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r/OneDrive/EOS work/Project/Methane/"/>
    </mc:Choice>
  </mc:AlternateContent>
  <xr:revisionPtr revIDLastSave="0" documentId="13_ncr:1_{3F5EECD4-5169-BB4A-8B22-70CDDAD2B1CF}" xr6:coauthVersionLast="47" xr6:coauthVersionMax="47" xr10:uidLastSave="{00000000-0000-0000-0000-000000000000}"/>
  <bookViews>
    <workbookView xWindow="-28800" yWindow="-10160" windowWidth="28800" windowHeight="17500" xr2:uid="{00000000-000D-0000-FFFF-FFFF00000000}"/>
  </bookViews>
  <sheets>
    <sheet name="MethaneLeaks Events Data_nonUS" sheetId="1" r:id="rId1"/>
    <sheet name="Canada" sheetId="6" r:id="rId2"/>
    <sheet name="  " sheetId="2" r:id="rId3"/>
    <sheet name="Crude oil price" sheetId="3" r:id="rId4"/>
    <sheet name="Full date" sheetId="5" r:id="rId5"/>
    <sheet name="Tableau" sheetId="4" r:id="rId6"/>
  </sheets>
  <definedNames>
    <definedName name="_xlnm._FilterDatabase" localSheetId="1" hidden="1">Canada!$A$1:$I$17</definedName>
    <definedName name="_xlnm._FilterDatabase" localSheetId="3" hidden="1">'Crude oil price'!$A$3:$C$9127</definedName>
    <definedName name="_xlnm._FilterDatabase" localSheetId="0" hidden="1">'MethaneLeaks Events Data_nonUS'!$A$1:$I$1397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5" l="1"/>
  <c r="G3" i="5"/>
  <c r="H3" i="5"/>
  <c r="I3" i="5"/>
  <c r="J3" i="5"/>
  <c r="F4" i="5"/>
  <c r="G4" i="5"/>
  <c r="H4" i="5"/>
  <c r="I4" i="5"/>
  <c r="J4" i="5"/>
  <c r="F5" i="5"/>
  <c r="G5" i="5"/>
  <c r="H5" i="5"/>
  <c r="I5" i="5"/>
  <c r="J5" i="5"/>
  <c r="F6" i="5"/>
  <c r="G6" i="5"/>
  <c r="H6" i="5"/>
  <c r="I6" i="5"/>
  <c r="J6" i="5"/>
  <c r="F7" i="5"/>
  <c r="G7" i="5"/>
  <c r="H7" i="5"/>
  <c r="I7" i="5"/>
  <c r="J7" i="5"/>
  <c r="F8" i="5"/>
  <c r="G8" i="5"/>
  <c r="H8" i="5"/>
  <c r="I8" i="5"/>
  <c r="J8" i="5"/>
  <c r="F9" i="5"/>
  <c r="G9" i="5"/>
  <c r="H9" i="5"/>
  <c r="I9" i="5"/>
  <c r="J9" i="5"/>
  <c r="F10" i="5"/>
  <c r="G10" i="5"/>
  <c r="H10" i="5"/>
  <c r="I10" i="5"/>
  <c r="J10" i="5"/>
  <c r="F11" i="5"/>
  <c r="G11" i="5"/>
  <c r="H11" i="5"/>
  <c r="I11" i="5"/>
  <c r="J11" i="5"/>
  <c r="F12" i="5"/>
  <c r="G12" i="5"/>
  <c r="H12" i="5"/>
  <c r="I12" i="5"/>
  <c r="J12" i="5"/>
  <c r="F13" i="5"/>
  <c r="G13" i="5"/>
  <c r="H13" i="5"/>
  <c r="I13" i="5"/>
  <c r="J13" i="5"/>
  <c r="F14" i="5"/>
  <c r="G14" i="5"/>
  <c r="H14" i="5"/>
  <c r="I14" i="5"/>
  <c r="J14" i="5"/>
  <c r="F15" i="5"/>
  <c r="G15" i="5"/>
  <c r="H15" i="5"/>
  <c r="I15" i="5"/>
  <c r="J15" i="5"/>
  <c r="F16" i="5"/>
  <c r="G16" i="5"/>
  <c r="H16" i="5"/>
  <c r="I16" i="5"/>
  <c r="J16" i="5"/>
  <c r="F17" i="5"/>
  <c r="G17" i="5"/>
  <c r="H17" i="5"/>
  <c r="I17" i="5"/>
  <c r="J17" i="5"/>
  <c r="F18" i="5"/>
  <c r="G18" i="5"/>
  <c r="H18" i="5"/>
  <c r="I18" i="5"/>
  <c r="J18" i="5"/>
  <c r="F19" i="5"/>
  <c r="G19" i="5"/>
  <c r="H19" i="5"/>
  <c r="I19" i="5"/>
  <c r="J19" i="5"/>
  <c r="F20" i="5"/>
  <c r="G20" i="5"/>
  <c r="H20" i="5"/>
  <c r="I20" i="5"/>
  <c r="J20" i="5"/>
  <c r="F21" i="5"/>
  <c r="G21" i="5"/>
  <c r="H21" i="5"/>
  <c r="I21" i="5"/>
  <c r="J21" i="5"/>
  <c r="F22" i="5"/>
  <c r="G22" i="5"/>
  <c r="H22" i="5"/>
  <c r="I22" i="5"/>
  <c r="J22" i="5"/>
  <c r="F23" i="5"/>
  <c r="G23" i="5"/>
  <c r="H23" i="5"/>
  <c r="I23" i="5"/>
  <c r="J23" i="5"/>
  <c r="F24" i="5"/>
  <c r="G24" i="5"/>
  <c r="H24" i="5"/>
  <c r="I24" i="5"/>
  <c r="J24" i="5"/>
  <c r="F25" i="5"/>
  <c r="G25" i="5"/>
  <c r="H25" i="5"/>
  <c r="I25" i="5"/>
  <c r="J25" i="5"/>
  <c r="F26" i="5"/>
  <c r="G26" i="5"/>
  <c r="H26" i="5"/>
  <c r="I26" i="5"/>
  <c r="J26" i="5"/>
  <c r="F27" i="5"/>
  <c r="G27" i="5"/>
  <c r="H27" i="5"/>
  <c r="I27" i="5"/>
  <c r="J27" i="5"/>
  <c r="F28" i="5"/>
  <c r="G28" i="5"/>
  <c r="H28" i="5"/>
  <c r="I28" i="5"/>
  <c r="J28" i="5"/>
  <c r="F29" i="5"/>
  <c r="G29" i="5"/>
  <c r="H29" i="5"/>
  <c r="I29" i="5"/>
  <c r="J29" i="5"/>
  <c r="F30" i="5"/>
  <c r="G30" i="5"/>
  <c r="H30" i="5"/>
  <c r="I30" i="5"/>
  <c r="J30" i="5"/>
  <c r="F31" i="5"/>
  <c r="G31" i="5"/>
  <c r="H31" i="5"/>
  <c r="I31" i="5"/>
  <c r="J31" i="5"/>
  <c r="F32" i="5"/>
  <c r="G32" i="5"/>
  <c r="H32" i="5"/>
  <c r="I32" i="5"/>
  <c r="J32" i="5"/>
  <c r="F33" i="5"/>
  <c r="G33" i="5"/>
  <c r="H33" i="5"/>
  <c r="I33" i="5"/>
  <c r="J33" i="5"/>
  <c r="F34" i="5"/>
  <c r="G34" i="5"/>
  <c r="H34" i="5"/>
  <c r="I34" i="5"/>
  <c r="J34" i="5"/>
  <c r="F35" i="5"/>
  <c r="G35" i="5"/>
  <c r="H35" i="5"/>
  <c r="I35" i="5"/>
  <c r="J35" i="5"/>
  <c r="F36" i="5"/>
  <c r="G36" i="5"/>
  <c r="H36" i="5"/>
  <c r="I36" i="5"/>
  <c r="J36" i="5"/>
  <c r="F37" i="5"/>
  <c r="G37" i="5"/>
  <c r="H37" i="5"/>
  <c r="I37" i="5"/>
  <c r="J37" i="5"/>
  <c r="F38" i="5"/>
  <c r="G38" i="5"/>
  <c r="H38" i="5"/>
  <c r="I38" i="5"/>
  <c r="J38" i="5"/>
  <c r="F39" i="5"/>
  <c r="G39" i="5"/>
  <c r="H39" i="5"/>
  <c r="I39" i="5"/>
  <c r="J39" i="5"/>
  <c r="F40" i="5"/>
  <c r="G40" i="5"/>
  <c r="H40" i="5"/>
  <c r="I40" i="5"/>
  <c r="J40" i="5"/>
  <c r="F41" i="5"/>
  <c r="G41" i="5"/>
  <c r="H41" i="5"/>
  <c r="I41" i="5"/>
  <c r="J41" i="5"/>
  <c r="F42" i="5"/>
  <c r="G42" i="5"/>
  <c r="H42" i="5"/>
  <c r="I42" i="5"/>
  <c r="J42" i="5"/>
  <c r="F43" i="5"/>
  <c r="G43" i="5"/>
  <c r="H43" i="5"/>
  <c r="I43" i="5"/>
  <c r="J43" i="5"/>
  <c r="F44" i="5"/>
  <c r="G44" i="5"/>
  <c r="H44" i="5"/>
  <c r="I44" i="5"/>
  <c r="J44" i="5"/>
  <c r="F45" i="5"/>
  <c r="G45" i="5"/>
  <c r="H45" i="5"/>
  <c r="I45" i="5"/>
  <c r="J45" i="5"/>
  <c r="F46" i="5"/>
  <c r="G46" i="5"/>
  <c r="H46" i="5"/>
  <c r="I46" i="5"/>
  <c r="J46" i="5"/>
  <c r="F47" i="5"/>
  <c r="G47" i="5"/>
  <c r="H47" i="5"/>
  <c r="I47" i="5"/>
  <c r="J47" i="5"/>
  <c r="F48" i="5"/>
  <c r="G48" i="5"/>
  <c r="H48" i="5"/>
  <c r="I48" i="5"/>
  <c r="J48" i="5"/>
  <c r="F49" i="5"/>
  <c r="G49" i="5"/>
  <c r="H49" i="5"/>
  <c r="I49" i="5"/>
  <c r="J49" i="5"/>
  <c r="F50" i="5"/>
  <c r="G50" i="5"/>
  <c r="H50" i="5"/>
  <c r="I50" i="5"/>
  <c r="J50" i="5"/>
  <c r="F51" i="5"/>
  <c r="G51" i="5"/>
  <c r="H51" i="5"/>
  <c r="I51" i="5"/>
  <c r="J51" i="5"/>
  <c r="F52" i="5"/>
  <c r="G52" i="5"/>
  <c r="H52" i="5"/>
  <c r="I52" i="5"/>
  <c r="J52" i="5"/>
  <c r="F53" i="5"/>
  <c r="G53" i="5"/>
  <c r="H53" i="5"/>
  <c r="I53" i="5"/>
  <c r="J53" i="5"/>
  <c r="F54" i="5"/>
  <c r="G54" i="5"/>
  <c r="H54" i="5"/>
  <c r="I54" i="5"/>
  <c r="J54" i="5"/>
  <c r="F55" i="5"/>
  <c r="G55" i="5"/>
  <c r="H55" i="5"/>
  <c r="I55" i="5"/>
  <c r="J55" i="5"/>
  <c r="F56" i="5"/>
  <c r="G56" i="5"/>
  <c r="H56" i="5"/>
  <c r="I56" i="5"/>
  <c r="J56" i="5"/>
  <c r="F57" i="5"/>
  <c r="G57" i="5"/>
  <c r="H57" i="5"/>
  <c r="I57" i="5"/>
  <c r="J57" i="5"/>
  <c r="F58" i="5"/>
  <c r="G58" i="5"/>
  <c r="H58" i="5"/>
  <c r="I58" i="5"/>
  <c r="J58" i="5"/>
  <c r="F59" i="5"/>
  <c r="G59" i="5"/>
  <c r="H59" i="5"/>
  <c r="I59" i="5"/>
  <c r="J59" i="5"/>
  <c r="F60" i="5"/>
  <c r="G60" i="5"/>
  <c r="H60" i="5"/>
  <c r="I60" i="5"/>
  <c r="J60" i="5"/>
  <c r="F61" i="5"/>
  <c r="G61" i="5"/>
  <c r="H61" i="5"/>
  <c r="I61" i="5"/>
  <c r="J61" i="5"/>
  <c r="F62" i="5"/>
  <c r="G62" i="5"/>
  <c r="H62" i="5"/>
  <c r="I62" i="5"/>
  <c r="J62" i="5"/>
  <c r="F63" i="5"/>
  <c r="G63" i="5"/>
  <c r="H63" i="5"/>
  <c r="I63" i="5"/>
  <c r="J63" i="5"/>
  <c r="F64" i="5"/>
  <c r="G64" i="5"/>
  <c r="H64" i="5"/>
  <c r="I64" i="5"/>
  <c r="J64" i="5"/>
  <c r="F65" i="5"/>
  <c r="G65" i="5"/>
  <c r="H65" i="5"/>
  <c r="I65" i="5"/>
  <c r="J65" i="5"/>
  <c r="F66" i="5"/>
  <c r="G66" i="5"/>
  <c r="H66" i="5"/>
  <c r="I66" i="5"/>
  <c r="J66" i="5"/>
  <c r="F67" i="5"/>
  <c r="G67" i="5"/>
  <c r="H67" i="5"/>
  <c r="I67" i="5"/>
  <c r="J67" i="5"/>
  <c r="F68" i="5"/>
  <c r="G68" i="5"/>
  <c r="H68" i="5"/>
  <c r="I68" i="5"/>
  <c r="J68" i="5"/>
  <c r="F69" i="5"/>
  <c r="G69" i="5"/>
  <c r="H69" i="5"/>
  <c r="I69" i="5"/>
  <c r="J69" i="5"/>
  <c r="F70" i="5"/>
  <c r="G70" i="5"/>
  <c r="H70" i="5"/>
  <c r="I70" i="5"/>
  <c r="J70" i="5"/>
  <c r="F71" i="5"/>
  <c r="G71" i="5"/>
  <c r="H71" i="5"/>
  <c r="I71" i="5"/>
  <c r="J71" i="5"/>
  <c r="F72" i="5"/>
  <c r="G72" i="5"/>
  <c r="H72" i="5"/>
  <c r="I72" i="5"/>
  <c r="J72" i="5"/>
  <c r="F73" i="5"/>
  <c r="G73" i="5"/>
  <c r="H73" i="5"/>
  <c r="I73" i="5"/>
  <c r="J73" i="5"/>
  <c r="F74" i="5"/>
  <c r="G74" i="5"/>
  <c r="H74" i="5"/>
  <c r="I74" i="5"/>
  <c r="J74" i="5"/>
  <c r="F75" i="5"/>
  <c r="G75" i="5"/>
  <c r="H75" i="5"/>
  <c r="I75" i="5"/>
  <c r="J75" i="5"/>
  <c r="F76" i="5"/>
  <c r="G76" i="5"/>
  <c r="H76" i="5"/>
  <c r="I76" i="5"/>
  <c r="J76" i="5"/>
  <c r="F77" i="5"/>
  <c r="G77" i="5"/>
  <c r="H77" i="5"/>
  <c r="I77" i="5"/>
  <c r="J77" i="5"/>
  <c r="F78" i="5"/>
  <c r="G78" i="5"/>
  <c r="H78" i="5"/>
  <c r="I78" i="5"/>
  <c r="J78" i="5"/>
  <c r="F79" i="5"/>
  <c r="G79" i="5"/>
  <c r="H79" i="5"/>
  <c r="I79" i="5"/>
  <c r="J79" i="5"/>
  <c r="F80" i="5"/>
  <c r="G80" i="5"/>
  <c r="H80" i="5"/>
  <c r="I80" i="5"/>
  <c r="J80" i="5"/>
  <c r="F81" i="5"/>
  <c r="G81" i="5"/>
  <c r="H81" i="5"/>
  <c r="I81" i="5"/>
  <c r="J81" i="5"/>
  <c r="F82" i="5"/>
  <c r="G82" i="5"/>
  <c r="H82" i="5"/>
  <c r="I82" i="5"/>
  <c r="J82" i="5"/>
  <c r="F83" i="5"/>
  <c r="G83" i="5"/>
  <c r="H83" i="5"/>
  <c r="I83" i="5"/>
  <c r="J83" i="5"/>
  <c r="F84" i="5"/>
  <c r="G84" i="5"/>
  <c r="H84" i="5"/>
  <c r="I84" i="5"/>
  <c r="J84" i="5"/>
  <c r="F85" i="5"/>
  <c r="G85" i="5"/>
  <c r="H85" i="5"/>
  <c r="I85" i="5"/>
  <c r="J85" i="5"/>
  <c r="F86" i="5"/>
  <c r="G86" i="5"/>
  <c r="H86" i="5"/>
  <c r="I86" i="5"/>
  <c r="J86" i="5"/>
  <c r="F87" i="5"/>
  <c r="G87" i="5"/>
  <c r="H87" i="5"/>
  <c r="I87" i="5"/>
  <c r="J87" i="5"/>
  <c r="F88" i="5"/>
  <c r="G88" i="5"/>
  <c r="H88" i="5"/>
  <c r="I88" i="5"/>
  <c r="J88" i="5"/>
  <c r="F89" i="5"/>
  <c r="G89" i="5"/>
  <c r="H89" i="5"/>
  <c r="I89" i="5"/>
  <c r="J89" i="5"/>
  <c r="F90" i="5"/>
  <c r="G90" i="5"/>
  <c r="H90" i="5"/>
  <c r="I90" i="5"/>
  <c r="J90" i="5"/>
  <c r="F91" i="5"/>
  <c r="G91" i="5"/>
  <c r="H91" i="5"/>
  <c r="I91" i="5"/>
  <c r="J91" i="5"/>
  <c r="F92" i="5"/>
  <c r="G92" i="5"/>
  <c r="H92" i="5"/>
  <c r="I92" i="5"/>
  <c r="J92" i="5"/>
  <c r="F93" i="5"/>
  <c r="G93" i="5"/>
  <c r="H93" i="5"/>
  <c r="I93" i="5"/>
  <c r="J93" i="5"/>
  <c r="F94" i="5"/>
  <c r="G94" i="5"/>
  <c r="H94" i="5"/>
  <c r="I94" i="5"/>
  <c r="J94" i="5"/>
  <c r="F95" i="5"/>
  <c r="G95" i="5"/>
  <c r="H95" i="5"/>
  <c r="I95" i="5"/>
  <c r="J95" i="5"/>
  <c r="F96" i="5"/>
  <c r="G96" i="5"/>
  <c r="H96" i="5"/>
  <c r="I96" i="5"/>
  <c r="J96" i="5"/>
  <c r="F97" i="5"/>
  <c r="G97" i="5"/>
  <c r="H97" i="5"/>
  <c r="I97" i="5"/>
  <c r="J97" i="5"/>
  <c r="F98" i="5"/>
  <c r="G98" i="5"/>
  <c r="H98" i="5"/>
  <c r="I98" i="5"/>
  <c r="J98" i="5"/>
  <c r="F99" i="5"/>
  <c r="G99" i="5"/>
  <c r="H99" i="5"/>
  <c r="I99" i="5"/>
  <c r="J99" i="5"/>
  <c r="F100" i="5"/>
  <c r="G100" i="5"/>
  <c r="H100" i="5"/>
  <c r="I100" i="5"/>
  <c r="J100" i="5"/>
  <c r="F101" i="5"/>
  <c r="G101" i="5"/>
  <c r="H101" i="5"/>
  <c r="I101" i="5"/>
  <c r="J101" i="5"/>
  <c r="F102" i="5"/>
  <c r="G102" i="5"/>
  <c r="H102" i="5"/>
  <c r="I102" i="5"/>
  <c r="J102" i="5"/>
  <c r="F103" i="5"/>
  <c r="G103" i="5"/>
  <c r="H103" i="5"/>
  <c r="I103" i="5"/>
  <c r="J103" i="5"/>
  <c r="F104" i="5"/>
  <c r="G104" i="5"/>
  <c r="H104" i="5"/>
  <c r="I104" i="5"/>
  <c r="J104" i="5"/>
  <c r="F105" i="5"/>
  <c r="G105" i="5"/>
  <c r="H105" i="5"/>
  <c r="I105" i="5"/>
  <c r="J105" i="5"/>
  <c r="F106" i="5"/>
  <c r="G106" i="5"/>
  <c r="H106" i="5"/>
  <c r="I106" i="5"/>
  <c r="J106" i="5"/>
  <c r="F107" i="5"/>
  <c r="G107" i="5"/>
  <c r="H107" i="5"/>
  <c r="I107" i="5"/>
  <c r="J107" i="5"/>
  <c r="F108" i="5"/>
  <c r="G108" i="5"/>
  <c r="H108" i="5"/>
  <c r="I108" i="5"/>
  <c r="J108" i="5"/>
  <c r="F109" i="5"/>
  <c r="G109" i="5"/>
  <c r="H109" i="5"/>
  <c r="I109" i="5"/>
  <c r="J109" i="5"/>
  <c r="F110" i="5"/>
  <c r="G110" i="5"/>
  <c r="H110" i="5"/>
  <c r="I110" i="5"/>
  <c r="J110" i="5"/>
  <c r="F111" i="5"/>
  <c r="G111" i="5"/>
  <c r="H111" i="5"/>
  <c r="I111" i="5"/>
  <c r="J111" i="5"/>
  <c r="F112" i="5"/>
  <c r="G112" i="5"/>
  <c r="H112" i="5"/>
  <c r="I112" i="5"/>
  <c r="J112" i="5"/>
  <c r="F113" i="5"/>
  <c r="G113" i="5"/>
  <c r="H113" i="5"/>
  <c r="I113" i="5"/>
  <c r="J113" i="5"/>
  <c r="F114" i="5"/>
  <c r="G114" i="5"/>
  <c r="H114" i="5"/>
  <c r="I114" i="5"/>
  <c r="J114" i="5"/>
  <c r="F115" i="5"/>
  <c r="G115" i="5"/>
  <c r="H115" i="5"/>
  <c r="I115" i="5"/>
  <c r="J115" i="5"/>
  <c r="F116" i="5"/>
  <c r="G116" i="5"/>
  <c r="H116" i="5"/>
  <c r="I116" i="5"/>
  <c r="J116" i="5"/>
  <c r="F117" i="5"/>
  <c r="G117" i="5"/>
  <c r="H117" i="5"/>
  <c r="I117" i="5"/>
  <c r="J117" i="5"/>
  <c r="F118" i="5"/>
  <c r="G118" i="5"/>
  <c r="H118" i="5"/>
  <c r="I118" i="5"/>
  <c r="J118" i="5"/>
  <c r="F119" i="5"/>
  <c r="G119" i="5"/>
  <c r="H119" i="5"/>
  <c r="I119" i="5"/>
  <c r="J119" i="5"/>
  <c r="F120" i="5"/>
  <c r="G120" i="5"/>
  <c r="H120" i="5"/>
  <c r="I120" i="5"/>
  <c r="J120" i="5"/>
  <c r="F121" i="5"/>
  <c r="G121" i="5"/>
  <c r="H121" i="5"/>
  <c r="I121" i="5"/>
  <c r="J121" i="5"/>
  <c r="F122" i="5"/>
  <c r="G122" i="5"/>
  <c r="H122" i="5"/>
  <c r="I122" i="5"/>
  <c r="J122" i="5"/>
  <c r="F123" i="5"/>
  <c r="G123" i="5"/>
  <c r="H123" i="5"/>
  <c r="I123" i="5"/>
  <c r="J123" i="5"/>
  <c r="F124" i="5"/>
  <c r="G124" i="5"/>
  <c r="H124" i="5"/>
  <c r="I124" i="5"/>
  <c r="J124" i="5"/>
  <c r="F125" i="5"/>
  <c r="G125" i="5"/>
  <c r="H125" i="5"/>
  <c r="I125" i="5"/>
  <c r="J125" i="5"/>
  <c r="F126" i="5"/>
  <c r="G126" i="5"/>
  <c r="H126" i="5"/>
  <c r="I126" i="5"/>
  <c r="J126" i="5"/>
  <c r="F127" i="5"/>
  <c r="G127" i="5"/>
  <c r="H127" i="5"/>
  <c r="I127" i="5"/>
  <c r="J127" i="5"/>
  <c r="F128" i="5"/>
  <c r="G128" i="5"/>
  <c r="H128" i="5"/>
  <c r="I128" i="5"/>
  <c r="J128" i="5"/>
  <c r="F129" i="5"/>
  <c r="G129" i="5"/>
  <c r="H129" i="5"/>
  <c r="I129" i="5"/>
  <c r="J129" i="5"/>
  <c r="F130" i="5"/>
  <c r="G130" i="5"/>
  <c r="H130" i="5"/>
  <c r="I130" i="5"/>
  <c r="J130" i="5"/>
  <c r="F131" i="5"/>
  <c r="G131" i="5"/>
  <c r="H131" i="5"/>
  <c r="I131" i="5"/>
  <c r="J131" i="5"/>
  <c r="F132" i="5"/>
  <c r="G132" i="5"/>
  <c r="H132" i="5"/>
  <c r="I132" i="5"/>
  <c r="J132" i="5"/>
  <c r="F133" i="5"/>
  <c r="G133" i="5"/>
  <c r="H133" i="5"/>
  <c r="I133" i="5"/>
  <c r="J133" i="5"/>
  <c r="F134" i="5"/>
  <c r="G134" i="5"/>
  <c r="H134" i="5"/>
  <c r="I134" i="5"/>
  <c r="J134" i="5"/>
  <c r="F135" i="5"/>
  <c r="G135" i="5"/>
  <c r="H135" i="5"/>
  <c r="I135" i="5"/>
  <c r="J135" i="5"/>
  <c r="F136" i="5"/>
  <c r="G136" i="5"/>
  <c r="H136" i="5"/>
  <c r="I136" i="5"/>
  <c r="J136" i="5"/>
  <c r="F137" i="5"/>
  <c r="G137" i="5"/>
  <c r="H137" i="5"/>
  <c r="I137" i="5"/>
  <c r="J137" i="5"/>
  <c r="F138" i="5"/>
  <c r="G138" i="5"/>
  <c r="H138" i="5"/>
  <c r="I138" i="5"/>
  <c r="J138" i="5"/>
  <c r="F139" i="5"/>
  <c r="G139" i="5"/>
  <c r="H139" i="5"/>
  <c r="I139" i="5"/>
  <c r="J139" i="5"/>
  <c r="F140" i="5"/>
  <c r="G140" i="5"/>
  <c r="H140" i="5"/>
  <c r="I140" i="5"/>
  <c r="J140" i="5"/>
  <c r="F141" i="5"/>
  <c r="G141" i="5"/>
  <c r="H141" i="5"/>
  <c r="I141" i="5"/>
  <c r="J141" i="5"/>
  <c r="F142" i="5"/>
  <c r="G142" i="5"/>
  <c r="H142" i="5"/>
  <c r="I142" i="5"/>
  <c r="J142" i="5"/>
  <c r="F143" i="5"/>
  <c r="G143" i="5"/>
  <c r="H143" i="5"/>
  <c r="I143" i="5"/>
  <c r="J143" i="5"/>
  <c r="F144" i="5"/>
  <c r="G144" i="5"/>
  <c r="H144" i="5"/>
  <c r="I144" i="5"/>
  <c r="J144" i="5"/>
  <c r="F145" i="5"/>
  <c r="G145" i="5"/>
  <c r="H145" i="5"/>
  <c r="I145" i="5"/>
  <c r="J145" i="5"/>
  <c r="F146" i="5"/>
  <c r="G146" i="5"/>
  <c r="H146" i="5"/>
  <c r="I146" i="5"/>
  <c r="J146" i="5"/>
  <c r="F147" i="5"/>
  <c r="G147" i="5"/>
  <c r="H147" i="5"/>
  <c r="I147" i="5"/>
  <c r="J147" i="5"/>
  <c r="F148" i="5"/>
  <c r="G148" i="5"/>
  <c r="H148" i="5"/>
  <c r="I148" i="5"/>
  <c r="J148" i="5"/>
  <c r="F149" i="5"/>
  <c r="G149" i="5"/>
  <c r="H149" i="5"/>
  <c r="I149" i="5"/>
  <c r="J149" i="5"/>
  <c r="F150" i="5"/>
  <c r="G150" i="5"/>
  <c r="H150" i="5"/>
  <c r="I150" i="5"/>
  <c r="J150" i="5"/>
  <c r="F151" i="5"/>
  <c r="G151" i="5"/>
  <c r="H151" i="5"/>
  <c r="I151" i="5"/>
  <c r="J151" i="5"/>
  <c r="F152" i="5"/>
  <c r="G152" i="5"/>
  <c r="H152" i="5"/>
  <c r="I152" i="5"/>
  <c r="J152" i="5"/>
  <c r="F153" i="5"/>
  <c r="G153" i="5"/>
  <c r="H153" i="5"/>
  <c r="I153" i="5"/>
  <c r="J153" i="5"/>
  <c r="F154" i="5"/>
  <c r="G154" i="5"/>
  <c r="H154" i="5"/>
  <c r="I154" i="5"/>
  <c r="J154" i="5"/>
  <c r="F155" i="5"/>
  <c r="G155" i="5"/>
  <c r="H155" i="5"/>
  <c r="I155" i="5"/>
  <c r="J155" i="5"/>
  <c r="F156" i="5"/>
  <c r="G156" i="5"/>
  <c r="H156" i="5"/>
  <c r="I156" i="5"/>
  <c r="J156" i="5"/>
  <c r="F157" i="5"/>
  <c r="G157" i="5"/>
  <c r="H157" i="5"/>
  <c r="I157" i="5"/>
  <c r="J157" i="5"/>
  <c r="F158" i="5"/>
  <c r="G158" i="5"/>
  <c r="H158" i="5"/>
  <c r="I158" i="5"/>
  <c r="J158" i="5"/>
  <c r="F159" i="5"/>
  <c r="G159" i="5"/>
  <c r="H159" i="5"/>
  <c r="I159" i="5"/>
  <c r="J159" i="5"/>
  <c r="F160" i="5"/>
  <c r="G160" i="5"/>
  <c r="H160" i="5"/>
  <c r="I160" i="5"/>
  <c r="J160" i="5"/>
  <c r="F161" i="5"/>
  <c r="G161" i="5"/>
  <c r="H161" i="5"/>
  <c r="I161" i="5"/>
  <c r="J161" i="5"/>
  <c r="F162" i="5"/>
  <c r="G162" i="5"/>
  <c r="H162" i="5"/>
  <c r="I162" i="5"/>
  <c r="J162" i="5"/>
  <c r="F163" i="5"/>
  <c r="G163" i="5"/>
  <c r="H163" i="5"/>
  <c r="I163" i="5"/>
  <c r="J163" i="5"/>
  <c r="F164" i="5"/>
  <c r="G164" i="5"/>
  <c r="H164" i="5"/>
  <c r="I164" i="5"/>
  <c r="J164" i="5"/>
  <c r="F165" i="5"/>
  <c r="G165" i="5"/>
  <c r="H165" i="5"/>
  <c r="I165" i="5"/>
  <c r="J165" i="5"/>
  <c r="F166" i="5"/>
  <c r="G166" i="5"/>
  <c r="H166" i="5"/>
  <c r="I166" i="5"/>
  <c r="J166" i="5"/>
  <c r="F167" i="5"/>
  <c r="G167" i="5"/>
  <c r="H167" i="5"/>
  <c r="I167" i="5"/>
  <c r="J167" i="5"/>
  <c r="F168" i="5"/>
  <c r="G168" i="5"/>
  <c r="H168" i="5"/>
  <c r="I168" i="5"/>
  <c r="J168" i="5"/>
  <c r="F169" i="5"/>
  <c r="G169" i="5"/>
  <c r="H169" i="5"/>
  <c r="I169" i="5"/>
  <c r="J169" i="5"/>
  <c r="F170" i="5"/>
  <c r="G170" i="5"/>
  <c r="H170" i="5"/>
  <c r="I170" i="5"/>
  <c r="J170" i="5"/>
  <c r="F171" i="5"/>
  <c r="G171" i="5"/>
  <c r="H171" i="5"/>
  <c r="I171" i="5"/>
  <c r="J171" i="5"/>
  <c r="F172" i="5"/>
  <c r="G172" i="5"/>
  <c r="H172" i="5"/>
  <c r="I172" i="5"/>
  <c r="J172" i="5"/>
  <c r="F173" i="5"/>
  <c r="G173" i="5"/>
  <c r="H173" i="5"/>
  <c r="I173" i="5"/>
  <c r="J173" i="5"/>
  <c r="F174" i="5"/>
  <c r="G174" i="5"/>
  <c r="H174" i="5"/>
  <c r="I174" i="5"/>
  <c r="J174" i="5"/>
  <c r="F175" i="5"/>
  <c r="G175" i="5"/>
  <c r="H175" i="5"/>
  <c r="I175" i="5"/>
  <c r="J175" i="5"/>
  <c r="F176" i="5"/>
  <c r="G176" i="5"/>
  <c r="H176" i="5"/>
  <c r="I176" i="5"/>
  <c r="J176" i="5"/>
  <c r="F177" i="5"/>
  <c r="G177" i="5"/>
  <c r="H177" i="5"/>
  <c r="I177" i="5"/>
  <c r="J177" i="5"/>
  <c r="F178" i="5"/>
  <c r="G178" i="5"/>
  <c r="H178" i="5"/>
  <c r="I178" i="5"/>
  <c r="J178" i="5"/>
  <c r="F179" i="5"/>
  <c r="G179" i="5"/>
  <c r="H179" i="5"/>
  <c r="I179" i="5"/>
  <c r="J179" i="5"/>
  <c r="F180" i="5"/>
  <c r="G180" i="5"/>
  <c r="H180" i="5"/>
  <c r="I180" i="5"/>
  <c r="J180" i="5"/>
  <c r="F181" i="5"/>
  <c r="G181" i="5"/>
  <c r="H181" i="5"/>
  <c r="I181" i="5"/>
  <c r="J181" i="5"/>
  <c r="F182" i="5"/>
  <c r="G182" i="5"/>
  <c r="H182" i="5"/>
  <c r="I182" i="5"/>
  <c r="J182" i="5"/>
  <c r="F183" i="5"/>
  <c r="G183" i="5"/>
  <c r="H183" i="5"/>
  <c r="I183" i="5"/>
  <c r="J183" i="5"/>
  <c r="F184" i="5"/>
  <c r="G184" i="5"/>
  <c r="H184" i="5"/>
  <c r="I184" i="5"/>
  <c r="J184" i="5"/>
  <c r="F185" i="5"/>
  <c r="G185" i="5"/>
  <c r="H185" i="5"/>
  <c r="I185" i="5"/>
  <c r="J185" i="5"/>
  <c r="F186" i="5"/>
  <c r="G186" i="5"/>
  <c r="H186" i="5"/>
  <c r="I186" i="5"/>
  <c r="J186" i="5"/>
  <c r="F187" i="5"/>
  <c r="G187" i="5"/>
  <c r="H187" i="5"/>
  <c r="I187" i="5"/>
  <c r="J187" i="5"/>
  <c r="F188" i="5"/>
  <c r="G188" i="5"/>
  <c r="H188" i="5"/>
  <c r="I188" i="5"/>
  <c r="J188" i="5"/>
  <c r="F189" i="5"/>
  <c r="G189" i="5"/>
  <c r="H189" i="5"/>
  <c r="I189" i="5"/>
  <c r="J189" i="5"/>
  <c r="F190" i="5"/>
  <c r="G190" i="5"/>
  <c r="H190" i="5"/>
  <c r="I190" i="5"/>
  <c r="J190" i="5"/>
  <c r="F191" i="5"/>
  <c r="G191" i="5"/>
  <c r="H191" i="5"/>
  <c r="I191" i="5"/>
  <c r="J191" i="5"/>
  <c r="F192" i="5"/>
  <c r="G192" i="5"/>
  <c r="H192" i="5"/>
  <c r="I192" i="5"/>
  <c r="J192" i="5"/>
  <c r="F193" i="5"/>
  <c r="G193" i="5"/>
  <c r="H193" i="5"/>
  <c r="I193" i="5"/>
  <c r="J193" i="5"/>
  <c r="F194" i="5"/>
  <c r="G194" i="5"/>
  <c r="H194" i="5"/>
  <c r="I194" i="5"/>
  <c r="J194" i="5"/>
  <c r="F195" i="5"/>
  <c r="G195" i="5"/>
  <c r="H195" i="5"/>
  <c r="I195" i="5"/>
  <c r="J195" i="5"/>
  <c r="F196" i="5"/>
  <c r="G196" i="5"/>
  <c r="H196" i="5"/>
  <c r="I196" i="5"/>
  <c r="J196" i="5"/>
  <c r="F197" i="5"/>
  <c r="G197" i="5"/>
  <c r="H197" i="5"/>
  <c r="I197" i="5"/>
  <c r="J197" i="5"/>
  <c r="F198" i="5"/>
  <c r="G198" i="5"/>
  <c r="H198" i="5"/>
  <c r="I198" i="5"/>
  <c r="J198" i="5"/>
  <c r="F199" i="5"/>
  <c r="G199" i="5"/>
  <c r="H199" i="5"/>
  <c r="I199" i="5"/>
  <c r="J199" i="5"/>
  <c r="F200" i="5"/>
  <c r="G200" i="5"/>
  <c r="H200" i="5"/>
  <c r="I200" i="5"/>
  <c r="J200" i="5"/>
  <c r="F201" i="5"/>
  <c r="G201" i="5"/>
  <c r="H201" i="5"/>
  <c r="I201" i="5"/>
  <c r="J201" i="5"/>
  <c r="F202" i="5"/>
  <c r="G202" i="5"/>
  <c r="H202" i="5"/>
  <c r="I202" i="5"/>
  <c r="J202" i="5"/>
  <c r="F203" i="5"/>
  <c r="G203" i="5"/>
  <c r="H203" i="5"/>
  <c r="I203" i="5"/>
  <c r="J203" i="5"/>
  <c r="F204" i="5"/>
  <c r="G204" i="5"/>
  <c r="H204" i="5"/>
  <c r="I204" i="5"/>
  <c r="J204" i="5"/>
  <c r="F205" i="5"/>
  <c r="G205" i="5"/>
  <c r="H205" i="5"/>
  <c r="I205" i="5"/>
  <c r="J205" i="5"/>
  <c r="F206" i="5"/>
  <c r="G206" i="5"/>
  <c r="H206" i="5"/>
  <c r="I206" i="5"/>
  <c r="J206" i="5"/>
  <c r="F207" i="5"/>
  <c r="G207" i="5"/>
  <c r="H207" i="5"/>
  <c r="I207" i="5"/>
  <c r="J207" i="5"/>
  <c r="F208" i="5"/>
  <c r="G208" i="5"/>
  <c r="H208" i="5"/>
  <c r="I208" i="5"/>
  <c r="J208" i="5"/>
  <c r="F209" i="5"/>
  <c r="G209" i="5"/>
  <c r="H209" i="5"/>
  <c r="I209" i="5"/>
  <c r="J209" i="5"/>
  <c r="F210" i="5"/>
  <c r="G210" i="5"/>
  <c r="H210" i="5"/>
  <c r="I210" i="5"/>
  <c r="J210" i="5"/>
  <c r="F211" i="5"/>
  <c r="G211" i="5"/>
  <c r="H211" i="5"/>
  <c r="I211" i="5"/>
  <c r="J211" i="5"/>
  <c r="F212" i="5"/>
  <c r="G212" i="5"/>
  <c r="H212" i="5"/>
  <c r="I212" i="5"/>
  <c r="J212" i="5"/>
  <c r="F213" i="5"/>
  <c r="G213" i="5"/>
  <c r="H213" i="5"/>
  <c r="I213" i="5"/>
  <c r="J213" i="5"/>
  <c r="F214" i="5"/>
  <c r="G214" i="5"/>
  <c r="H214" i="5"/>
  <c r="I214" i="5"/>
  <c r="J214" i="5"/>
  <c r="F215" i="5"/>
  <c r="G215" i="5"/>
  <c r="H215" i="5"/>
  <c r="I215" i="5"/>
  <c r="J215" i="5"/>
  <c r="F216" i="5"/>
  <c r="G216" i="5"/>
  <c r="H216" i="5"/>
  <c r="I216" i="5"/>
  <c r="J216" i="5"/>
  <c r="F217" i="5"/>
  <c r="G217" i="5"/>
  <c r="H217" i="5"/>
  <c r="I217" i="5"/>
  <c r="J217" i="5"/>
  <c r="F218" i="5"/>
  <c r="G218" i="5"/>
  <c r="H218" i="5"/>
  <c r="I218" i="5"/>
  <c r="J218" i="5"/>
  <c r="F219" i="5"/>
  <c r="G219" i="5"/>
  <c r="H219" i="5"/>
  <c r="I219" i="5"/>
  <c r="J219" i="5"/>
  <c r="F220" i="5"/>
  <c r="G220" i="5"/>
  <c r="H220" i="5"/>
  <c r="I220" i="5"/>
  <c r="J220" i="5"/>
  <c r="F221" i="5"/>
  <c r="G221" i="5"/>
  <c r="H221" i="5"/>
  <c r="I221" i="5"/>
  <c r="J221" i="5"/>
  <c r="F222" i="5"/>
  <c r="G222" i="5"/>
  <c r="H222" i="5"/>
  <c r="I222" i="5"/>
  <c r="J222" i="5"/>
  <c r="F223" i="5"/>
  <c r="G223" i="5"/>
  <c r="H223" i="5"/>
  <c r="I223" i="5"/>
  <c r="J223" i="5"/>
  <c r="F224" i="5"/>
  <c r="G224" i="5"/>
  <c r="H224" i="5"/>
  <c r="I224" i="5"/>
  <c r="J224" i="5"/>
  <c r="F225" i="5"/>
  <c r="G225" i="5"/>
  <c r="H225" i="5"/>
  <c r="I225" i="5"/>
  <c r="J225" i="5"/>
  <c r="F226" i="5"/>
  <c r="G226" i="5"/>
  <c r="H226" i="5"/>
  <c r="I226" i="5"/>
  <c r="J226" i="5"/>
  <c r="F227" i="5"/>
  <c r="G227" i="5"/>
  <c r="H227" i="5"/>
  <c r="I227" i="5"/>
  <c r="J227" i="5"/>
  <c r="F228" i="5"/>
  <c r="G228" i="5"/>
  <c r="H228" i="5"/>
  <c r="I228" i="5"/>
  <c r="J228" i="5"/>
  <c r="F229" i="5"/>
  <c r="G229" i="5"/>
  <c r="H229" i="5"/>
  <c r="I229" i="5"/>
  <c r="J229" i="5"/>
  <c r="F230" i="5"/>
  <c r="G230" i="5"/>
  <c r="H230" i="5"/>
  <c r="I230" i="5"/>
  <c r="J230" i="5"/>
  <c r="F231" i="5"/>
  <c r="G231" i="5"/>
  <c r="H231" i="5"/>
  <c r="I231" i="5"/>
  <c r="J231" i="5"/>
  <c r="F232" i="5"/>
  <c r="G232" i="5"/>
  <c r="H232" i="5"/>
  <c r="I232" i="5"/>
  <c r="J232" i="5"/>
  <c r="F233" i="5"/>
  <c r="G233" i="5"/>
  <c r="H233" i="5"/>
  <c r="I233" i="5"/>
  <c r="J233" i="5"/>
  <c r="F234" i="5"/>
  <c r="G234" i="5"/>
  <c r="H234" i="5"/>
  <c r="I234" i="5"/>
  <c r="J234" i="5"/>
  <c r="F235" i="5"/>
  <c r="G235" i="5"/>
  <c r="H235" i="5"/>
  <c r="I235" i="5"/>
  <c r="J235" i="5"/>
  <c r="F236" i="5"/>
  <c r="G236" i="5"/>
  <c r="H236" i="5"/>
  <c r="I236" i="5"/>
  <c r="J236" i="5"/>
  <c r="F237" i="5"/>
  <c r="G237" i="5"/>
  <c r="H237" i="5"/>
  <c r="I237" i="5"/>
  <c r="J237" i="5"/>
  <c r="F238" i="5"/>
  <c r="G238" i="5"/>
  <c r="H238" i="5"/>
  <c r="I238" i="5"/>
  <c r="J238" i="5"/>
  <c r="F239" i="5"/>
  <c r="G239" i="5"/>
  <c r="H239" i="5"/>
  <c r="I239" i="5"/>
  <c r="J239" i="5"/>
  <c r="F240" i="5"/>
  <c r="G240" i="5"/>
  <c r="H240" i="5"/>
  <c r="I240" i="5"/>
  <c r="J240" i="5"/>
  <c r="F241" i="5"/>
  <c r="G241" i="5"/>
  <c r="H241" i="5"/>
  <c r="I241" i="5"/>
  <c r="J241" i="5"/>
  <c r="F242" i="5"/>
  <c r="G242" i="5"/>
  <c r="H242" i="5"/>
  <c r="I242" i="5"/>
  <c r="J242" i="5"/>
  <c r="F243" i="5"/>
  <c r="G243" i="5"/>
  <c r="H243" i="5"/>
  <c r="I243" i="5"/>
  <c r="J243" i="5"/>
  <c r="F244" i="5"/>
  <c r="G244" i="5"/>
  <c r="H244" i="5"/>
  <c r="I244" i="5"/>
  <c r="J244" i="5"/>
  <c r="F245" i="5"/>
  <c r="G245" i="5"/>
  <c r="H245" i="5"/>
  <c r="I245" i="5"/>
  <c r="J245" i="5"/>
  <c r="F246" i="5"/>
  <c r="G246" i="5"/>
  <c r="H246" i="5"/>
  <c r="I246" i="5"/>
  <c r="J246" i="5"/>
  <c r="F247" i="5"/>
  <c r="G247" i="5"/>
  <c r="H247" i="5"/>
  <c r="I247" i="5"/>
  <c r="J247" i="5"/>
  <c r="F248" i="5"/>
  <c r="G248" i="5"/>
  <c r="H248" i="5"/>
  <c r="I248" i="5"/>
  <c r="J248" i="5"/>
  <c r="F249" i="5"/>
  <c r="G249" i="5"/>
  <c r="H249" i="5"/>
  <c r="I249" i="5"/>
  <c r="J249" i="5"/>
  <c r="F250" i="5"/>
  <c r="G250" i="5"/>
  <c r="H250" i="5"/>
  <c r="I250" i="5"/>
  <c r="J250" i="5"/>
  <c r="F251" i="5"/>
  <c r="G251" i="5"/>
  <c r="H251" i="5"/>
  <c r="I251" i="5"/>
  <c r="J251" i="5"/>
  <c r="F252" i="5"/>
  <c r="G252" i="5"/>
  <c r="H252" i="5"/>
  <c r="I252" i="5"/>
  <c r="J252" i="5"/>
  <c r="F253" i="5"/>
  <c r="G253" i="5"/>
  <c r="H253" i="5"/>
  <c r="I253" i="5"/>
  <c r="J253" i="5"/>
  <c r="F254" i="5"/>
  <c r="G254" i="5"/>
  <c r="H254" i="5"/>
  <c r="I254" i="5"/>
  <c r="J254" i="5"/>
  <c r="F255" i="5"/>
  <c r="G255" i="5"/>
  <c r="H255" i="5"/>
  <c r="I255" i="5"/>
  <c r="J255" i="5"/>
  <c r="F256" i="5"/>
  <c r="G256" i="5"/>
  <c r="H256" i="5"/>
  <c r="I256" i="5"/>
  <c r="J256" i="5"/>
  <c r="F257" i="5"/>
  <c r="G257" i="5"/>
  <c r="H257" i="5"/>
  <c r="I257" i="5"/>
  <c r="J257" i="5"/>
  <c r="F258" i="5"/>
  <c r="G258" i="5"/>
  <c r="H258" i="5"/>
  <c r="I258" i="5"/>
  <c r="J258" i="5"/>
  <c r="F259" i="5"/>
  <c r="G259" i="5"/>
  <c r="H259" i="5"/>
  <c r="I259" i="5"/>
  <c r="J259" i="5"/>
  <c r="F260" i="5"/>
  <c r="G260" i="5"/>
  <c r="H260" i="5"/>
  <c r="I260" i="5"/>
  <c r="J260" i="5"/>
  <c r="F261" i="5"/>
  <c r="G261" i="5"/>
  <c r="H261" i="5"/>
  <c r="I261" i="5"/>
  <c r="J261" i="5"/>
  <c r="F262" i="5"/>
  <c r="G262" i="5"/>
  <c r="H262" i="5"/>
  <c r="I262" i="5"/>
  <c r="J262" i="5"/>
  <c r="F263" i="5"/>
  <c r="G263" i="5"/>
  <c r="H263" i="5"/>
  <c r="I263" i="5"/>
  <c r="J263" i="5"/>
  <c r="F264" i="5"/>
  <c r="G264" i="5"/>
  <c r="H264" i="5"/>
  <c r="I264" i="5"/>
  <c r="J264" i="5"/>
  <c r="F265" i="5"/>
  <c r="G265" i="5"/>
  <c r="H265" i="5"/>
  <c r="I265" i="5"/>
  <c r="J265" i="5"/>
  <c r="F266" i="5"/>
  <c r="G266" i="5"/>
  <c r="H266" i="5"/>
  <c r="I266" i="5"/>
  <c r="J266" i="5"/>
  <c r="F267" i="5"/>
  <c r="G267" i="5"/>
  <c r="H267" i="5"/>
  <c r="I267" i="5"/>
  <c r="J267" i="5"/>
  <c r="F268" i="5"/>
  <c r="G268" i="5"/>
  <c r="H268" i="5"/>
  <c r="I268" i="5"/>
  <c r="J268" i="5"/>
  <c r="F269" i="5"/>
  <c r="G269" i="5"/>
  <c r="H269" i="5"/>
  <c r="I269" i="5"/>
  <c r="J269" i="5"/>
  <c r="F270" i="5"/>
  <c r="G270" i="5"/>
  <c r="H270" i="5"/>
  <c r="I270" i="5"/>
  <c r="J270" i="5"/>
  <c r="F271" i="5"/>
  <c r="G271" i="5"/>
  <c r="H271" i="5"/>
  <c r="I271" i="5"/>
  <c r="J271" i="5"/>
  <c r="F272" i="5"/>
  <c r="G272" i="5"/>
  <c r="H272" i="5"/>
  <c r="I272" i="5"/>
  <c r="J272" i="5"/>
  <c r="F273" i="5"/>
  <c r="G273" i="5"/>
  <c r="H273" i="5"/>
  <c r="I273" i="5"/>
  <c r="J273" i="5"/>
  <c r="F274" i="5"/>
  <c r="G274" i="5"/>
  <c r="H274" i="5"/>
  <c r="I274" i="5"/>
  <c r="J274" i="5"/>
  <c r="F275" i="5"/>
  <c r="G275" i="5"/>
  <c r="H275" i="5"/>
  <c r="I275" i="5"/>
  <c r="J275" i="5"/>
  <c r="F276" i="5"/>
  <c r="G276" i="5"/>
  <c r="H276" i="5"/>
  <c r="I276" i="5"/>
  <c r="J276" i="5"/>
  <c r="F277" i="5"/>
  <c r="G277" i="5"/>
  <c r="H277" i="5"/>
  <c r="I277" i="5"/>
  <c r="J277" i="5"/>
  <c r="F278" i="5"/>
  <c r="G278" i="5"/>
  <c r="H278" i="5"/>
  <c r="I278" i="5"/>
  <c r="J278" i="5"/>
  <c r="F279" i="5"/>
  <c r="G279" i="5"/>
  <c r="H279" i="5"/>
  <c r="I279" i="5"/>
  <c r="J279" i="5"/>
  <c r="F280" i="5"/>
  <c r="G280" i="5"/>
  <c r="H280" i="5"/>
  <c r="I280" i="5"/>
  <c r="J280" i="5"/>
  <c r="F281" i="5"/>
  <c r="G281" i="5"/>
  <c r="H281" i="5"/>
  <c r="I281" i="5"/>
  <c r="J281" i="5"/>
  <c r="F282" i="5"/>
  <c r="G282" i="5"/>
  <c r="H282" i="5"/>
  <c r="I282" i="5"/>
  <c r="J282" i="5"/>
  <c r="F283" i="5"/>
  <c r="G283" i="5"/>
  <c r="H283" i="5"/>
  <c r="I283" i="5"/>
  <c r="J283" i="5"/>
  <c r="F284" i="5"/>
  <c r="G284" i="5"/>
  <c r="H284" i="5"/>
  <c r="I284" i="5"/>
  <c r="J284" i="5"/>
  <c r="F285" i="5"/>
  <c r="G285" i="5"/>
  <c r="H285" i="5"/>
  <c r="I285" i="5"/>
  <c r="J285" i="5"/>
  <c r="F286" i="5"/>
  <c r="G286" i="5"/>
  <c r="H286" i="5"/>
  <c r="I286" i="5"/>
  <c r="J286" i="5"/>
  <c r="F287" i="5"/>
  <c r="G287" i="5"/>
  <c r="H287" i="5"/>
  <c r="I287" i="5"/>
  <c r="J287" i="5"/>
  <c r="F288" i="5"/>
  <c r="G288" i="5"/>
  <c r="H288" i="5"/>
  <c r="I288" i="5"/>
  <c r="J288" i="5"/>
  <c r="F289" i="5"/>
  <c r="G289" i="5"/>
  <c r="H289" i="5"/>
  <c r="I289" i="5"/>
  <c r="J289" i="5"/>
  <c r="F290" i="5"/>
  <c r="G290" i="5"/>
  <c r="H290" i="5"/>
  <c r="I290" i="5"/>
  <c r="J290" i="5"/>
  <c r="F291" i="5"/>
  <c r="G291" i="5"/>
  <c r="H291" i="5"/>
  <c r="I291" i="5"/>
  <c r="J291" i="5"/>
  <c r="F292" i="5"/>
  <c r="G292" i="5"/>
  <c r="H292" i="5"/>
  <c r="I292" i="5"/>
  <c r="J292" i="5"/>
  <c r="F293" i="5"/>
  <c r="G293" i="5"/>
  <c r="H293" i="5"/>
  <c r="I293" i="5"/>
  <c r="J293" i="5"/>
  <c r="F294" i="5"/>
  <c r="G294" i="5"/>
  <c r="H294" i="5"/>
  <c r="I294" i="5"/>
  <c r="J294" i="5"/>
  <c r="F295" i="5"/>
  <c r="G295" i="5"/>
  <c r="H295" i="5"/>
  <c r="I295" i="5"/>
  <c r="J295" i="5"/>
  <c r="F296" i="5"/>
  <c r="G296" i="5"/>
  <c r="H296" i="5"/>
  <c r="I296" i="5"/>
  <c r="J296" i="5"/>
  <c r="F297" i="5"/>
  <c r="G297" i="5"/>
  <c r="H297" i="5"/>
  <c r="I297" i="5"/>
  <c r="J297" i="5"/>
  <c r="F298" i="5"/>
  <c r="G298" i="5"/>
  <c r="H298" i="5"/>
  <c r="I298" i="5"/>
  <c r="J298" i="5"/>
  <c r="F299" i="5"/>
  <c r="G299" i="5"/>
  <c r="H299" i="5"/>
  <c r="I299" i="5"/>
  <c r="J299" i="5"/>
  <c r="F300" i="5"/>
  <c r="G300" i="5"/>
  <c r="H300" i="5"/>
  <c r="I300" i="5"/>
  <c r="J300" i="5"/>
  <c r="F301" i="5"/>
  <c r="G301" i="5"/>
  <c r="H301" i="5"/>
  <c r="I301" i="5"/>
  <c r="J301" i="5"/>
  <c r="F302" i="5"/>
  <c r="G302" i="5"/>
  <c r="H302" i="5"/>
  <c r="I302" i="5"/>
  <c r="J302" i="5"/>
  <c r="F303" i="5"/>
  <c r="G303" i="5"/>
  <c r="H303" i="5"/>
  <c r="I303" i="5"/>
  <c r="J303" i="5"/>
  <c r="F304" i="5"/>
  <c r="G304" i="5"/>
  <c r="H304" i="5"/>
  <c r="I304" i="5"/>
  <c r="J304" i="5"/>
  <c r="F305" i="5"/>
  <c r="G305" i="5"/>
  <c r="H305" i="5"/>
  <c r="I305" i="5"/>
  <c r="J305" i="5"/>
  <c r="F306" i="5"/>
  <c r="G306" i="5"/>
  <c r="H306" i="5"/>
  <c r="I306" i="5"/>
  <c r="J306" i="5"/>
  <c r="F307" i="5"/>
  <c r="G307" i="5"/>
  <c r="H307" i="5"/>
  <c r="I307" i="5"/>
  <c r="J307" i="5"/>
  <c r="F308" i="5"/>
  <c r="G308" i="5"/>
  <c r="H308" i="5"/>
  <c r="I308" i="5"/>
  <c r="J308" i="5"/>
  <c r="F309" i="5"/>
  <c r="G309" i="5"/>
  <c r="H309" i="5"/>
  <c r="I309" i="5"/>
  <c r="J309" i="5"/>
  <c r="F310" i="5"/>
  <c r="G310" i="5"/>
  <c r="H310" i="5"/>
  <c r="I310" i="5"/>
  <c r="J310" i="5"/>
  <c r="F311" i="5"/>
  <c r="G311" i="5"/>
  <c r="H311" i="5"/>
  <c r="I311" i="5"/>
  <c r="J311" i="5"/>
  <c r="F312" i="5"/>
  <c r="G312" i="5"/>
  <c r="H312" i="5"/>
  <c r="I312" i="5"/>
  <c r="J312" i="5"/>
  <c r="F313" i="5"/>
  <c r="G313" i="5"/>
  <c r="H313" i="5"/>
  <c r="I313" i="5"/>
  <c r="J313" i="5"/>
  <c r="F314" i="5"/>
  <c r="G314" i="5"/>
  <c r="H314" i="5"/>
  <c r="I314" i="5"/>
  <c r="J314" i="5"/>
  <c r="F315" i="5"/>
  <c r="G315" i="5"/>
  <c r="H315" i="5"/>
  <c r="I315" i="5"/>
  <c r="J315" i="5"/>
  <c r="F316" i="5"/>
  <c r="G316" i="5"/>
  <c r="H316" i="5"/>
  <c r="I316" i="5"/>
  <c r="J316" i="5"/>
  <c r="F317" i="5"/>
  <c r="G317" i="5"/>
  <c r="H317" i="5"/>
  <c r="I317" i="5"/>
  <c r="J317" i="5"/>
  <c r="F318" i="5"/>
  <c r="G318" i="5"/>
  <c r="H318" i="5"/>
  <c r="I318" i="5"/>
  <c r="J318" i="5"/>
  <c r="F319" i="5"/>
  <c r="G319" i="5"/>
  <c r="H319" i="5"/>
  <c r="I319" i="5"/>
  <c r="J319" i="5"/>
  <c r="F320" i="5"/>
  <c r="G320" i="5"/>
  <c r="H320" i="5"/>
  <c r="I320" i="5"/>
  <c r="J320" i="5"/>
  <c r="F321" i="5"/>
  <c r="G321" i="5"/>
  <c r="H321" i="5"/>
  <c r="I321" i="5"/>
  <c r="J321" i="5"/>
  <c r="F322" i="5"/>
  <c r="G322" i="5"/>
  <c r="H322" i="5"/>
  <c r="I322" i="5"/>
  <c r="J322" i="5"/>
  <c r="F323" i="5"/>
  <c r="G323" i="5"/>
  <c r="H323" i="5"/>
  <c r="I323" i="5"/>
  <c r="J323" i="5"/>
  <c r="F324" i="5"/>
  <c r="G324" i="5"/>
  <c r="H324" i="5"/>
  <c r="I324" i="5"/>
  <c r="J324" i="5"/>
  <c r="F325" i="5"/>
  <c r="G325" i="5"/>
  <c r="H325" i="5"/>
  <c r="I325" i="5"/>
  <c r="J325" i="5"/>
  <c r="F326" i="5"/>
  <c r="G326" i="5"/>
  <c r="H326" i="5"/>
  <c r="I326" i="5"/>
  <c r="J326" i="5"/>
  <c r="F327" i="5"/>
  <c r="G327" i="5"/>
  <c r="H327" i="5"/>
  <c r="I327" i="5"/>
  <c r="J327" i="5"/>
  <c r="F328" i="5"/>
  <c r="G328" i="5"/>
  <c r="H328" i="5"/>
  <c r="I328" i="5"/>
  <c r="J328" i="5"/>
  <c r="F329" i="5"/>
  <c r="G329" i="5"/>
  <c r="H329" i="5"/>
  <c r="I329" i="5"/>
  <c r="J329" i="5"/>
  <c r="F330" i="5"/>
  <c r="G330" i="5"/>
  <c r="H330" i="5"/>
  <c r="I330" i="5"/>
  <c r="J330" i="5"/>
  <c r="F331" i="5"/>
  <c r="G331" i="5"/>
  <c r="H331" i="5"/>
  <c r="I331" i="5"/>
  <c r="J331" i="5"/>
  <c r="F332" i="5"/>
  <c r="G332" i="5"/>
  <c r="H332" i="5"/>
  <c r="I332" i="5"/>
  <c r="J332" i="5"/>
  <c r="F333" i="5"/>
  <c r="G333" i="5"/>
  <c r="H333" i="5"/>
  <c r="I333" i="5"/>
  <c r="J333" i="5"/>
  <c r="F334" i="5"/>
  <c r="G334" i="5"/>
  <c r="H334" i="5"/>
  <c r="I334" i="5"/>
  <c r="J334" i="5"/>
  <c r="F335" i="5"/>
  <c r="G335" i="5"/>
  <c r="H335" i="5"/>
  <c r="I335" i="5"/>
  <c r="J335" i="5"/>
  <c r="F336" i="5"/>
  <c r="G336" i="5"/>
  <c r="H336" i="5"/>
  <c r="I336" i="5"/>
  <c r="J336" i="5"/>
  <c r="F337" i="5"/>
  <c r="G337" i="5"/>
  <c r="H337" i="5"/>
  <c r="I337" i="5"/>
  <c r="J337" i="5"/>
  <c r="F338" i="5"/>
  <c r="G338" i="5"/>
  <c r="H338" i="5"/>
  <c r="I338" i="5"/>
  <c r="J338" i="5"/>
  <c r="F339" i="5"/>
  <c r="G339" i="5"/>
  <c r="H339" i="5"/>
  <c r="I339" i="5"/>
  <c r="J339" i="5"/>
  <c r="F340" i="5"/>
  <c r="G340" i="5"/>
  <c r="H340" i="5"/>
  <c r="I340" i="5"/>
  <c r="J340" i="5"/>
  <c r="F341" i="5"/>
  <c r="G341" i="5"/>
  <c r="H341" i="5"/>
  <c r="I341" i="5"/>
  <c r="J341" i="5"/>
  <c r="F342" i="5"/>
  <c r="G342" i="5"/>
  <c r="H342" i="5"/>
  <c r="I342" i="5"/>
  <c r="J342" i="5"/>
  <c r="F343" i="5"/>
  <c r="G343" i="5"/>
  <c r="H343" i="5"/>
  <c r="I343" i="5"/>
  <c r="J343" i="5"/>
  <c r="F344" i="5"/>
  <c r="G344" i="5"/>
  <c r="H344" i="5"/>
  <c r="I344" i="5"/>
  <c r="J344" i="5"/>
  <c r="F345" i="5"/>
  <c r="G345" i="5"/>
  <c r="H345" i="5"/>
  <c r="I345" i="5"/>
  <c r="J345" i="5"/>
  <c r="F346" i="5"/>
  <c r="G346" i="5"/>
  <c r="H346" i="5"/>
  <c r="I346" i="5"/>
  <c r="J346" i="5"/>
  <c r="F347" i="5"/>
  <c r="G347" i="5"/>
  <c r="H347" i="5"/>
  <c r="I347" i="5"/>
  <c r="J347" i="5"/>
  <c r="F348" i="5"/>
  <c r="G348" i="5"/>
  <c r="H348" i="5"/>
  <c r="I348" i="5"/>
  <c r="J348" i="5"/>
  <c r="F349" i="5"/>
  <c r="G349" i="5"/>
  <c r="H349" i="5"/>
  <c r="I349" i="5"/>
  <c r="J349" i="5"/>
  <c r="F350" i="5"/>
  <c r="G350" i="5"/>
  <c r="H350" i="5"/>
  <c r="I350" i="5"/>
  <c r="J350" i="5"/>
  <c r="F351" i="5"/>
  <c r="G351" i="5"/>
  <c r="H351" i="5"/>
  <c r="I351" i="5"/>
  <c r="J351" i="5"/>
  <c r="F352" i="5"/>
  <c r="G352" i="5"/>
  <c r="H352" i="5"/>
  <c r="I352" i="5"/>
  <c r="J352" i="5"/>
  <c r="F353" i="5"/>
  <c r="G353" i="5"/>
  <c r="H353" i="5"/>
  <c r="I353" i="5"/>
  <c r="J353" i="5"/>
  <c r="F354" i="5"/>
  <c r="G354" i="5"/>
  <c r="H354" i="5"/>
  <c r="I354" i="5"/>
  <c r="J354" i="5"/>
  <c r="F355" i="5"/>
  <c r="G355" i="5"/>
  <c r="H355" i="5"/>
  <c r="I355" i="5"/>
  <c r="J355" i="5"/>
  <c r="F356" i="5"/>
  <c r="G356" i="5"/>
  <c r="H356" i="5"/>
  <c r="I356" i="5"/>
  <c r="J356" i="5"/>
  <c r="F357" i="5"/>
  <c r="G357" i="5"/>
  <c r="H357" i="5"/>
  <c r="I357" i="5"/>
  <c r="J357" i="5"/>
  <c r="F358" i="5"/>
  <c r="G358" i="5"/>
  <c r="H358" i="5"/>
  <c r="I358" i="5"/>
  <c r="J358" i="5"/>
  <c r="F359" i="5"/>
  <c r="G359" i="5"/>
  <c r="H359" i="5"/>
  <c r="I359" i="5"/>
  <c r="J359" i="5"/>
  <c r="F360" i="5"/>
  <c r="G360" i="5"/>
  <c r="H360" i="5"/>
  <c r="I360" i="5"/>
  <c r="J360" i="5"/>
  <c r="F361" i="5"/>
  <c r="G361" i="5"/>
  <c r="H361" i="5"/>
  <c r="I361" i="5"/>
  <c r="J361" i="5"/>
  <c r="F362" i="5"/>
  <c r="G362" i="5"/>
  <c r="H362" i="5"/>
  <c r="I362" i="5"/>
  <c r="J362" i="5"/>
  <c r="F363" i="5"/>
  <c r="G363" i="5"/>
  <c r="H363" i="5"/>
  <c r="I363" i="5"/>
  <c r="J363" i="5"/>
  <c r="F364" i="5"/>
  <c r="G364" i="5"/>
  <c r="H364" i="5"/>
  <c r="I364" i="5"/>
  <c r="J364" i="5"/>
  <c r="F365" i="5"/>
  <c r="G365" i="5"/>
  <c r="H365" i="5"/>
  <c r="I365" i="5"/>
  <c r="J365" i="5"/>
  <c r="F366" i="5"/>
  <c r="G366" i="5"/>
  <c r="H366" i="5"/>
  <c r="I366" i="5"/>
  <c r="J366" i="5"/>
  <c r="F367" i="5"/>
  <c r="G367" i="5"/>
  <c r="H367" i="5"/>
  <c r="I367" i="5"/>
  <c r="J367" i="5"/>
  <c r="F368" i="5"/>
  <c r="G368" i="5"/>
  <c r="H368" i="5"/>
  <c r="I368" i="5"/>
  <c r="J368" i="5"/>
  <c r="F369" i="5"/>
  <c r="G369" i="5"/>
  <c r="H369" i="5"/>
  <c r="I369" i="5"/>
  <c r="J369" i="5"/>
  <c r="F370" i="5"/>
  <c r="G370" i="5"/>
  <c r="H370" i="5"/>
  <c r="I370" i="5"/>
  <c r="J370" i="5"/>
  <c r="F371" i="5"/>
  <c r="G371" i="5"/>
  <c r="H371" i="5"/>
  <c r="I371" i="5"/>
  <c r="J371" i="5"/>
  <c r="F372" i="5"/>
  <c r="G372" i="5"/>
  <c r="H372" i="5"/>
  <c r="I372" i="5"/>
  <c r="J372" i="5"/>
  <c r="F373" i="5"/>
  <c r="G373" i="5"/>
  <c r="H373" i="5"/>
  <c r="I373" i="5"/>
  <c r="J373" i="5"/>
  <c r="F374" i="5"/>
  <c r="G374" i="5"/>
  <c r="H374" i="5"/>
  <c r="I374" i="5"/>
  <c r="J374" i="5"/>
  <c r="F375" i="5"/>
  <c r="G375" i="5"/>
  <c r="H375" i="5"/>
  <c r="I375" i="5"/>
  <c r="J375" i="5"/>
  <c r="F376" i="5"/>
  <c r="G376" i="5"/>
  <c r="H376" i="5"/>
  <c r="I376" i="5"/>
  <c r="J376" i="5"/>
  <c r="F377" i="5"/>
  <c r="G377" i="5"/>
  <c r="H377" i="5"/>
  <c r="I377" i="5"/>
  <c r="J377" i="5"/>
  <c r="F378" i="5"/>
  <c r="G378" i="5"/>
  <c r="H378" i="5"/>
  <c r="I378" i="5"/>
  <c r="J378" i="5"/>
  <c r="F379" i="5"/>
  <c r="G379" i="5"/>
  <c r="H379" i="5"/>
  <c r="I379" i="5"/>
  <c r="J379" i="5"/>
  <c r="F380" i="5"/>
  <c r="G380" i="5"/>
  <c r="H380" i="5"/>
  <c r="I380" i="5"/>
  <c r="J380" i="5"/>
  <c r="F381" i="5"/>
  <c r="G381" i="5"/>
  <c r="H381" i="5"/>
  <c r="I381" i="5"/>
  <c r="J381" i="5"/>
  <c r="F382" i="5"/>
  <c r="G382" i="5"/>
  <c r="H382" i="5"/>
  <c r="I382" i="5"/>
  <c r="J382" i="5"/>
  <c r="F383" i="5"/>
  <c r="G383" i="5"/>
  <c r="H383" i="5"/>
  <c r="I383" i="5"/>
  <c r="J383" i="5"/>
  <c r="F384" i="5"/>
  <c r="G384" i="5"/>
  <c r="H384" i="5"/>
  <c r="I384" i="5"/>
  <c r="J384" i="5"/>
  <c r="F385" i="5"/>
  <c r="G385" i="5"/>
  <c r="H385" i="5"/>
  <c r="I385" i="5"/>
  <c r="J385" i="5"/>
  <c r="F386" i="5"/>
  <c r="G386" i="5"/>
  <c r="H386" i="5"/>
  <c r="I386" i="5"/>
  <c r="J386" i="5"/>
  <c r="F387" i="5"/>
  <c r="G387" i="5"/>
  <c r="H387" i="5"/>
  <c r="I387" i="5"/>
  <c r="J387" i="5"/>
  <c r="F388" i="5"/>
  <c r="G388" i="5"/>
  <c r="H388" i="5"/>
  <c r="I388" i="5"/>
  <c r="J388" i="5"/>
  <c r="F389" i="5"/>
  <c r="G389" i="5"/>
  <c r="H389" i="5"/>
  <c r="I389" i="5"/>
  <c r="J389" i="5"/>
  <c r="F390" i="5"/>
  <c r="G390" i="5"/>
  <c r="H390" i="5"/>
  <c r="I390" i="5"/>
  <c r="J390" i="5"/>
  <c r="F391" i="5"/>
  <c r="G391" i="5"/>
  <c r="H391" i="5"/>
  <c r="I391" i="5"/>
  <c r="J391" i="5"/>
  <c r="F392" i="5"/>
  <c r="G392" i="5"/>
  <c r="H392" i="5"/>
  <c r="I392" i="5"/>
  <c r="J392" i="5"/>
  <c r="F393" i="5"/>
  <c r="G393" i="5"/>
  <c r="H393" i="5"/>
  <c r="I393" i="5"/>
  <c r="J393" i="5"/>
  <c r="F394" i="5"/>
  <c r="G394" i="5"/>
  <c r="H394" i="5"/>
  <c r="I394" i="5"/>
  <c r="J394" i="5"/>
  <c r="F395" i="5"/>
  <c r="G395" i="5"/>
  <c r="H395" i="5"/>
  <c r="I395" i="5"/>
  <c r="J395" i="5"/>
  <c r="F396" i="5"/>
  <c r="G396" i="5"/>
  <c r="H396" i="5"/>
  <c r="I396" i="5"/>
  <c r="J396" i="5"/>
  <c r="F397" i="5"/>
  <c r="G397" i="5"/>
  <c r="H397" i="5"/>
  <c r="I397" i="5"/>
  <c r="J397" i="5"/>
  <c r="F398" i="5"/>
  <c r="G398" i="5"/>
  <c r="H398" i="5"/>
  <c r="I398" i="5"/>
  <c r="J398" i="5"/>
  <c r="F399" i="5"/>
  <c r="G399" i="5"/>
  <c r="H399" i="5"/>
  <c r="I399" i="5"/>
  <c r="J399" i="5"/>
  <c r="F400" i="5"/>
  <c r="G400" i="5"/>
  <c r="H400" i="5"/>
  <c r="I400" i="5"/>
  <c r="J400" i="5"/>
  <c r="F401" i="5"/>
  <c r="G401" i="5"/>
  <c r="H401" i="5"/>
  <c r="I401" i="5"/>
  <c r="J401" i="5"/>
  <c r="F402" i="5"/>
  <c r="G402" i="5"/>
  <c r="H402" i="5"/>
  <c r="I402" i="5"/>
  <c r="J402" i="5"/>
  <c r="F403" i="5"/>
  <c r="G403" i="5"/>
  <c r="H403" i="5"/>
  <c r="I403" i="5"/>
  <c r="J403" i="5"/>
  <c r="F404" i="5"/>
  <c r="G404" i="5"/>
  <c r="H404" i="5"/>
  <c r="I404" i="5"/>
  <c r="J404" i="5"/>
  <c r="F405" i="5"/>
  <c r="G405" i="5"/>
  <c r="H405" i="5"/>
  <c r="I405" i="5"/>
  <c r="J405" i="5"/>
  <c r="F406" i="5"/>
  <c r="G406" i="5"/>
  <c r="H406" i="5"/>
  <c r="I406" i="5"/>
  <c r="J406" i="5"/>
  <c r="F407" i="5"/>
  <c r="G407" i="5"/>
  <c r="H407" i="5"/>
  <c r="I407" i="5"/>
  <c r="J407" i="5"/>
  <c r="F408" i="5"/>
  <c r="G408" i="5"/>
  <c r="H408" i="5"/>
  <c r="I408" i="5"/>
  <c r="J408" i="5"/>
  <c r="F409" i="5"/>
  <c r="G409" i="5"/>
  <c r="H409" i="5"/>
  <c r="I409" i="5"/>
  <c r="J409" i="5"/>
  <c r="F410" i="5"/>
  <c r="G410" i="5"/>
  <c r="H410" i="5"/>
  <c r="I410" i="5"/>
  <c r="J410" i="5"/>
  <c r="F411" i="5"/>
  <c r="G411" i="5"/>
  <c r="H411" i="5"/>
  <c r="I411" i="5"/>
  <c r="J411" i="5"/>
  <c r="F412" i="5"/>
  <c r="G412" i="5"/>
  <c r="H412" i="5"/>
  <c r="I412" i="5"/>
  <c r="J412" i="5"/>
  <c r="F413" i="5"/>
  <c r="G413" i="5"/>
  <c r="H413" i="5"/>
  <c r="I413" i="5"/>
  <c r="J413" i="5"/>
  <c r="F414" i="5"/>
  <c r="G414" i="5"/>
  <c r="H414" i="5"/>
  <c r="I414" i="5"/>
  <c r="J414" i="5"/>
  <c r="F415" i="5"/>
  <c r="G415" i="5"/>
  <c r="H415" i="5"/>
  <c r="I415" i="5"/>
  <c r="J415" i="5"/>
  <c r="F416" i="5"/>
  <c r="G416" i="5"/>
  <c r="H416" i="5"/>
  <c r="I416" i="5"/>
  <c r="J416" i="5"/>
  <c r="F417" i="5"/>
  <c r="G417" i="5"/>
  <c r="H417" i="5"/>
  <c r="I417" i="5"/>
  <c r="J417" i="5"/>
  <c r="F418" i="5"/>
  <c r="G418" i="5"/>
  <c r="H418" i="5"/>
  <c r="I418" i="5"/>
  <c r="J418" i="5"/>
  <c r="F419" i="5"/>
  <c r="G419" i="5"/>
  <c r="H419" i="5"/>
  <c r="I419" i="5"/>
  <c r="J419" i="5"/>
  <c r="F420" i="5"/>
  <c r="G420" i="5"/>
  <c r="H420" i="5"/>
  <c r="I420" i="5"/>
  <c r="J420" i="5"/>
  <c r="F421" i="5"/>
  <c r="G421" i="5"/>
  <c r="H421" i="5"/>
  <c r="I421" i="5"/>
  <c r="J421" i="5"/>
  <c r="F422" i="5"/>
  <c r="G422" i="5"/>
  <c r="H422" i="5"/>
  <c r="I422" i="5"/>
  <c r="J422" i="5"/>
  <c r="F423" i="5"/>
  <c r="G423" i="5"/>
  <c r="H423" i="5"/>
  <c r="I423" i="5"/>
  <c r="J423" i="5"/>
  <c r="F424" i="5"/>
  <c r="G424" i="5"/>
  <c r="H424" i="5"/>
  <c r="I424" i="5"/>
  <c r="J424" i="5"/>
  <c r="F425" i="5"/>
  <c r="G425" i="5"/>
  <c r="H425" i="5"/>
  <c r="I425" i="5"/>
  <c r="J425" i="5"/>
  <c r="F426" i="5"/>
  <c r="G426" i="5"/>
  <c r="H426" i="5"/>
  <c r="I426" i="5"/>
  <c r="J426" i="5"/>
  <c r="F427" i="5"/>
  <c r="G427" i="5"/>
  <c r="H427" i="5"/>
  <c r="I427" i="5"/>
  <c r="J427" i="5"/>
  <c r="F428" i="5"/>
  <c r="G428" i="5"/>
  <c r="H428" i="5"/>
  <c r="I428" i="5"/>
  <c r="J428" i="5"/>
  <c r="F429" i="5"/>
  <c r="G429" i="5"/>
  <c r="H429" i="5"/>
  <c r="I429" i="5"/>
  <c r="J429" i="5"/>
  <c r="F430" i="5"/>
  <c r="G430" i="5"/>
  <c r="H430" i="5"/>
  <c r="I430" i="5"/>
  <c r="J430" i="5"/>
  <c r="F431" i="5"/>
  <c r="G431" i="5"/>
  <c r="H431" i="5"/>
  <c r="I431" i="5"/>
  <c r="J431" i="5"/>
  <c r="F432" i="5"/>
  <c r="G432" i="5"/>
  <c r="H432" i="5"/>
  <c r="I432" i="5"/>
  <c r="J432" i="5"/>
  <c r="F433" i="5"/>
  <c r="G433" i="5"/>
  <c r="H433" i="5"/>
  <c r="I433" i="5"/>
  <c r="J433" i="5"/>
  <c r="F434" i="5"/>
  <c r="G434" i="5"/>
  <c r="H434" i="5"/>
  <c r="I434" i="5"/>
  <c r="J434" i="5"/>
  <c r="F435" i="5"/>
  <c r="G435" i="5"/>
  <c r="H435" i="5"/>
  <c r="I435" i="5"/>
  <c r="J435" i="5"/>
  <c r="F436" i="5"/>
  <c r="G436" i="5"/>
  <c r="H436" i="5"/>
  <c r="I436" i="5"/>
  <c r="J436" i="5"/>
  <c r="F437" i="5"/>
  <c r="G437" i="5"/>
  <c r="H437" i="5"/>
  <c r="I437" i="5"/>
  <c r="J437" i="5"/>
  <c r="F438" i="5"/>
  <c r="G438" i="5"/>
  <c r="H438" i="5"/>
  <c r="I438" i="5"/>
  <c r="J438" i="5"/>
  <c r="F439" i="5"/>
  <c r="G439" i="5"/>
  <c r="H439" i="5"/>
  <c r="I439" i="5"/>
  <c r="J439" i="5"/>
  <c r="F440" i="5"/>
  <c r="G440" i="5"/>
  <c r="H440" i="5"/>
  <c r="I440" i="5"/>
  <c r="J440" i="5"/>
  <c r="F441" i="5"/>
  <c r="G441" i="5"/>
  <c r="H441" i="5"/>
  <c r="I441" i="5"/>
  <c r="J441" i="5"/>
  <c r="F442" i="5"/>
  <c r="G442" i="5"/>
  <c r="H442" i="5"/>
  <c r="I442" i="5"/>
  <c r="J442" i="5"/>
  <c r="F443" i="5"/>
  <c r="G443" i="5"/>
  <c r="H443" i="5"/>
  <c r="I443" i="5"/>
  <c r="J443" i="5"/>
  <c r="F444" i="5"/>
  <c r="G444" i="5"/>
  <c r="H444" i="5"/>
  <c r="I444" i="5"/>
  <c r="J444" i="5"/>
  <c r="F445" i="5"/>
  <c r="G445" i="5"/>
  <c r="H445" i="5"/>
  <c r="I445" i="5"/>
  <c r="J445" i="5"/>
  <c r="F446" i="5"/>
  <c r="G446" i="5"/>
  <c r="H446" i="5"/>
  <c r="I446" i="5"/>
  <c r="J446" i="5"/>
  <c r="F447" i="5"/>
  <c r="G447" i="5"/>
  <c r="H447" i="5"/>
  <c r="I447" i="5"/>
  <c r="J447" i="5"/>
  <c r="F448" i="5"/>
  <c r="G448" i="5"/>
  <c r="H448" i="5"/>
  <c r="I448" i="5"/>
  <c r="J448" i="5"/>
  <c r="F449" i="5"/>
  <c r="G449" i="5"/>
  <c r="H449" i="5"/>
  <c r="I449" i="5"/>
  <c r="J449" i="5"/>
  <c r="F450" i="5"/>
  <c r="G450" i="5"/>
  <c r="H450" i="5"/>
  <c r="I450" i="5"/>
  <c r="J450" i="5"/>
  <c r="F451" i="5"/>
  <c r="G451" i="5"/>
  <c r="H451" i="5"/>
  <c r="I451" i="5"/>
  <c r="J451" i="5"/>
  <c r="F452" i="5"/>
  <c r="G452" i="5"/>
  <c r="H452" i="5"/>
  <c r="I452" i="5"/>
  <c r="J452" i="5"/>
  <c r="F453" i="5"/>
  <c r="G453" i="5"/>
  <c r="H453" i="5"/>
  <c r="I453" i="5"/>
  <c r="J453" i="5"/>
  <c r="F454" i="5"/>
  <c r="G454" i="5"/>
  <c r="H454" i="5"/>
  <c r="I454" i="5"/>
  <c r="J454" i="5"/>
  <c r="F455" i="5"/>
  <c r="G455" i="5"/>
  <c r="H455" i="5"/>
  <c r="I455" i="5"/>
  <c r="J455" i="5"/>
  <c r="F456" i="5"/>
  <c r="G456" i="5"/>
  <c r="H456" i="5"/>
  <c r="I456" i="5"/>
  <c r="J456" i="5"/>
  <c r="F457" i="5"/>
  <c r="G457" i="5"/>
  <c r="H457" i="5"/>
  <c r="I457" i="5"/>
  <c r="J457" i="5"/>
  <c r="F458" i="5"/>
  <c r="G458" i="5"/>
  <c r="H458" i="5"/>
  <c r="I458" i="5"/>
  <c r="J458" i="5"/>
  <c r="F459" i="5"/>
  <c r="G459" i="5"/>
  <c r="H459" i="5"/>
  <c r="I459" i="5"/>
  <c r="J459" i="5"/>
  <c r="F460" i="5"/>
  <c r="G460" i="5"/>
  <c r="H460" i="5"/>
  <c r="I460" i="5"/>
  <c r="J460" i="5"/>
  <c r="F461" i="5"/>
  <c r="G461" i="5"/>
  <c r="H461" i="5"/>
  <c r="I461" i="5"/>
  <c r="J461" i="5"/>
  <c r="F462" i="5"/>
  <c r="G462" i="5"/>
  <c r="H462" i="5"/>
  <c r="I462" i="5"/>
  <c r="J462" i="5"/>
  <c r="F463" i="5"/>
  <c r="G463" i="5"/>
  <c r="H463" i="5"/>
  <c r="I463" i="5"/>
  <c r="J463" i="5"/>
  <c r="F464" i="5"/>
  <c r="G464" i="5"/>
  <c r="H464" i="5"/>
  <c r="I464" i="5"/>
  <c r="J464" i="5"/>
  <c r="F465" i="5"/>
  <c r="G465" i="5"/>
  <c r="H465" i="5"/>
  <c r="I465" i="5"/>
  <c r="J465" i="5"/>
  <c r="F466" i="5"/>
  <c r="G466" i="5"/>
  <c r="H466" i="5"/>
  <c r="I466" i="5"/>
  <c r="J466" i="5"/>
  <c r="F467" i="5"/>
  <c r="G467" i="5"/>
  <c r="H467" i="5"/>
  <c r="I467" i="5"/>
  <c r="J467" i="5"/>
  <c r="F468" i="5"/>
  <c r="G468" i="5"/>
  <c r="H468" i="5"/>
  <c r="I468" i="5"/>
  <c r="J468" i="5"/>
  <c r="F469" i="5"/>
  <c r="G469" i="5"/>
  <c r="H469" i="5"/>
  <c r="I469" i="5"/>
  <c r="J469" i="5"/>
  <c r="F470" i="5"/>
  <c r="G470" i="5"/>
  <c r="H470" i="5"/>
  <c r="I470" i="5"/>
  <c r="J470" i="5"/>
  <c r="F471" i="5"/>
  <c r="G471" i="5"/>
  <c r="H471" i="5"/>
  <c r="I471" i="5"/>
  <c r="J471" i="5"/>
  <c r="F472" i="5"/>
  <c r="G472" i="5"/>
  <c r="H472" i="5"/>
  <c r="I472" i="5"/>
  <c r="J472" i="5"/>
  <c r="F473" i="5"/>
  <c r="G473" i="5"/>
  <c r="H473" i="5"/>
  <c r="I473" i="5"/>
  <c r="J473" i="5"/>
  <c r="F474" i="5"/>
  <c r="G474" i="5"/>
  <c r="H474" i="5"/>
  <c r="I474" i="5"/>
  <c r="J474" i="5"/>
  <c r="F475" i="5"/>
  <c r="G475" i="5"/>
  <c r="H475" i="5"/>
  <c r="I475" i="5"/>
  <c r="J475" i="5"/>
  <c r="F476" i="5"/>
  <c r="G476" i="5"/>
  <c r="H476" i="5"/>
  <c r="I476" i="5"/>
  <c r="J476" i="5"/>
  <c r="F477" i="5"/>
  <c r="G477" i="5"/>
  <c r="H477" i="5"/>
  <c r="I477" i="5"/>
  <c r="J477" i="5"/>
  <c r="F478" i="5"/>
  <c r="G478" i="5"/>
  <c r="H478" i="5"/>
  <c r="I478" i="5"/>
  <c r="J478" i="5"/>
  <c r="F479" i="5"/>
  <c r="G479" i="5"/>
  <c r="H479" i="5"/>
  <c r="I479" i="5"/>
  <c r="J479" i="5"/>
  <c r="F480" i="5"/>
  <c r="G480" i="5"/>
  <c r="H480" i="5"/>
  <c r="I480" i="5"/>
  <c r="J480" i="5"/>
  <c r="F481" i="5"/>
  <c r="G481" i="5"/>
  <c r="H481" i="5"/>
  <c r="I481" i="5"/>
  <c r="J481" i="5"/>
  <c r="F482" i="5"/>
  <c r="G482" i="5"/>
  <c r="H482" i="5"/>
  <c r="I482" i="5"/>
  <c r="J482" i="5"/>
  <c r="F483" i="5"/>
  <c r="G483" i="5"/>
  <c r="H483" i="5"/>
  <c r="I483" i="5"/>
  <c r="J483" i="5"/>
  <c r="F484" i="5"/>
  <c r="G484" i="5"/>
  <c r="H484" i="5"/>
  <c r="I484" i="5"/>
  <c r="J484" i="5"/>
  <c r="F485" i="5"/>
  <c r="G485" i="5"/>
  <c r="H485" i="5"/>
  <c r="I485" i="5"/>
  <c r="J485" i="5"/>
  <c r="F486" i="5"/>
  <c r="G486" i="5"/>
  <c r="H486" i="5"/>
  <c r="I486" i="5"/>
  <c r="J486" i="5"/>
  <c r="F487" i="5"/>
  <c r="G487" i="5"/>
  <c r="H487" i="5"/>
  <c r="I487" i="5"/>
  <c r="J487" i="5"/>
  <c r="F488" i="5"/>
  <c r="G488" i="5"/>
  <c r="H488" i="5"/>
  <c r="I488" i="5"/>
  <c r="J488" i="5"/>
  <c r="F489" i="5"/>
  <c r="G489" i="5"/>
  <c r="H489" i="5"/>
  <c r="I489" i="5"/>
  <c r="J489" i="5"/>
  <c r="F490" i="5"/>
  <c r="G490" i="5"/>
  <c r="H490" i="5"/>
  <c r="I490" i="5"/>
  <c r="J490" i="5"/>
  <c r="F491" i="5"/>
  <c r="G491" i="5"/>
  <c r="H491" i="5"/>
  <c r="I491" i="5"/>
  <c r="J491" i="5"/>
  <c r="F492" i="5"/>
  <c r="G492" i="5"/>
  <c r="H492" i="5"/>
  <c r="I492" i="5"/>
  <c r="J492" i="5"/>
  <c r="F493" i="5"/>
  <c r="G493" i="5"/>
  <c r="H493" i="5"/>
  <c r="I493" i="5"/>
  <c r="J493" i="5"/>
  <c r="F494" i="5"/>
  <c r="G494" i="5"/>
  <c r="H494" i="5"/>
  <c r="I494" i="5"/>
  <c r="J494" i="5"/>
  <c r="F495" i="5"/>
  <c r="G495" i="5"/>
  <c r="H495" i="5"/>
  <c r="I495" i="5"/>
  <c r="J495" i="5"/>
  <c r="F496" i="5"/>
  <c r="G496" i="5"/>
  <c r="H496" i="5"/>
  <c r="I496" i="5"/>
  <c r="J496" i="5"/>
  <c r="F497" i="5"/>
  <c r="G497" i="5"/>
  <c r="H497" i="5"/>
  <c r="I497" i="5"/>
  <c r="J497" i="5"/>
  <c r="F498" i="5"/>
  <c r="G498" i="5"/>
  <c r="H498" i="5"/>
  <c r="I498" i="5"/>
  <c r="J498" i="5"/>
  <c r="F499" i="5"/>
  <c r="G499" i="5"/>
  <c r="H499" i="5"/>
  <c r="I499" i="5"/>
  <c r="J499" i="5"/>
  <c r="F500" i="5"/>
  <c r="G500" i="5"/>
  <c r="H500" i="5"/>
  <c r="I500" i="5"/>
  <c r="J500" i="5"/>
  <c r="F501" i="5"/>
  <c r="G501" i="5"/>
  <c r="H501" i="5"/>
  <c r="I501" i="5"/>
  <c r="J501" i="5"/>
  <c r="F502" i="5"/>
  <c r="G502" i="5"/>
  <c r="H502" i="5"/>
  <c r="I502" i="5"/>
  <c r="J502" i="5"/>
  <c r="F503" i="5"/>
  <c r="G503" i="5"/>
  <c r="H503" i="5"/>
  <c r="I503" i="5"/>
  <c r="J503" i="5"/>
  <c r="F504" i="5"/>
  <c r="G504" i="5"/>
  <c r="H504" i="5"/>
  <c r="I504" i="5"/>
  <c r="J504" i="5"/>
  <c r="F505" i="5"/>
  <c r="G505" i="5"/>
  <c r="H505" i="5"/>
  <c r="I505" i="5"/>
  <c r="J505" i="5"/>
  <c r="F506" i="5"/>
  <c r="G506" i="5"/>
  <c r="H506" i="5"/>
  <c r="I506" i="5"/>
  <c r="J506" i="5"/>
  <c r="F507" i="5"/>
  <c r="G507" i="5"/>
  <c r="H507" i="5"/>
  <c r="I507" i="5"/>
  <c r="J507" i="5"/>
  <c r="F508" i="5"/>
  <c r="G508" i="5"/>
  <c r="H508" i="5"/>
  <c r="I508" i="5"/>
  <c r="J508" i="5"/>
  <c r="F509" i="5"/>
  <c r="G509" i="5"/>
  <c r="H509" i="5"/>
  <c r="I509" i="5"/>
  <c r="J509" i="5"/>
  <c r="F510" i="5"/>
  <c r="G510" i="5"/>
  <c r="H510" i="5"/>
  <c r="I510" i="5"/>
  <c r="J510" i="5"/>
  <c r="F511" i="5"/>
  <c r="G511" i="5"/>
  <c r="H511" i="5"/>
  <c r="I511" i="5"/>
  <c r="J511" i="5"/>
  <c r="F512" i="5"/>
  <c r="G512" i="5"/>
  <c r="H512" i="5"/>
  <c r="I512" i="5"/>
  <c r="J512" i="5"/>
  <c r="F513" i="5"/>
  <c r="G513" i="5"/>
  <c r="H513" i="5"/>
  <c r="I513" i="5"/>
  <c r="J513" i="5"/>
  <c r="F514" i="5"/>
  <c r="G514" i="5"/>
  <c r="H514" i="5"/>
  <c r="I514" i="5"/>
  <c r="J514" i="5"/>
  <c r="F515" i="5"/>
  <c r="G515" i="5"/>
  <c r="H515" i="5"/>
  <c r="I515" i="5"/>
  <c r="J515" i="5"/>
  <c r="F516" i="5"/>
  <c r="G516" i="5"/>
  <c r="H516" i="5"/>
  <c r="I516" i="5"/>
  <c r="J516" i="5"/>
  <c r="F517" i="5"/>
  <c r="G517" i="5"/>
  <c r="H517" i="5"/>
  <c r="I517" i="5"/>
  <c r="J517" i="5"/>
  <c r="F518" i="5"/>
  <c r="G518" i="5"/>
  <c r="H518" i="5"/>
  <c r="I518" i="5"/>
  <c r="J518" i="5"/>
  <c r="F519" i="5"/>
  <c r="G519" i="5"/>
  <c r="H519" i="5"/>
  <c r="I519" i="5"/>
  <c r="J519" i="5"/>
  <c r="F520" i="5"/>
  <c r="G520" i="5"/>
  <c r="H520" i="5"/>
  <c r="I520" i="5"/>
  <c r="J520" i="5"/>
  <c r="F521" i="5"/>
  <c r="G521" i="5"/>
  <c r="H521" i="5"/>
  <c r="I521" i="5"/>
  <c r="J521" i="5"/>
  <c r="F522" i="5"/>
  <c r="G522" i="5"/>
  <c r="H522" i="5"/>
  <c r="I522" i="5"/>
  <c r="J522" i="5"/>
  <c r="F523" i="5"/>
  <c r="G523" i="5"/>
  <c r="H523" i="5"/>
  <c r="I523" i="5"/>
  <c r="J523" i="5"/>
  <c r="F524" i="5"/>
  <c r="G524" i="5"/>
  <c r="H524" i="5"/>
  <c r="I524" i="5"/>
  <c r="J524" i="5"/>
  <c r="F525" i="5"/>
  <c r="G525" i="5"/>
  <c r="H525" i="5"/>
  <c r="I525" i="5"/>
  <c r="J525" i="5"/>
  <c r="F526" i="5"/>
  <c r="G526" i="5"/>
  <c r="H526" i="5"/>
  <c r="I526" i="5"/>
  <c r="J526" i="5"/>
  <c r="F527" i="5"/>
  <c r="G527" i="5"/>
  <c r="H527" i="5"/>
  <c r="I527" i="5"/>
  <c r="J527" i="5"/>
  <c r="F528" i="5"/>
  <c r="G528" i="5"/>
  <c r="H528" i="5"/>
  <c r="I528" i="5"/>
  <c r="J528" i="5"/>
  <c r="F529" i="5"/>
  <c r="G529" i="5"/>
  <c r="H529" i="5"/>
  <c r="I529" i="5"/>
  <c r="J529" i="5"/>
  <c r="F530" i="5"/>
  <c r="G530" i="5"/>
  <c r="H530" i="5"/>
  <c r="I530" i="5"/>
  <c r="J530" i="5"/>
  <c r="F531" i="5"/>
  <c r="G531" i="5"/>
  <c r="H531" i="5"/>
  <c r="I531" i="5"/>
  <c r="J531" i="5"/>
  <c r="F532" i="5"/>
  <c r="G532" i="5"/>
  <c r="H532" i="5"/>
  <c r="I532" i="5"/>
  <c r="J532" i="5"/>
  <c r="F533" i="5"/>
  <c r="G533" i="5"/>
  <c r="H533" i="5"/>
  <c r="I533" i="5"/>
  <c r="J533" i="5"/>
  <c r="F534" i="5"/>
  <c r="G534" i="5"/>
  <c r="H534" i="5"/>
  <c r="I534" i="5"/>
  <c r="J534" i="5"/>
  <c r="F535" i="5"/>
  <c r="G535" i="5"/>
  <c r="H535" i="5"/>
  <c r="I535" i="5"/>
  <c r="J535" i="5"/>
  <c r="F536" i="5"/>
  <c r="G536" i="5"/>
  <c r="H536" i="5"/>
  <c r="I536" i="5"/>
  <c r="J536" i="5"/>
  <c r="F537" i="5"/>
  <c r="G537" i="5"/>
  <c r="H537" i="5"/>
  <c r="I537" i="5"/>
  <c r="J537" i="5"/>
  <c r="F538" i="5"/>
  <c r="G538" i="5"/>
  <c r="H538" i="5"/>
  <c r="I538" i="5"/>
  <c r="J538" i="5"/>
  <c r="F539" i="5"/>
  <c r="G539" i="5"/>
  <c r="H539" i="5"/>
  <c r="I539" i="5"/>
  <c r="J539" i="5"/>
  <c r="F540" i="5"/>
  <c r="G540" i="5"/>
  <c r="H540" i="5"/>
  <c r="I540" i="5"/>
  <c r="J540" i="5"/>
  <c r="F541" i="5"/>
  <c r="G541" i="5"/>
  <c r="H541" i="5"/>
  <c r="I541" i="5"/>
  <c r="J541" i="5"/>
  <c r="F542" i="5"/>
  <c r="G542" i="5"/>
  <c r="H542" i="5"/>
  <c r="I542" i="5"/>
  <c r="J542" i="5"/>
  <c r="F543" i="5"/>
  <c r="G543" i="5"/>
  <c r="H543" i="5"/>
  <c r="I543" i="5"/>
  <c r="J543" i="5"/>
  <c r="F544" i="5"/>
  <c r="G544" i="5"/>
  <c r="H544" i="5"/>
  <c r="I544" i="5"/>
  <c r="J544" i="5"/>
  <c r="F545" i="5"/>
  <c r="G545" i="5"/>
  <c r="H545" i="5"/>
  <c r="I545" i="5"/>
  <c r="J545" i="5"/>
  <c r="F546" i="5"/>
  <c r="G546" i="5"/>
  <c r="H546" i="5"/>
  <c r="I546" i="5"/>
  <c r="J546" i="5"/>
  <c r="F547" i="5"/>
  <c r="G547" i="5"/>
  <c r="H547" i="5"/>
  <c r="I547" i="5"/>
  <c r="J547" i="5"/>
  <c r="F548" i="5"/>
  <c r="G548" i="5"/>
  <c r="H548" i="5"/>
  <c r="I548" i="5"/>
  <c r="J548" i="5"/>
  <c r="F549" i="5"/>
  <c r="G549" i="5"/>
  <c r="H549" i="5"/>
  <c r="I549" i="5"/>
  <c r="J549" i="5"/>
  <c r="F550" i="5"/>
  <c r="G550" i="5"/>
  <c r="H550" i="5"/>
  <c r="I550" i="5"/>
  <c r="J550" i="5"/>
  <c r="F551" i="5"/>
  <c r="G551" i="5"/>
  <c r="H551" i="5"/>
  <c r="I551" i="5"/>
  <c r="J551" i="5"/>
  <c r="F552" i="5"/>
  <c r="G552" i="5"/>
  <c r="H552" i="5"/>
  <c r="I552" i="5"/>
  <c r="J552" i="5"/>
  <c r="F553" i="5"/>
  <c r="G553" i="5"/>
  <c r="H553" i="5"/>
  <c r="I553" i="5"/>
  <c r="J553" i="5"/>
  <c r="F554" i="5"/>
  <c r="G554" i="5"/>
  <c r="H554" i="5"/>
  <c r="I554" i="5"/>
  <c r="J554" i="5"/>
  <c r="F555" i="5"/>
  <c r="G555" i="5"/>
  <c r="H555" i="5"/>
  <c r="I555" i="5"/>
  <c r="J555" i="5"/>
  <c r="F556" i="5"/>
  <c r="G556" i="5"/>
  <c r="H556" i="5"/>
  <c r="I556" i="5"/>
  <c r="J556" i="5"/>
  <c r="F557" i="5"/>
  <c r="G557" i="5"/>
  <c r="H557" i="5"/>
  <c r="I557" i="5"/>
  <c r="J557" i="5"/>
  <c r="F558" i="5"/>
  <c r="G558" i="5"/>
  <c r="H558" i="5"/>
  <c r="I558" i="5"/>
  <c r="J558" i="5"/>
  <c r="F559" i="5"/>
  <c r="G559" i="5"/>
  <c r="H559" i="5"/>
  <c r="I559" i="5"/>
  <c r="J559" i="5"/>
  <c r="F560" i="5"/>
  <c r="G560" i="5"/>
  <c r="H560" i="5"/>
  <c r="I560" i="5"/>
  <c r="J560" i="5"/>
  <c r="F561" i="5"/>
  <c r="G561" i="5"/>
  <c r="H561" i="5"/>
  <c r="I561" i="5"/>
  <c r="J561" i="5"/>
  <c r="F562" i="5"/>
  <c r="G562" i="5"/>
  <c r="H562" i="5"/>
  <c r="I562" i="5"/>
  <c r="J562" i="5"/>
  <c r="F563" i="5"/>
  <c r="G563" i="5"/>
  <c r="H563" i="5"/>
  <c r="I563" i="5"/>
  <c r="J563" i="5"/>
  <c r="F564" i="5"/>
  <c r="G564" i="5"/>
  <c r="H564" i="5"/>
  <c r="I564" i="5"/>
  <c r="J564" i="5"/>
  <c r="F565" i="5"/>
  <c r="G565" i="5"/>
  <c r="H565" i="5"/>
  <c r="I565" i="5"/>
  <c r="J565" i="5"/>
  <c r="F566" i="5"/>
  <c r="G566" i="5"/>
  <c r="H566" i="5"/>
  <c r="I566" i="5"/>
  <c r="J566" i="5"/>
  <c r="F567" i="5"/>
  <c r="G567" i="5"/>
  <c r="H567" i="5"/>
  <c r="I567" i="5"/>
  <c r="J567" i="5"/>
  <c r="F568" i="5"/>
  <c r="G568" i="5"/>
  <c r="H568" i="5"/>
  <c r="I568" i="5"/>
  <c r="J568" i="5"/>
  <c r="F569" i="5"/>
  <c r="G569" i="5"/>
  <c r="H569" i="5"/>
  <c r="I569" i="5"/>
  <c r="J569" i="5"/>
  <c r="F570" i="5"/>
  <c r="G570" i="5"/>
  <c r="H570" i="5"/>
  <c r="I570" i="5"/>
  <c r="J570" i="5"/>
  <c r="F571" i="5"/>
  <c r="G571" i="5"/>
  <c r="H571" i="5"/>
  <c r="I571" i="5"/>
  <c r="J571" i="5"/>
  <c r="F572" i="5"/>
  <c r="G572" i="5"/>
  <c r="H572" i="5"/>
  <c r="I572" i="5"/>
  <c r="J572" i="5"/>
  <c r="F573" i="5"/>
  <c r="G573" i="5"/>
  <c r="H573" i="5"/>
  <c r="I573" i="5"/>
  <c r="J573" i="5"/>
  <c r="F574" i="5"/>
  <c r="G574" i="5"/>
  <c r="H574" i="5"/>
  <c r="I574" i="5"/>
  <c r="J574" i="5"/>
  <c r="F575" i="5"/>
  <c r="G575" i="5"/>
  <c r="H575" i="5"/>
  <c r="I575" i="5"/>
  <c r="J575" i="5"/>
  <c r="F576" i="5"/>
  <c r="G576" i="5"/>
  <c r="H576" i="5"/>
  <c r="I576" i="5"/>
  <c r="J576" i="5"/>
  <c r="F577" i="5"/>
  <c r="G577" i="5"/>
  <c r="H577" i="5"/>
  <c r="I577" i="5"/>
  <c r="J577" i="5"/>
  <c r="F578" i="5"/>
  <c r="G578" i="5"/>
  <c r="H578" i="5"/>
  <c r="I578" i="5"/>
  <c r="J578" i="5"/>
  <c r="F579" i="5"/>
  <c r="G579" i="5"/>
  <c r="H579" i="5"/>
  <c r="I579" i="5"/>
  <c r="J579" i="5"/>
  <c r="F580" i="5"/>
  <c r="G580" i="5"/>
  <c r="H580" i="5"/>
  <c r="I580" i="5"/>
  <c r="J580" i="5"/>
  <c r="F581" i="5"/>
  <c r="G581" i="5"/>
  <c r="H581" i="5"/>
  <c r="I581" i="5"/>
  <c r="J581" i="5"/>
  <c r="F582" i="5"/>
  <c r="G582" i="5"/>
  <c r="H582" i="5"/>
  <c r="I582" i="5"/>
  <c r="J582" i="5"/>
  <c r="F583" i="5"/>
  <c r="G583" i="5"/>
  <c r="H583" i="5"/>
  <c r="I583" i="5"/>
  <c r="J583" i="5"/>
  <c r="F584" i="5"/>
  <c r="G584" i="5"/>
  <c r="H584" i="5"/>
  <c r="I584" i="5"/>
  <c r="J584" i="5"/>
  <c r="F585" i="5"/>
  <c r="G585" i="5"/>
  <c r="H585" i="5"/>
  <c r="I585" i="5"/>
  <c r="J585" i="5"/>
  <c r="F586" i="5"/>
  <c r="G586" i="5"/>
  <c r="H586" i="5"/>
  <c r="I586" i="5"/>
  <c r="J586" i="5"/>
  <c r="F587" i="5"/>
  <c r="G587" i="5"/>
  <c r="H587" i="5"/>
  <c r="I587" i="5"/>
  <c r="J587" i="5"/>
  <c r="F588" i="5"/>
  <c r="G588" i="5"/>
  <c r="H588" i="5"/>
  <c r="I588" i="5"/>
  <c r="J588" i="5"/>
  <c r="F589" i="5"/>
  <c r="G589" i="5"/>
  <c r="H589" i="5"/>
  <c r="I589" i="5"/>
  <c r="J589" i="5"/>
  <c r="F590" i="5"/>
  <c r="G590" i="5"/>
  <c r="H590" i="5"/>
  <c r="I590" i="5"/>
  <c r="J590" i="5"/>
  <c r="F591" i="5"/>
  <c r="G591" i="5"/>
  <c r="H591" i="5"/>
  <c r="I591" i="5"/>
  <c r="J591" i="5"/>
  <c r="F592" i="5"/>
  <c r="G592" i="5"/>
  <c r="H592" i="5"/>
  <c r="I592" i="5"/>
  <c r="J592" i="5"/>
  <c r="F593" i="5"/>
  <c r="G593" i="5"/>
  <c r="H593" i="5"/>
  <c r="I593" i="5"/>
  <c r="J593" i="5"/>
  <c r="F594" i="5"/>
  <c r="G594" i="5"/>
  <c r="H594" i="5"/>
  <c r="I594" i="5"/>
  <c r="J594" i="5"/>
  <c r="F595" i="5"/>
  <c r="G595" i="5"/>
  <c r="H595" i="5"/>
  <c r="I595" i="5"/>
  <c r="J595" i="5"/>
  <c r="F596" i="5"/>
  <c r="G596" i="5"/>
  <c r="H596" i="5"/>
  <c r="I596" i="5"/>
  <c r="J596" i="5"/>
  <c r="F597" i="5"/>
  <c r="G597" i="5"/>
  <c r="H597" i="5"/>
  <c r="I597" i="5"/>
  <c r="J597" i="5"/>
  <c r="F598" i="5"/>
  <c r="G598" i="5"/>
  <c r="H598" i="5"/>
  <c r="I598" i="5"/>
  <c r="J598" i="5"/>
  <c r="F599" i="5"/>
  <c r="G599" i="5"/>
  <c r="H599" i="5"/>
  <c r="I599" i="5"/>
  <c r="J599" i="5"/>
  <c r="F600" i="5"/>
  <c r="G600" i="5"/>
  <c r="H600" i="5"/>
  <c r="I600" i="5"/>
  <c r="J600" i="5"/>
  <c r="F601" i="5"/>
  <c r="G601" i="5"/>
  <c r="H601" i="5"/>
  <c r="I601" i="5"/>
  <c r="J601" i="5"/>
  <c r="F602" i="5"/>
  <c r="G602" i="5"/>
  <c r="H602" i="5"/>
  <c r="I602" i="5"/>
  <c r="J602" i="5"/>
  <c r="F603" i="5"/>
  <c r="G603" i="5"/>
  <c r="H603" i="5"/>
  <c r="I603" i="5"/>
  <c r="J603" i="5"/>
  <c r="F604" i="5"/>
  <c r="G604" i="5"/>
  <c r="H604" i="5"/>
  <c r="I604" i="5"/>
  <c r="J604" i="5"/>
  <c r="F605" i="5"/>
  <c r="G605" i="5"/>
  <c r="H605" i="5"/>
  <c r="I605" i="5"/>
  <c r="J605" i="5"/>
  <c r="F606" i="5"/>
  <c r="G606" i="5"/>
  <c r="H606" i="5"/>
  <c r="I606" i="5"/>
  <c r="J606" i="5"/>
  <c r="F607" i="5"/>
  <c r="G607" i="5"/>
  <c r="H607" i="5"/>
  <c r="I607" i="5"/>
  <c r="J607" i="5"/>
  <c r="F608" i="5"/>
  <c r="G608" i="5"/>
  <c r="H608" i="5"/>
  <c r="I608" i="5"/>
  <c r="J608" i="5"/>
  <c r="F609" i="5"/>
  <c r="G609" i="5"/>
  <c r="H609" i="5"/>
  <c r="I609" i="5"/>
  <c r="J609" i="5"/>
  <c r="F610" i="5"/>
  <c r="G610" i="5"/>
  <c r="H610" i="5"/>
  <c r="I610" i="5"/>
  <c r="J610" i="5"/>
  <c r="F611" i="5"/>
  <c r="G611" i="5"/>
  <c r="H611" i="5"/>
  <c r="I611" i="5"/>
  <c r="J611" i="5"/>
  <c r="F612" i="5"/>
  <c r="G612" i="5"/>
  <c r="H612" i="5"/>
  <c r="I612" i="5"/>
  <c r="J612" i="5"/>
  <c r="F613" i="5"/>
  <c r="G613" i="5"/>
  <c r="H613" i="5"/>
  <c r="I613" i="5"/>
  <c r="J613" i="5"/>
  <c r="F614" i="5"/>
  <c r="G614" i="5"/>
  <c r="H614" i="5"/>
  <c r="I614" i="5"/>
  <c r="J614" i="5"/>
  <c r="F615" i="5"/>
  <c r="G615" i="5"/>
  <c r="H615" i="5"/>
  <c r="I615" i="5"/>
  <c r="J615" i="5"/>
  <c r="F616" i="5"/>
  <c r="G616" i="5"/>
  <c r="H616" i="5"/>
  <c r="I616" i="5"/>
  <c r="J616" i="5"/>
  <c r="F617" i="5"/>
  <c r="G617" i="5"/>
  <c r="H617" i="5"/>
  <c r="I617" i="5"/>
  <c r="J617" i="5"/>
  <c r="F618" i="5"/>
  <c r="G618" i="5"/>
  <c r="H618" i="5"/>
  <c r="I618" i="5"/>
  <c r="J618" i="5"/>
  <c r="F619" i="5"/>
  <c r="G619" i="5"/>
  <c r="H619" i="5"/>
  <c r="I619" i="5"/>
  <c r="J619" i="5"/>
  <c r="F620" i="5"/>
  <c r="G620" i="5"/>
  <c r="H620" i="5"/>
  <c r="I620" i="5"/>
  <c r="J620" i="5"/>
  <c r="F621" i="5"/>
  <c r="G621" i="5"/>
  <c r="H621" i="5"/>
  <c r="I621" i="5"/>
  <c r="J621" i="5"/>
  <c r="F622" i="5"/>
  <c r="G622" i="5"/>
  <c r="H622" i="5"/>
  <c r="I622" i="5"/>
  <c r="J622" i="5"/>
  <c r="F623" i="5"/>
  <c r="G623" i="5"/>
  <c r="H623" i="5"/>
  <c r="I623" i="5"/>
  <c r="J623" i="5"/>
  <c r="F624" i="5"/>
  <c r="G624" i="5"/>
  <c r="H624" i="5"/>
  <c r="I624" i="5"/>
  <c r="J624" i="5"/>
  <c r="F625" i="5"/>
  <c r="G625" i="5"/>
  <c r="H625" i="5"/>
  <c r="I625" i="5"/>
  <c r="J625" i="5"/>
  <c r="F626" i="5"/>
  <c r="G626" i="5"/>
  <c r="H626" i="5"/>
  <c r="I626" i="5"/>
  <c r="J626" i="5"/>
  <c r="F627" i="5"/>
  <c r="G627" i="5"/>
  <c r="H627" i="5"/>
  <c r="I627" i="5"/>
  <c r="J627" i="5"/>
  <c r="F628" i="5"/>
  <c r="G628" i="5"/>
  <c r="H628" i="5"/>
  <c r="I628" i="5"/>
  <c r="J628" i="5"/>
  <c r="F629" i="5"/>
  <c r="G629" i="5"/>
  <c r="H629" i="5"/>
  <c r="I629" i="5"/>
  <c r="J629" i="5"/>
  <c r="F630" i="5"/>
  <c r="G630" i="5"/>
  <c r="H630" i="5"/>
  <c r="I630" i="5"/>
  <c r="J630" i="5"/>
  <c r="F631" i="5"/>
  <c r="G631" i="5"/>
  <c r="H631" i="5"/>
  <c r="I631" i="5"/>
  <c r="J631" i="5"/>
  <c r="F632" i="5"/>
  <c r="G632" i="5"/>
  <c r="H632" i="5"/>
  <c r="I632" i="5"/>
  <c r="J632" i="5"/>
  <c r="F633" i="5"/>
  <c r="G633" i="5"/>
  <c r="H633" i="5"/>
  <c r="I633" i="5"/>
  <c r="J633" i="5"/>
  <c r="F634" i="5"/>
  <c r="G634" i="5"/>
  <c r="H634" i="5"/>
  <c r="I634" i="5"/>
  <c r="J634" i="5"/>
  <c r="F635" i="5"/>
  <c r="G635" i="5"/>
  <c r="H635" i="5"/>
  <c r="I635" i="5"/>
  <c r="J635" i="5"/>
  <c r="F636" i="5"/>
  <c r="G636" i="5"/>
  <c r="H636" i="5"/>
  <c r="I636" i="5"/>
  <c r="J636" i="5"/>
  <c r="F637" i="5"/>
  <c r="G637" i="5"/>
  <c r="H637" i="5"/>
  <c r="I637" i="5"/>
  <c r="J637" i="5"/>
  <c r="F638" i="5"/>
  <c r="G638" i="5"/>
  <c r="H638" i="5"/>
  <c r="I638" i="5"/>
  <c r="J638" i="5"/>
  <c r="F639" i="5"/>
  <c r="G639" i="5"/>
  <c r="H639" i="5"/>
  <c r="I639" i="5"/>
  <c r="J639" i="5"/>
  <c r="F640" i="5"/>
  <c r="G640" i="5"/>
  <c r="H640" i="5"/>
  <c r="I640" i="5"/>
  <c r="J640" i="5"/>
  <c r="F641" i="5"/>
  <c r="G641" i="5"/>
  <c r="H641" i="5"/>
  <c r="I641" i="5"/>
  <c r="J641" i="5"/>
  <c r="F642" i="5"/>
  <c r="G642" i="5"/>
  <c r="H642" i="5"/>
  <c r="I642" i="5"/>
  <c r="J642" i="5"/>
  <c r="F643" i="5"/>
  <c r="G643" i="5"/>
  <c r="H643" i="5"/>
  <c r="I643" i="5"/>
  <c r="J643" i="5"/>
  <c r="F644" i="5"/>
  <c r="G644" i="5"/>
  <c r="H644" i="5"/>
  <c r="I644" i="5"/>
  <c r="J644" i="5"/>
  <c r="F645" i="5"/>
  <c r="G645" i="5"/>
  <c r="H645" i="5"/>
  <c r="I645" i="5"/>
  <c r="J645" i="5"/>
  <c r="F646" i="5"/>
  <c r="G646" i="5"/>
  <c r="H646" i="5"/>
  <c r="I646" i="5"/>
  <c r="J646" i="5"/>
  <c r="F647" i="5"/>
  <c r="G647" i="5"/>
  <c r="H647" i="5"/>
  <c r="I647" i="5"/>
  <c r="J647" i="5"/>
  <c r="F648" i="5"/>
  <c r="G648" i="5"/>
  <c r="H648" i="5"/>
  <c r="I648" i="5"/>
  <c r="J648" i="5"/>
  <c r="F649" i="5"/>
  <c r="G649" i="5"/>
  <c r="H649" i="5"/>
  <c r="I649" i="5"/>
  <c r="J649" i="5"/>
  <c r="F650" i="5"/>
  <c r="G650" i="5"/>
  <c r="H650" i="5"/>
  <c r="I650" i="5"/>
  <c r="J650" i="5"/>
  <c r="F651" i="5"/>
  <c r="G651" i="5"/>
  <c r="H651" i="5"/>
  <c r="I651" i="5"/>
  <c r="J651" i="5"/>
  <c r="F652" i="5"/>
  <c r="G652" i="5"/>
  <c r="H652" i="5"/>
  <c r="I652" i="5"/>
  <c r="J652" i="5"/>
  <c r="F653" i="5"/>
  <c r="G653" i="5"/>
  <c r="H653" i="5"/>
  <c r="I653" i="5"/>
  <c r="J653" i="5"/>
  <c r="F654" i="5"/>
  <c r="G654" i="5"/>
  <c r="H654" i="5"/>
  <c r="I654" i="5"/>
  <c r="J654" i="5"/>
  <c r="F655" i="5"/>
  <c r="G655" i="5"/>
  <c r="H655" i="5"/>
  <c r="I655" i="5"/>
  <c r="J655" i="5"/>
  <c r="F656" i="5"/>
  <c r="G656" i="5"/>
  <c r="H656" i="5"/>
  <c r="I656" i="5"/>
  <c r="J656" i="5"/>
  <c r="F657" i="5"/>
  <c r="G657" i="5"/>
  <c r="H657" i="5"/>
  <c r="I657" i="5"/>
  <c r="J657" i="5"/>
  <c r="F658" i="5"/>
  <c r="G658" i="5"/>
  <c r="H658" i="5"/>
  <c r="I658" i="5"/>
  <c r="J658" i="5"/>
  <c r="F659" i="5"/>
  <c r="G659" i="5"/>
  <c r="H659" i="5"/>
  <c r="I659" i="5"/>
  <c r="J659" i="5"/>
  <c r="F660" i="5"/>
  <c r="G660" i="5"/>
  <c r="H660" i="5"/>
  <c r="I660" i="5"/>
  <c r="J660" i="5"/>
  <c r="F661" i="5"/>
  <c r="G661" i="5"/>
  <c r="H661" i="5"/>
  <c r="I661" i="5"/>
  <c r="J661" i="5"/>
  <c r="F662" i="5"/>
  <c r="G662" i="5"/>
  <c r="H662" i="5"/>
  <c r="I662" i="5"/>
  <c r="J662" i="5"/>
  <c r="F663" i="5"/>
  <c r="G663" i="5"/>
  <c r="H663" i="5"/>
  <c r="I663" i="5"/>
  <c r="J663" i="5"/>
  <c r="F664" i="5"/>
  <c r="G664" i="5"/>
  <c r="H664" i="5"/>
  <c r="I664" i="5"/>
  <c r="J664" i="5"/>
  <c r="F665" i="5"/>
  <c r="G665" i="5"/>
  <c r="H665" i="5"/>
  <c r="I665" i="5"/>
  <c r="J665" i="5"/>
  <c r="F666" i="5"/>
  <c r="G666" i="5"/>
  <c r="H666" i="5"/>
  <c r="I666" i="5"/>
  <c r="J666" i="5"/>
  <c r="F667" i="5"/>
  <c r="G667" i="5"/>
  <c r="H667" i="5"/>
  <c r="I667" i="5"/>
  <c r="J667" i="5"/>
  <c r="F668" i="5"/>
  <c r="G668" i="5"/>
  <c r="H668" i="5"/>
  <c r="I668" i="5"/>
  <c r="J668" i="5"/>
  <c r="F669" i="5"/>
  <c r="G669" i="5"/>
  <c r="H669" i="5"/>
  <c r="I669" i="5"/>
  <c r="J669" i="5"/>
  <c r="F670" i="5"/>
  <c r="G670" i="5"/>
  <c r="H670" i="5"/>
  <c r="I670" i="5"/>
  <c r="J670" i="5"/>
  <c r="F671" i="5"/>
  <c r="G671" i="5"/>
  <c r="H671" i="5"/>
  <c r="I671" i="5"/>
  <c r="J671" i="5"/>
  <c r="F672" i="5"/>
  <c r="G672" i="5"/>
  <c r="H672" i="5"/>
  <c r="I672" i="5"/>
  <c r="J672" i="5"/>
  <c r="F673" i="5"/>
  <c r="G673" i="5"/>
  <c r="H673" i="5"/>
  <c r="I673" i="5"/>
  <c r="J673" i="5"/>
  <c r="F674" i="5"/>
  <c r="G674" i="5"/>
  <c r="H674" i="5"/>
  <c r="I674" i="5"/>
  <c r="J674" i="5"/>
  <c r="F675" i="5"/>
  <c r="G675" i="5"/>
  <c r="H675" i="5"/>
  <c r="I675" i="5"/>
  <c r="J675" i="5"/>
  <c r="F676" i="5"/>
  <c r="G676" i="5"/>
  <c r="H676" i="5"/>
  <c r="I676" i="5"/>
  <c r="J676" i="5"/>
  <c r="F677" i="5"/>
  <c r="G677" i="5"/>
  <c r="H677" i="5"/>
  <c r="I677" i="5"/>
  <c r="J677" i="5"/>
  <c r="F678" i="5"/>
  <c r="G678" i="5"/>
  <c r="H678" i="5"/>
  <c r="I678" i="5"/>
  <c r="J678" i="5"/>
  <c r="F679" i="5"/>
  <c r="G679" i="5"/>
  <c r="H679" i="5"/>
  <c r="I679" i="5"/>
  <c r="J679" i="5"/>
  <c r="F680" i="5"/>
  <c r="G680" i="5"/>
  <c r="H680" i="5"/>
  <c r="I680" i="5"/>
  <c r="J680" i="5"/>
  <c r="F681" i="5"/>
  <c r="G681" i="5"/>
  <c r="H681" i="5"/>
  <c r="I681" i="5"/>
  <c r="J681" i="5"/>
  <c r="F682" i="5"/>
  <c r="G682" i="5"/>
  <c r="H682" i="5"/>
  <c r="I682" i="5"/>
  <c r="J682" i="5"/>
  <c r="F683" i="5"/>
  <c r="G683" i="5"/>
  <c r="H683" i="5"/>
  <c r="I683" i="5"/>
  <c r="J683" i="5"/>
  <c r="F684" i="5"/>
  <c r="G684" i="5"/>
  <c r="H684" i="5"/>
  <c r="I684" i="5"/>
  <c r="J684" i="5"/>
  <c r="F685" i="5"/>
  <c r="G685" i="5"/>
  <c r="H685" i="5"/>
  <c r="I685" i="5"/>
  <c r="J685" i="5"/>
  <c r="F686" i="5"/>
  <c r="G686" i="5"/>
  <c r="H686" i="5"/>
  <c r="I686" i="5"/>
  <c r="J686" i="5"/>
  <c r="F687" i="5"/>
  <c r="G687" i="5"/>
  <c r="H687" i="5"/>
  <c r="I687" i="5"/>
  <c r="J687" i="5"/>
  <c r="F688" i="5"/>
  <c r="G688" i="5"/>
  <c r="H688" i="5"/>
  <c r="I688" i="5"/>
  <c r="J688" i="5"/>
  <c r="F689" i="5"/>
  <c r="G689" i="5"/>
  <c r="H689" i="5"/>
  <c r="I689" i="5"/>
  <c r="J689" i="5"/>
  <c r="F690" i="5"/>
  <c r="G690" i="5"/>
  <c r="H690" i="5"/>
  <c r="I690" i="5"/>
  <c r="J690" i="5"/>
  <c r="F691" i="5"/>
  <c r="G691" i="5"/>
  <c r="H691" i="5"/>
  <c r="I691" i="5"/>
  <c r="J691" i="5"/>
  <c r="F692" i="5"/>
  <c r="G692" i="5"/>
  <c r="H692" i="5"/>
  <c r="I692" i="5"/>
  <c r="J692" i="5"/>
  <c r="F693" i="5"/>
  <c r="G693" i="5"/>
  <c r="H693" i="5"/>
  <c r="I693" i="5"/>
  <c r="J693" i="5"/>
  <c r="F694" i="5"/>
  <c r="G694" i="5"/>
  <c r="H694" i="5"/>
  <c r="I694" i="5"/>
  <c r="J694" i="5"/>
  <c r="F695" i="5"/>
  <c r="G695" i="5"/>
  <c r="H695" i="5"/>
  <c r="I695" i="5"/>
  <c r="J695" i="5"/>
  <c r="F696" i="5"/>
  <c r="G696" i="5"/>
  <c r="H696" i="5"/>
  <c r="I696" i="5"/>
  <c r="J696" i="5"/>
  <c r="F697" i="5"/>
  <c r="G697" i="5"/>
  <c r="H697" i="5"/>
  <c r="I697" i="5"/>
  <c r="J697" i="5"/>
  <c r="F698" i="5"/>
  <c r="G698" i="5"/>
  <c r="H698" i="5"/>
  <c r="I698" i="5"/>
  <c r="J698" i="5"/>
  <c r="F699" i="5"/>
  <c r="G699" i="5"/>
  <c r="H699" i="5"/>
  <c r="I699" i="5"/>
  <c r="J699" i="5"/>
  <c r="F700" i="5"/>
  <c r="G700" i="5"/>
  <c r="H700" i="5"/>
  <c r="I700" i="5"/>
  <c r="J700" i="5"/>
  <c r="F701" i="5"/>
  <c r="G701" i="5"/>
  <c r="H701" i="5"/>
  <c r="I701" i="5"/>
  <c r="J701" i="5"/>
  <c r="F702" i="5"/>
  <c r="G702" i="5"/>
  <c r="H702" i="5"/>
  <c r="I702" i="5"/>
  <c r="J702" i="5"/>
  <c r="F703" i="5"/>
  <c r="G703" i="5"/>
  <c r="H703" i="5"/>
  <c r="I703" i="5"/>
  <c r="J703" i="5"/>
  <c r="F704" i="5"/>
  <c r="G704" i="5"/>
  <c r="H704" i="5"/>
  <c r="I704" i="5"/>
  <c r="J704" i="5"/>
  <c r="F705" i="5"/>
  <c r="G705" i="5"/>
  <c r="H705" i="5"/>
  <c r="I705" i="5"/>
  <c r="J705" i="5"/>
  <c r="F706" i="5"/>
  <c r="G706" i="5"/>
  <c r="H706" i="5"/>
  <c r="I706" i="5"/>
  <c r="J706" i="5"/>
  <c r="F707" i="5"/>
  <c r="G707" i="5"/>
  <c r="H707" i="5"/>
  <c r="I707" i="5"/>
  <c r="J707" i="5"/>
  <c r="F708" i="5"/>
  <c r="G708" i="5"/>
  <c r="H708" i="5"/>
  <c r="I708" i="5"/>
  <c r="J708" i="5"/>
  <c r="F709" i="5"/>
  <c r="G709" i="5"/>
  <c r="H709" i="5"/>
  <c r="I709" i="5"/>
  <c r="J709" i="5"/>
  <c r="F710" i="5"/>
  <c r="G710" i="5"/>
  <c r="H710" i="5"/>
  <c r="I710" i="5"/>
  <c r="J710" i="5"/>
  <c r="F711" i="5"/>
  <c r="G711" i="5"/>
  <c r="H711" i="5"/>
  <c r="I711" i="5"/>
  <c r="J711" i="5"/>
  <c r="F712" i="5"/>
  <c r="G712" i="5"/>
  <c r="H712" i="5"/>
  <c r="I712" i="5"/>
  <c r="J712" i="5"/>
  <c r="F713" i="5"/>
  <c r="G713" i="5"/>
  <c r="H713" i="5"/>
  <c r="I713" i="5"/>
  <c r="J713" i="5"/>
  <c r="F714" i="5"/>
  <c r="G714" i="5"/>
  <c r="H714" i="5"/>
  <c r="I714" i="5"/>
  <c r="J714" i="5"/>
  <c r="F715" i="5"/>
  <c r="G715" i="5"/>
  <c r="H715" i="5"/>
  <c r="I715" i="5"/>
  <c r="J715" i="5"/>
  <c r="F716" i="5"/>
  <c r="G716" i="5"/>
  <c r="H716" i="5"/>
  <c r="I716" i="5"/>
  <c r="J716" i="5"/>
  <c r="F717" i="5"/>
  <c r="G717" i="5"/>
  <c r="H717" i="5"/>
  <c r="I717" i="5"/>
  <c r="J717" i="5"/>
  <c r="F718" i="5"/>
  <c r="G718" i="5"/>
  <c r="H718" i="5"/>
  <c r="I718" i="5"/>
  <c r="J718" i="5"/>
  <c r="F719" i="5"/>
  <c r="G719" i="5"/>
  <c r="H719" i="5"/>
  <c r="I719" i="5"/>
  <c r="J719" i="5"/>
  <c r="F720" i="5"/>
  <c r="G720" i="5"/>
  <c r="H720" i="5"/>
  <c r="I720" i="5"/>
  <c r="J720" i="5"/>
  <c r="F721" i="5"/>
  <c r="G721" i="5"/>
  <c r="H721" i="5"/>
  <c r="I721" i="5"/>
  <c r="J721" i="5"/>
  <c r="F722" i="5"/>
  <c r="G722" i="5"/>
  <c r="H722" i="5"/>
  <c r="I722" i="5"/>
  <c r="J722" i="5"/>
  <c r="F723" i="5"/>
  <c r="G723" i="5"/>
  <c r="H723" i="5"/>
  <c r="I723" i="5"/>
  <c r="J723" i="5"/>
  <c r="F724" i="5"/>
  <c r="G724" i="5"/>
  <c r="H724" i="5"/>
  <c r="I724" i="5"/>
  <c r="J724" i="5"/>
  <c r="F725" i="5"/>
  <c r="G725" i="5"/>
  <c r="H725" i="5"/>
  <c r="I725" i="5"/>
  <c r="J725" i="5"/>
  <c r="F726" i="5"/>
  <c r="G726" i="5"/>
  <c r="H726" i="5"/>
  <c r="I726" i="5"/>
  <c r="J726" i="5"/>
  <c r="F727" i="5"/>
  <c r="G727" i="5"/>
  <c r="H727" i="5"/>
  <c r="I727" i="5"/>
  <c r="J727" i="5"/>
  <c r="F728" i="5"/>
  <c r="G728" i="5"/>
  <c r="H728" i="5"/>
  <c r="I728" i="5"/>
  <c r="J728" i="5"/>
  <c r="F729" i="5"/>
  <c r="G729" i="5"/>
  <c r="H729" i="5"/>
  <c r="I729" i="5"/>
  <c r="J729" i="5"/>
  <c r="F730" i="5"/>
  <c r="G730" i="5"/>
  <c r="H730" i="5"/>
  <c r="I730" i="5"/>
  <c r="J730" i="5"/>
  <c r="F731" i="5"/>
  <c r="G731" i="5"/>
  <c r="H731" i="5"/>
  <c r="I731" i="5"/>
  <c r="J731" i="5"/>
  <c r="F732" i="5"/>
  <c r="G732" i="5"/>
  <c r="H732" i="5"/>
  <c r="I732" i="5"/>
  <c r="J732" i="5"/>
  <c r="J2" i="5"/>
  <c r="I2" i="5"/>
  <c r="H2" i="5"/>
  <c r="G2" i="5"/>
  <c r="F2" i="5"/>
  <c r="C3" i="5"/>
  <c r="D3" i="5"/>
  <c r="E3" i="5"/>
  <c r="C4" i="5"/>
  <c r="D4" i="5"/>
  <c r="E4" i="5"/>
  <c r="C5" i="5"/>
  <c r="D5" i="5"/>
  <c r="E5" i="5"/>
  <c r="C6" i="5"/>
  <c r="D6" i="5"/>
  <c r="E6" i="5"/>
  <c r="C7" i="5"/>
  <c r="D7" i="5"/>
  <c r="E7" i="5"/>
  <c r="C8" i="5"/>
  <c r="D8" i="5"/>
  <c r="E8" i="5"/>
  <c r="C9" i="5"/>
  <c r="D9" i="5"/>
  <c r="E9" i="5"/>
  <c r="C10" i="5"/>
  <c r="D10" i="5"/>
  <c r="E10" i="5"/>
  <c r="C11" i="5"/>
  <c r="D11" i="5"/>
  <c r="E11" i="5"/>
  <c r="C12" i="5"/>
  <c r="D12" i="5"/>
  <c r="E12" i="5"/>
  <c r="C13" i="5"/>
  <c r="D13" i="5"/>
  <c r="E13" i="5"/>
  <c r="C14" i="5"/>
  <c r="D14" i="5"/>
  <c r="E14" i="5"/>
  <c r="C15" i="5"/>
  <c r="D15" i="5"/>
  <c r="E15" i="5"/>
  <c r="C16" i="5"/>
  <c r="D16" i="5"/>
  <c r="E16" i="5"/>
  <c r="C17" i="5"/>
  <c r="D17" i="5"/>
  <c r="E17" i="5"/>
  <c r="C18" i="5"/>
  <c r="D18" i="5"/>
  <c r="E18" i="5"/>
  <c r="C19" i="5"/>
  <c r="D19" i="5"/>
  <c r="E19" i="5"/>
  <c r="C20" i="5"/>
  <c r="D20" i="5"/>
  <c r="E20" i="5"/>
  <c r="C21" i="5"/>
  <c r="D21" i="5"/>
  <c r="E21" i="5"/>
  <c r="C22" i="5"/>
  <c r="D22" i="5"/>
  <c r="E22" i="5"/>
  <c r="C23" i="5"/>
  <c r="D23" i="5"/>
  <c r="E23" i="5"/>
  <c r="C24" i="5"/>
  <c r="D24" i="5"/>
  <c r="E24" i="5"/>
  <c r="C25" i="5"/>
  <c r="D25" i="5"/>
  <c r="E25" i="5"/>
  <c r="C26" i="5"/>
  <c r="D26" i="5"/>
  <c r="E26" i="5"/>
  <c r="C27" i="5"/>
  <c r="D27" i="5"/>
  <c r="E27" i="5"/>
  <c r="C28" i="5"/>
  <c r="D28" i="5"/>
  <c r="E28" i="5"/>
  <c r="C29" i="5"/>
  <c r="D29" i="5"/>
  <c r="E29" i="5"/>
  <c r="C30" i="5"/>
  <c r="D30" i="5"/>
  <c r="E30" i="5"/>
  <c r="C31" i="5"/>
  <c r="D31" i="5"/>
  <c r="E31" i="5"/>
  <c r="C32" i="5"/>
  <c r="D32" i="5"/>
  <c r="E32" i="5"/>
  <c r="C33" i="5"/>
  <c r="D33" i="5"/>
  <c r="E33" i="5"/>
  <c r="C34" i="5"/>
  <c r="D34" i="5"/>
  <c r="E34" i="5"/>
  <c r="C35" i="5"/>
  <c r="D35" i="5"/>
  <c r="E35" i="5"/>
  <c r="C36" i="5"/>
  <c r="D36" i="5"/>
  <c r="E36" i="5"/>
  <c r="C37" i="5"/>
  <c r="D37" i="5"/>
  <c r="E37" i="5"/>
  <c r="C38" i="5"/>
  <c r="D38" i="5"/>
  <c r="E38" i="5"/>
  <c r="C39" i="5"/>
  <c r="D39" i="5"/>
  <c r="E39" i="5"/>
  <c r="C40" i="5"/>
  <c r="D40" i="5"/>
  <c r="E40" i="5"/>
  <c r="C41" i="5"/>
  <c r="D41" i="5"/>
  <c r="E41" i="5"/>
  <c r="C42" i="5"/>
  <c r="D42" i="5"/>
  <c r="E42" i="5"/>
  <c r="C43" i="5"/>
  <c r="D43" i="5"/>
  <c r="E43" i="5"/>
  <c r="C44" i="5"/>
  <c r="D44" i="5"/>
  <c r="E44" i="5"/>
  <c r="C45" i="5"/>
  <c r="D45" i="5"/>
  <c r="E45" i="5"/>
  <c r="C46" i="5"/>
  <c r="D46" i="5"/>
  <c r="E46" i="5"/>
  <c r="C47" i="5"/>
  <c r="D47" i="5"/>
  <c r="E47" i="5"/>
  <c r="C48" i="5"/>
  <c r="D48" i="5"/>
  <c r="E48" i="5"/>
  <c r="C49" i="5"/>
  <c r="D49" i="5"/>
  <c r="E49" i="5"/>
  <c r="C50" i="5"/>
  <c r="D50" i="5"/>
  <c r="E50" i="5"/>
  <c r="C51" i="5"/>
  <c r="D51" i="5"/>
  <c r="E51" i="5"/>
  <c r="C52" i="5"/>
  <c r="D52" i="5"/>
  <c r="E52" i="5"/>
  <c r="C53" i="5"/>
  <c r="D53" i="5"/>
  <c r="E53" i="5"/>
  <c r="C54" i="5"/>
  <c r="D54" i="5"/>
  <c r="E54" i="5"/>
  <c r="C55" i="5"/>
  <c r="D55" i="5"/>
  <c r="E55" i="5"/>
  <c r="C56" i="5"/>
  <c r="D56" i="5"/>
  <c r="E56" i="5"/>
  <c r="C57" i="5"/>
  <c r="D57" i="5"/>
  <c r="E57" i="5"/>
  <c r="C58" i="5"/>
  <c r="D58" i="5"/>
  <c r="E58" i="5"/>
  <c r="C59" i="5"/>
  <c r="D59" i="5"/>
  <c r="E59" i="5"/>
  <c r="C60" i="5"/>
  <c r="D60" i="5"/>
  <c r="E60" i="5"/>
  <c r="C61" i="5"/>
  <c r="D61" i="5"/>
  <c r="E61" i="5"/>
  <c r="C62" i="5"/>
  <c r="D62" i="5"/>
  <c r="E62" i="5"/>
  <c r="C63" i="5"/>
  <c r="D63" i="5"/>
  <c r="E63" i="5"/>
  <c r="C64" i="5"/>
  <c r="D64" i="5"/>
  <c r="E64" i="5"/>
  <c r="C65" i="5"/>
  <c r="D65" i="5"/>
  <c r="E65" i="5"/>
  <c r="C66" i="5"/>
  <c r="D66" i="5"/>
  <c r="E66" i="5"/>
  <c r="C67" i="5"/>
  <c r="D67" i="5"/>
  <c r="E67" i="5"/>
  <c r="C68" i="5"/>
  <c r="D68" i="5"/>
  <c r="E68" i="5"/>
  <c r="C69" i="5"/>
  <c r="D69" i="5"/>
  <c r="E69" i="5"/>
  <c r="C70" i="5"/>
  <c r="D70" i="5"/>
  <c r="E70" i="5"/>
  <c r="C71" i="5"/>
  <c r="D71" i="5"/>
  <c r="E71" i="5"/>
  <c r="C72" i="5"/>
  <c r="D72" i="5"/>
  <c r="E72" i="5"/>
  <c r="C73" i="5"/>
  <c r="D73" i="5"/>
  <c r="E73" i="5"/>
  <c r="C74" i="5"/>
  <c r="D74" i="5"/>
  <c r="E74" i="5"/>
  <c r="C75" i="5"/>
  <c r="D75" i="5"/>
  <c r="E75" i="5"/>
  <c r="C76" i="5"/>
  <c r="D76" i="5"/>
  <c r="E76" i="5"/>
  <c r="C77" i="5"/>
  <c r="D77" i="5"/>
  <c r="E77" i="5"/>
  <c r="C78" i="5"/>
  <c r="D78" i="5"/>
  <c r="E78" i="5"/>
  <c r="C79" i="5"/>
  <c r="D79" i="5"/>
  <c r="E79" i="5"/>
  <c r="C80" i="5"/>
  <c r="D80" i="5"/>
  <c r="E80" i="5"/>
  <c r="C81" i="5"/>
  <c r="D81" i="5"/>
  <c r="E81" i="5"/>
  <c r="C82" i="5"/>
  <c r="D82" i="5"/>
  <c r="E82" i="5"/>
  <c r="C83" i="5"/>
  <c r="D83" i="5"/>
  <c r="E83" i="5"/>
  <c r="C84" i="5"/>
  <c r="D84" i="5"/>
  <c r="E84" i="5"/>
  <c r="C85" i="5"/>
  <c r="D85" i="5"/>
  <c r="E85" i="5"/>
  <c r="C86" i="5"/>
  <c r="D86" i="5"/>
  <c r="E86" i="5"/>
  <c r="C87" i="5"/>
  <c r="D87" i="5"/>
  <c r="E87" i="5"/>
  <c r="C88" i="5"/>
  <c r="D88" i="5"/>
  <c r="E88" i="5"/>
  <c r="C89" i="5"/>
  <c r="D89" i="5"/>
  <c r="E89" i="5"/>
  <c r="C90" i="5"/>
  <c r="D90" i="5"/>
  <c r="E90" i="5"/>
  <c r="C91" i="5"/>
  <c r="D91" i="5"/>
  <c r="E91" i="5"/>
  <c r="C92" i="5"/>
  <c r="D92" i="5"/>
  <c r="E92" i="5"/>
  <c r="C93" i="5"/>
  <c r="D93" i="5"/>
  <c r="E93" i="5"/>
  <c r="C94" i="5"/>
  <c r="D94" i="5"/>
  <c r="E94" i="5"/>
  <c r="C95" i="5"/>
  <c r="D95" i="5"/>
  <c r="E95" i="5"/>
  <c r="C96" i="5"/>
  <c r="D96" i="5"/>
  <c r="E96" i="5"/>
  <c r="C97" i="5"/>
  <c r="D97" i="5"/>
  <c r="E97" i="5"/>
  <c r="C98" i="5"/>
  <c r="D98" i="5"/>
  <c r="E98" i="5"/>
  <c r="C99" i="5"/>
  <c r="D99" i="5"/>
  <c r="E99" i="5"/>
  <c r="C100" i="5"/>
  <c r="D100" i="5"/>
  <c r="E100" i="5"/>
  <c r="C101" i="5"/>
  <c r="D101" i="5"/>
  <c r="E101" i="5"/>
  <c r="C102" i="5"/>
  <c r="D102" i="5"/>
  <c r="E102" i="5"/>
  <c r="C103" i="5"/>
  <c r="D103" i="5"/>
  <c r="E103" i="5"/>
  <c r="C104" i="5"/>
  <c r="D104" i="5"/>
  <c r="E104" i="5"/>
  <c r="C105" i="5"/>
  <c r="D105" i="5"/>
  <c r="E105" i="5"/>
  <c r="C106" i="5"/>
  <c r="D106" i="5"/>
  <c r="E106" i="5"/>
  <c r="C107" i="5"/>
  <c r="D107" i="5"/>
  <c r="E107" i="5"/>
  <c r="C108" i="5"/>
  <c r="D108" i="5"/>
  <c r="E108" i="5"/>
  <c r="C109" i="5"/>
  <c r="D109" i="5"/>
  <c r="E109" i="5"/>
  <c r="C110" i="5"/>
  <c r="D110" i="5"/>
  <c r="E110" i="5"/>
  <c r="C111" i="5"/>
  <c r="D111" i="5"/>
  <c r="E111" i="5"/>
  <c r="C112" i="5"/>
  <c r="D112" i="5"/>
  <c r="E112" i="5"/>
  <c r="C113" i="5"/>
  <c r="D113" i="5"/>
  <c r="E113" i="5"/>
  <c r="C114" i="5"/>
  <c r="D114" i="5"/>
  <c r="E114" i="5"/>
  <c r="C115" i="5"/>
  <c r="D115" i="5"/>
  <c r="E115" i="5"/>
  <c r="C116" i="5"/>
  <c r="D116" i="5"/>
  <c r="E116" i="5"/>
  <c r="C117" i="5"/>
  <c r="D117" i="5"/>
  <c r="E117" i="5"/>
  <c r="C118" i="5"/>
  <c r="D118" i="5"/>
  <c r="E118" i="5"/>
  <c r="C119" i="5"/>
  <c r="D119" i="5"/>
  <c r="E119" i="5"/>
  <c r="C120" i="5"/>
  <c r="D120" i="5"/>
  <c r="E120" i="5"/>
  <c r="C121" i="5"/>
  <c r="D121" i="5"/>
  <c r="E121" i="5"/>
  <c r="C122" i="5"/>
  <c r="D122" i="5"/>
  <c r="E122" i="5"/>
  <c r="C123" i="5"/>
  <c r="D123" i="5"/>
  <c r="E123" i="5"/>
  <c r="C124" i="5"/>
  <c r="D124" i="5"/>
  <c r="E124" i="5"/>
  <c r="C125" i="5"/>
  <c r="D125" i="5"/>
  <c r="E125" i="5"/>
  <c r="C126" i="5"/>
  <c r="D126" i="5"/>
  <c r="E126" i="5"/>
  <c r="C127" i="5"/>
  <c r="D127" i="5"/>
  <c r="E127" i="5"/>
  <c r="C128" i="5"/>
  <c r="D128" i="5"/>
  <c r="E128" i="5"/>
  <c r="C129" i="5"/>
  <c r="D129" i="5"/>
  <c r="E129" i="5"/>
  <c r="C130" i="5"/>
  <c r="D130" i="5"/>
  <c r="E130" i="5"/>
  <c r="C131" i="5"/>
  <c r="D131" i="5"/>
  <c r="E131" i="5"/>
  <c r="C132" i="5"/>
  <c r="D132" i="5"/>
  <c r="E132" i="5"/>
  <c r="C133" i="5"/>
  <c r="D133" i="5"/>
  <c r="E133" i="5"/>
  <c r="C134" i="5"/>
  <c r="D134" i="5"/>
  <c r="E134" i="5"/>
  <c r="C135" i="5"/>
  <c r="D135" i="5"/>
  <c r="E135" i="5"/>
  <c r="C136" i="5"/>
  <c r="D136" i="5"/>
  <c r="E136" i="5"/>
  <c r="C137" i="5"/>
  <c r="D137" i="5"/>
  <c r="E137" i="5"/>
  <c r="C138" i="5"/>
  <c r="D138" i="5"/>
  <c r="E138" i="5"/>
  <c r="C139" i="5"/>
  <c r="D139" i="5"/>
  <c r="E139" i="5"/>
  <c r="C140" i="5"/>
  <c r="D140" i="5"/>
  <c r="E140" i="5"/>
  <c r="C141" i="5"/>
  <c r="D141" i="5"/>
  <c r="E141" i="5"/>
  <c r="C142" i="5"/>
  <c r="D142" i="5"/>
  <c r="E142" i="5"/>
  <c r="C143" i="5"/>
  <c r="D143" i="5"/>
  <c r="E143" i="5"/>
  <c r="C144" i="5"/>
  <c r="D144" i="5"/>
  <c r="E144" i="5"/>
  <c r="C145" i="5"/>
  <c r="D145" i="5"/>
  <c r="E145" i="5"/>
  <c r="C146" i="5"/>
  <c r="D146" i="5"/>
  <c r="E146" i="5"/>
  <c r="C147" i="5"/>
  <c r="D147" i="5"/>
  <c r="E147" i="5"/>
  <c r="C148" i="5"/>
  <c r="D148" i="5"/>
  <c r="E148" i="5"/>
  <c r="C149" i="5"/>
  <c r="D149" i="5"/>
  <c r="E149" i="5"/>
  <c r="C150" i="5"/>
  <c r="D150" i="5"/>
  <c r="E150" i="5"/>
  <c r="C151" i="5"/>
  <c r="D151" i="5"/>
  <c r="E151" i="5"/>
  <c r="C152" i="5"/>
  <c r="D152" i="5"/>
  <c r="E152" i="5"/>
  <c r="C153" i="5"/>
  <c r="D153" i="5"/>
  <c r="E153" i="5"/>
  <c r="C154" i="5"/>
  <c r="D154" i="5"/>
  <c r="E154" i="5"/>
  <c r="C155" i="5"/>
  <c r="D155" i="5"/>
  <c r="E155" i="5"/>
  <c r="C156" i="5"/>
  <c r="D156" i="5"/>
  <c r="E156" i="5"/>
  <c r="C157" i="5"/>
  <c r="D157" i="5"/>
  <c r="E157" i="5"/>
  <c r="C158" i="5"/>
  <c r="D158" i="5"/>
  <c r="E158" i="5"/>
  <c r="C159" i="5"/>
  <c r="D159" i="5"/>
  <c r="E159" i="5"/>
  <c r="C160" i="5"/>
  <c r="D160" i="5"/>
  <c r="E160" i="5"/>
  <c r="C161" i="5"/>
  <c r="D161" i="5"/>
  <c r="E161" i="5"/>
  <c r="C162" i="5"/>
  <c r="D162" i="5"/>
  <c r="E162" i="5"/>
  <c r="C163" i="5"/>
  <c r="D163" i="5"/>
  <c r="E163" i="5"/>
  <c r="C164" i="5"/>
  <c r="D164" i="5"/>
  <c r="E164" i="5"/>
  <c r="C165" i="5"/>
  <c r="D165" i="5"/>
  <c r="E165" i="5"/>
  <c r="C166" i="5"/>
  <c r="D166" i="5"/>
  <c r="E166" i="5"/>
  <c r="C167" i="5"/>
  <c r="D167" i="5"/>
  <c r="E167" i="5"/>
  <c r="C168" i="5"/>
  <c r="D168" i="5"/>
  <c r="E168" i="5"/>
  <c r="C169" i="5"/>
  <c r="D169" i="5"/>
  <c r="E169" i="5"/>
  <c r="C170" i="5"/>
  <c r="D170" i="5"/>
  <c r="E170" i="5"/>
  <c r="C171" i="5"/>
  <c r="D171" i="5"/>
  <c r="E171" i="5"/>
  <c r="C172" i="5"/>
  <c r="D172" i="5"/>
  <c r="E172" i="5"/>
  <c r="C173" i="5"/>
  <c r="D173" i="5"/>
  <c r="E173" i="5"/>
  <c r="C174" i="5"/>
  <c r="D174" i="5"/>
  <c r="E174" i="5"/>
  <c r="C175" i="5"/>
  <c r="D175" i="5"/>
  <c r="E175" i="5"/>
  <c r="C176" i="5"/>
  <c r="D176" i="5"/>
  <c r="E176" i="5"/>
  <c r="C177" i="5"/>
  <c r="D177" i="5"/>
  <c r="E177" i="5"/>
  <c r="C178" i="5"/>
  <c r="D178" i="5"/>
  <c r="E178" i="5"/>
  <c r="C179" i="5"/>
  <c r="D179" i="5"/>
  <c r="E179" i="5"/>
  <c r="C180" i="5"/>
  <c r="D180" i="5"/>
  <c r="E180" i="5"/>
  <c r="C181" i="5"/>
  <c r="D181" i="5"/>
  <c r="E181" i="5"/>
  <c r="C182" i="5"/>
  <c r="D182" i="5"/>
  <c r="E182" i="5"/>
  <c r="C183" i="5"/>
  <c r="D183" i="5"/>
  <c r="E183" i="5"/>
  <c r="C184" i="5"/>
  <c r="D184" i="5"/>
  <c r="E184" i="5"/>
  <c r="C185" i="5"/>
  <c r="D185" i="5"/>
  <c r="E185" i="5"/>
  <c r="C186" i="5"/>
  <c r="D186" i="5"/>
  <c r="E186" i="5"/>
  <c r="C187" i="5"/>
  <c r="D187" i="5"/>
  <c r="E187" i="5"/>
  <c r="C188" i="5"/>
  <c r="D188" i="5"/>
  <c r="E188" i="5"/>
  <c r="C189" i="5"/>
  <c r="D189" i="5"/>
  <c r="E189" i="5"/>
  <c r="C190" i="5"/>
  <c r="D190" i="5"/>
  <c r="E190" i="5"/>
  <c r="C191" i="5"/>
  <c r="D191" i="5"/>
  <c r="E191" i="5"/>
  <c r="C192" i="5"/>
  <c r="D192" i="5"/>
  <c r="E192" i="5"/>
  <c r="C193" i="5"/>
  <c r="D193" i="5"/>
  <c r="E193" i="5"/>
  <c r="C194" i="5"/>
  <c r="D194" i="5"/>
  <c r="E194" i="5"/>
  <c r="C195" i="5"/>
  <c r="D195" i="5"/>
  <c r="E195" i="5"/>
  <c r="C196" i="5"/>
  <c r="D196" i="5"/>
  <c r="E196" i="5"/>
  <c r="C197" i="5"/>
  <c r="D197" i="5"/>
  <c r="E197" i="5"/>
  <c r="C198" i="5"/>
  <c r="D198" i="5"/>
  <c r="E198" i="5"/>
  <c r="C199" i="5"/>
  <c r="D199" i="5"/>
  <c r="E199" i="5"/>
  <c r="C200" i="5"/>
  <c r="D200" i="5"/>
  <c r="E200" i="5"/>
  <c r="C201" i="5"/>
  <c r="D201" i="5"/>
  <c r="E201" i="5"/>
  <c r="C202" i="5"/>
  <c r="D202" i="5"/>
  <c r="E202" i="5"/>
  <c r="C203" i="5"/>
  <c r="D203" i="5"/>
  <c r="E203" i="5"/>
  <c r="C204" i="5"/>
  <c r="D204" i="5"/>
  <c r="E204" i="5"/>
  <c r="C205" i="5"/>
  <c r="D205" i="5"/>
  <c r="E205" i="5"/>
  <c r="C206" i="5"/>
  <c r="D206" i="5"/>
  <c r="E206" i="5"/>
  <c r="C207" i="5"/>
  <c r="D207" i="5"/>
  <c r="E207" i="5"/>
  <c r="C208" i="5"/>
  <c r="D208" i="5"/>
  <c r="E208" i="5"/>
  <c r="C209" i="5"/>
  <c r="D209" i="5"/>
  <c r="E209" i="5"/>
  <c r="C210" i="5"/>
  <c r="D210" i="5"/>
  <c r="E210" i="5"/>
  <c r="C211" i="5"/>
  <c r="D211" i="5"/>
  <c r="E211" i="5"/>
  <c r="C212" i="5"/>
  <c r="D212" i="5"/>
  <c r="E212" i="5"/>
  <c r="C213" i="5"/>
  <c r="D213" i="5"/>
  <c r="E213" i="5"/>
  <c r="C214" i="5"/>
  <c r="D214" i="5"/>
  <c r="E214" i="5"/>
  <c r="C215" i="5"/>
  <c r="D215" i="5"/>
  <c r="E215" i="5"/>
  <c r="C216" i="5"/>
  <c r="D216" i="5"/>
  <c r="E216" i="5"/>
  <c r="C217" i="5"/>
  <c r="D217" i="5"/>
  <c r="E217" i="5"/>
  <c r="C218" i="5"/>
  <c r="D218" i="5"/>
  <c r="E218" i="5"/>
  <c r="C219" i="5"/>
  <c r="D219" i="5"/>
  <c r="E219" i="5"/>
  <c r="C220" i="5"/>
  <c r="D220" i="5"/>
  <c r="E220" i="5"/>
  <c r="C221" i="5"/>
  <c r="D221" i="5"/>
  <c r="E221" i="5"/>
  <c r="C222" i="5"/>
  <c r="D222" i="5"/>
  <c r="E222" i="5"/>
  <c r="C223" i="5"/>
  <c r="D223" i="5"/>
  <c r="E223" i="5"/>
  <c r="C224" i="5"/>
  <c r="D224" i="5"/>
  <c r="E224" i="5"/>
  <c r="C225" i="5"/>
  <c r="D225" i="5"/>
  <c r="E225" i="5"/>
  <c r="C226" i="5"/>
  <c r="D226" i="5"/>
  <c r="E226" i="5"/>
  <c r="C227" i="5"/>
  <c r="D227" i="5"/>
  <c r="E227" i="5"/>
  <c r="C228" i="5"/>
  <c r="D228" i="5"/>
  <c r="E228" i="5"/>
  <c r="C229" i="5"/>
  <c r="D229" i="5"/>
  <c r="E229" i="5"/>
  <c r="C230" i="5"/>
  <c r="D230" i="5"/>
  <c r="E230" i="5"/>
  <c r="C231" i="5"/>
  <c r="D231" i="5"/>
  <c r="E231" i="5"/>
  <c r="C232" i="5"/>
  <c r="D232" i="5"/>
  <c r="E232" i="5"/>
  <c r="C233" i="5"/>
  <c r="D233" i="5"/>
  <c r="E233" i="5"/>
  <c r="C234" i="5"/>
  <c r="D234" i="5"/>
  <c r="E234" i="5"/>
  <c r="C235" i="5"/>
  <c r="D235" i="5"/>
  <c r="E235" i="5"/>
  <c r="C236" i="5"/>
  <c r="D236" i="5"/>
  <c r="E236" i="5"/>
  <c r="C237" i="5"/>
  <c r="D237" i="5"/>
  <c r="E237" i="5"/>
  <c r="C238" i="5"/>
  <c r="D238" i="5"/>
  <c r="E238" i="5"/>
  <c r="C239" i="5"/>
  <c r="D239" i="5"/>
  <c r="E239" i="5"/>
  <c r="C240" i="5"/>
  <c r="D240" i="5"/>
  <c r="E240" i="5"/>
  <c r="C241" i="5"/>
  <c r="D241" i="5"/>
  <c r="E241" i="5"/>
  <c r="C242" i="5"/>
  <c r="D242" i="5"/>
  <c r="E242" i="5"/>
  <c r="C243" i="5"/>
  <c r="D243" i="5"/>
  <c r="E243" i="5"/>
  <c r="C244" i="5"/>
  <c r="D244" i="5"/>
  <c r="E244" i="5"/>
  <c r="C245" i="5"/>
  <c r="D245" i="5"/>
  <c r="E245" i="5"/>
  <c r="C246" i="5"/>
  <c r="D246" i="5"/>
  <c r="E246" i="5"/>
  <c r="C247" i="5"/>
  <c r="D247" i="5"/>
  <c r="E247" i="5"/>
  <c r="C248" i="5"/>
  <c r="D248" i="5"/>
  <c r="E248" i="5"/>
  <c r="C249" i="5"/>
  <c r="D249" i="5"/>
  <c r="E249" i="5"/>
  <c r="C250" i="5"/>
  <c r="D250" i="5"/>
  <c r="E250" i="5"/>
  <c r="C251" i="5"/>
  <c r="D251" i="5"/>
  <c r="E251" i="5"/>
  <c r="C252" i="5"/>
  <c r="D252" i="5"/>
  <c r="E252" i="5"/>
  <c r="C253" i="5"/>
  <c r="D253" i="5"/>
  <c r="E253" i="5"/>
  <c r="C254" i="5"/>
  <c r="D254" i="5"/>
  <c r="E254" i="5"/>
  <c r="C255" i="5"/>
  <c r="D255" i="5"/>
  <c r="E255" i="5"/>
  <c r="C256" i="5"/>
  <c r="D256" i="5"/>
  <c r="E256" i="5"/>
  <c r="C257" i="5"/>
  <c r="D257" i="5"/>
  <c r="E257" i="5"/>
  <c r="C258" i="5"/>
  <c r="D258" i="5"/>
  <c r="E258" i="5"/>
  <c r="C259" i="5"/>
  <c r="D259" i="5"/>
  <c r="E259" i="5"/>
  <c r="C260" i="5"/>
  <c r="D260" i="5"/>
  <c r="E260" i="5"/>
  <c r="C261" i="5"/>
  <c r="D261" i="5"/>
  <c r="E261" i="5"/>
  <c r="C262" i="5"/>
  <c r="D262" i="5"/>
  <c r="E262" i="5"/>
  <c r="C263" i="5"/>
  <c r="D263" i="5"/>
  <c r="E263" i="5"/>
  <c r="C264" i="5"/>
  <c r="D264" i="5"/>
  <c r="E264" i="5"/>
  <c r="C265" i="5"/>
  <c r="D265" i="5"/>
  <c r="E265" i="5"/>
  <c r="C266" i="5"/>
  <c r="D266" i="5"/>
  <c r="E266" i="5"/>
  <c r="C267" i="5"/>
  <c r="D267" i="5"/>
  <c r="E267" i="5"/>
  <c r="C268" i="5"/>
  <c r="D268" i="5"/>
  <c r="E268" i="5"/>
  <c r="C269" i="5"/>
  <c r="D269" i="5"/>
  <c r="E269" i="5"/>
  <c r="C270" i="5"/>
  <c r="D270" i="5"/>
  <c r="E270" i="5"/>
  <c r="C271" i="5"/>
  <c r="D271" i="5"/>
  <c r="E271" i="5"/>
  <c r="C272" i="5"/>
  <c r="D272" i="5"/>
  <c r="E272" i="5"/>
  <c r="C273" i="5"/>
  <c r="D273" i="5"/>
  <c r="E273" i="5"/>
  <c r="C274" i="5"/>
  <c r="D274" i="5"/>
  <c r="E274" i="5"/>
  <c r="C275" i="5"/>
  <c r="D275" i="5"/>
  <c r="E275" i="5"/>
  <c r="C276" i="5"/>
  <c r="D276" i="5"/>
  <c r="E276" i="5"/>
  <c r="C277" i="5"/>
  <c r="D277" i="5"/>
  <c r="E277" i="5"/>
  <c r="C278" i="5"/>
  <c r="D278" i="5"/>
  <c r="E278" i="5"/>
  <c r="C279" i="5"/>
  <c r="D279" i="5"/>
  <c r="E279" i="5"/>
  <c r="C280" i="5"/>
  <c r="D280" i="5"/>
  <c r="E280" i="5"/>
  <c r="C281" i="5"/>
  <c r="D281" i="5"/>
  <c r="E281" i="5"/>
  <c r="C282" i="5"/>
  <c r="D282" i="5"/>
  <c r="E282" i="5"/>
  <c r="C283" i="5"/>
  <c r="D283" i="5"/>
  <c r="E283" i="5"/>
  <c r="C284" i="5"/>
  <c r="D284" i="5"/>
  <c r="E284" i="5"/>
  <c r="C285" i="5"/>
  <c r="D285" i="5"/>
  <c r="E285" i="5"/>
  <c r="C286" i="5"/>
  <c r="D286" i="5"/>
  <c r="E286" i="5"/>
  <c r="C287" i="5"/>
  <c r="D287" i="5"/>
  <c r="E287" i="5"/>
  <c r="C288" i="5"/>
  <c r="D288" i="5"/>
  <c r="E288" i="5"/>
  <c r="C289" i="5"/>
  <c r="D289" i="5"/>
  <c r="E289" i="5"/>
  <c r="C290" i="5"/>
  <c r="D290" i="5"/>
  <c r="E290" i="5"/>
  <c r="C291" i="5"/>
  <c r="D291" i="5"/>
  <c r="E291" i="5"/>
  <c r="C292" i="5"/>
  <c r="D292" i="5"/>
  <c r="E292" i="5"/>
  <c r="C293" i="5"/>
  <c r="D293" i="5"/>
  <c r="E293" i="5"/>
  <c r="C294" i="5"/>
  <c r="D294" i="5"/>
  <c r="E294" i="5"/>
  <c r="C295" i="5"/>
  <c r="D295" i="5"/>
  <c r="E295" i="5"/>
  <c r="C296" i="5"/>
  <c r="D296" i="5"/>
  <c r="E296" i="5"/>
  <c r="C297" i="5"/>
  <c r="D297" i="5"/>
  <c r="E297" i="5"/>
  <c r="C298" i="5"/>
  <c r="D298" i="5"/>
  <c r="E298" i="5"/>
  <c r="C299" i="5"/>
  <c r="D299" i="5"/>
  <c r="E299" i="5"/>
  <c r="C300" i="5"/>
  <c r="D300" i="5"/>
  <c r="E300" i="5"/>
  <c r="C301" i="5"/>
  <c r="D301" i="5"/>
  <c r="E301" i="5"/>
  <c r="C302" i="5"/>
  <c r="D302" i="5"/>
  <c r="E302" i="5"/>
  <c r="C303" i="5"/>
  <c r="D303" i="5"/>
  <c r="E303" i="5"/>
  <c r="C304" i="5"/>
  <c r="D304" i="5"/>
  <c r="E304" i="5"/>
  <c r="C305" i="5"/>
  <c r="D305" i="5"/>
  <c r="E305" i="5"/>
  <c r="C306" i="5"/>
  <c r="D306" i="5"/>
  <c r="E306" i="5"/>
  <c r="C307" i="5"/>
  <c r="D307" i="5"/>
  <c r="E307" i="5"/>
  <c r="C308" i="5"/>
  <c r="D308" i="5"/>
  <c r="E308" i="5"/>
  <c r="C309" i="5"/>
  <c r="D309" i="5"/>
  <c r="E309" i="5"/>
  <c r="C310" i="5"/>
  <c r="D310" i="5"/>
  <c r="E310" i="5"/>
  <c r="C311" i="5"/>
  <c r="D311" i="5"/>
  <c r="E311" i="5"/>
  <c r="C312" i="5"/>
  <c r="D312" i="5"/>
  <c r="E312" i="5"/>
  <c r="C313" i="5"/>
  <c r="D313" i="5"/>
  <c r="E313" i="5"/>
  <c r="C314" i="5"/>
  <c r="D314" i="5"/>
  <c r="E314" i="5"/>
  <c r="C315" i="5"/>
  <c r="D315" i="5"/>
  <c r="E315" i="5"/>
  <c r="C316" i="5"/>
  <c r="D316" i="5"/>
  <c r="E316" i="5"/>
  <c r="C317" i="5"/>
  <c r="D317" i="5"/>
  <c r="E317" i="5"/>
  <c r="C318" i="5"/>
  <c r="D318" i="5"/>
  <c r="E318" i="5"/>
  <c r="C319" i="5"/>
  <c r="D319" i="5"/>
  <c r="E319" i="5"/>
  <c r="C320" i="5"/>
  <c r="D320" i="5"/>
  <c r="E320" i="5"/>
  <c r="C321" i="5"/>
  <c r="D321" i="5"/>
  <c r="E321" i="5"/>
  <c r="C322" i="5"/>
  <c r="D322" i="5"/>
  <c r="E322" i="5"/>
  <c r="C323" i="5"/>
  <c r="D323" i="5"/>
  <c r="E323" i="5"/>
  <c r="C324" i="5"/>
  <c r="D324" i="5"/>
  <c r="E324" i="5"/>
  <c r="C325" i="5"/>
  <c r="D325" i="5"/>
  <c r="E325" i="5"/>
  <c r="C326" i="5"/>
  <c r="D326" i="5"/>
  <c r="E326" i="5"/>
  <c r="C327" i="5"/>
  <c r="D327" i="5"/>
  <c r="E327" i="5"/>
  <c r="C328" i="5"/>
  <c r="D328" i="5"/>
  <c r="E328" i="5"/>
  <c r="C329" i="5"/>
  <c r="D329" i="5"/>
  <c r="E329" i="5"/>
  <c r="C330" i="5"/>
  <c r="D330" i="5"/>
  <c r="E330" i="5"/>
  <c r="C331" i="5"/>
  <c r="D331" i="5"/>
  <c r="E331" i="5"/>
  <c r="C332" i="5"/>
  <c r="D332" i="5"/>
  <c r="E332" i="5"/>
  <c r="C333" i="5"/>
  <c r="D333" i="5"/>
  <c r="E333" i="5"/>
  <c r="C334" i="5"/>
  <c r="D334" i="5"/>
  <c r="E334" i="5"/>
  <c r="C335" i="5"/>
  <c r="D335" i="5"/>
  <c r="E335" i="5"/>
  <c r="C336" i="5"/>
  <c r="D336" i="5"/>
  <c r="E336" i="5"/>
  <c r="C337" i="5"/>
  <c r="D337" i="5"/>
  <c r="E337" i="5"/>
  <c r="C338" i="5"/>
  <c r="D338" i="5"/>
  <c r="E338" i="5"/>
  <c r="C339" i="5"/>
  <c r="D339" i="5"/>
  <c r="E339" i="5"/>
  <c r="C340" i="5"/>
  <c r="D340" i="5"/>
  <c r="E340" i="5"/>
  <c r="C341" i="5"/>
  <c r="D341" i="5"/>
  <c r="E341" i="5"/>
  <c r="C342" i="5"/>
  <c r="D342" i="5"/>
  <c r="E342" i="5"/>
  <c r="C343" i="5"/>
  <c r="D343" i="5"/>
  <c r="E343" i="5"/>
  <c r="C344" i="5"/>
  <c r="D344" i="5"/>
  <c r="E344" i="5"/>
  <c r="C345" i="5"/>
  <c r="D345" i="5"/>
  <c r="E345" i="5"/>
  <c r="C346" i="5"/>
  <c r="D346" i="5"/>
  <c r="E346" i="5"/>
  <c r="C347" i="5"/>
  <c r="D347" i="5"/>
  <c r="E347" i="5"/>
  <c r="C348" i="5"/>
  <c r="D348" i="5"/>
  <c r="E348" i="5"/>
  <c r="C349" i="5"/>
  <c r="D349" i="5"/>
  <c r="E349" i="5"/>
  <c r="C350" i="5"/>
  <c r="D350" i="5"/>
  <c r="E350" i="5"/>
  <c r="C351" i="5"/>
  <c r="D351" i="5"/>
  <c r="E351" i="5"/>
  <c r="C352" i="5"/>
  <c r="D352" i="5"/>
  <c r="E352" i="5"/>
  <c r="C353" i="5"/>
  <c r="D353" i="5"/>
  <c r="E353" i="5"/>
  <c r="C354" i="5"/>
  <c r="D354" i="5"/>
  <c r="E354" i="5"/>
  <c r="C355" i="5"/>
  <c r="D355" i="5"/>
  <c r="E355" i="5"/>
  <c r="C356" i="5"/>
  <c r="D356" i="5"/>
  <c r="E356" i="5"/>
  <c r="C357" i="5"/>
  <c r="D357" i="5"/>
  <c r="E357" i="5"/>
  <c r="C358" i="5"/>
  <c r="D358" i="5"/>
  <c r="E358" i="5"/>
  <c r="C359" i="5"/>
  <c r="D359" i="5"/>
  <c r="E359" i="5"/>
  <c r="C360" i="5"/>
  <c r="D360" i="5"/>
  <c r="E360" i="5"/>
  <c r="C361" i="5"/>
  <c r="D361" i="5"/>
  <c r="E361" i="5"/>
  <c r="C362" i="5"/>
  <c r="D362" i="5"/>
  <c r="E362" i="5"/>
  <c r="C363" i="5"/>
  <c r="D363" i="5"/>
  <c r="E363" i="5"/>
  <c r="C364" i="5"/>
  <c r="D364" i="5"/>
  <c r="E364" i="5"/>
  <c r="C365" i="5"/>
  <c r="D365" i="5"/>
  <c r="E365" i="5"/>
  <c r="C366" i="5"/>
  <c r="D366" i="5"/>
  <c r="E366" i="5"/>
  <c r="C367" i="5"/>
  <c r="D367" i="5"/>
  <c r="E367" i="5"/>
  <c r="C368" i="5"/>
  <c r="D368" i="5"/>
  <c r="E368" i="5"/>
  <c r="C369" i="5"/>
  <c r="D369" i="5"/>
  <c r="E369" i="5"/>
  <c r="C370" i="5"/>
  <c r="D370" i="5"/>
  <c r="E370" i="5"/>
  <c r="C371" i="5"/>
  <c r="D371" i="5"/>
  <c r="E371" i="5"/>
  <c r="C372" i="5"/>
  <c r="D372" i="5"/>
  <c r="E372" i="5"/>
  <c r="C373" i="5"/>
  <c r="D373" i="5"/>
  <c r="E373" i="5"/>
  <c r="C374" i="5"/>
  <c r="D374" i="5"/>
  <c r="E374" i="5"/>
  <c r="C375" i="5"/>
  <c r="D375" i="5"/>
  <c r="E375" i="5"/>
  <c r="C376" i="5"/>
  <c r="D376" i="5"/>
  <c r="E376" i="5"/>
  <c r="C377" i="5"/>
  <c r="D377" i="5"/>
  <c r="E377" i="5"/>
  <c r="C378" i="5"/>
  <c r="D378" i="5"/>
  <c r="E378" i="5"/>
  <c r="C379" i="5"/>
  <c r="D379" i="5"/>
  <c r="E379" i="5"/>
  <c r="C380" i="5"/>
  <c r="D380" i="5"/>
  <c r="E380" i="5"/>
  <c r="C381" i="5"/>
  <c r="D381" i="5"/>
  <c r="E381" i="5"/>
  <c r="C382" i="5"/>
  <c r="D382" i="5"/>
  <c r="E382" i="5"/>
  <c r="C383" i="5"/>
  <c r="D383" i="5"/>
  <c r="E383" i="5"/>
  <c r="C384" i="5"/>
  <c r="D384" i="5"/>
  <c r="E384" i="5"/>
  <c r="C385" i="5"/>
  <c r="D385" i="5"/>
  <c r="E385" i="5"/>
  <c r="C386" i="5"/>
  <c r="D386" i="5"/>
  <c r="E386" i="5"/>
  <c r="C387" i="5"/>
  <c r="D387" i="5"/>
  <c r="E387" i="5"/>
  <c r="C388" i="5"/>
  <c r="D388" i="5"/>
  <c r="E388" i="5"/>
  <c r="C389" i="5"/>
  <c r="D389" i="5"/>
  <c r="E389" i="5"/>
  <c r="C390" i="5"/>
  <c r="D390" i="5"/>
  <c r="E390" i="5"/>
  <c r="C391" i="5"/>
  <c r="D391" i="5"/>
  <c r="E391" i="5"/>
  <c r="C392" i="5"/>
  <c r="D392" i="5"/>
  <c r="E392" i="5"/>
  <c r="C393" i="5"/>
  <c r="D393" i="5"/>
  <c r="E393" i="5"/>
  <c r="C394" i="5"/>
  <c r="D394" i="5"/>
  <c r="E394" i="5"/>
  <c r="C395" i="5"/>
  <c r="D395" i="5"/>
  <c r="E395" i="5"/>
  <c r="C396" i="5"/>
  <c r="D396" i="5"/>
  <c r="E396" i="5"/>
  <c r="C397" i="5"/>
  <c r="D397" i="5"/>
  <c r="E397" i="5"/>
  <c r="C398" i="5"/>
  <c r="D398" i="5"/>
  <c r="E398" i="5"/>
  <c r="C399" i="5"/>
  <c r="D399" i="5"/>
  <c r="E399" i="5"/>
  <c r="C400" i="5"/>
  <c r="D400" i="5"/>
  <c r="E400" i="5"/>
  <c r="C401" i="5"/>
  <c r="D401" i="5"/>
  <c r="E401" i="5"/>
  <c r="C402" i="5"/>
  <c r="D402" i="5"/>
  <c r="E402" i="5"/>
  <c r="C403" i="5"/>
  <c r="D403" i="5"/>
  <c r="E403" i="5"/>
  <c r="C404" i="5"/>
  <c r="D404" i="5"/>
  <c r="E404" i="5"/>
  <c r="C405" i="5"/>
  <c r="D405" i="5"/>
  <c r="E405" i="5"/>
  <c r="C406" i="5"/>
  <c r="D406" i="5"/>
  <c r="E406" i="5"/>
  <c r="C407" i="5"/>
  <c r="D407" i="5"/>
  <c r="E407" i="5"/>
  <c r="C408" i="5"/>
  <c r="D408" i="5"/>
  <c r="E408" i="5"/>
  <c r="C409" i="5"/>
  <c r="D409" i="5"/>
  <c r="E409" i="5"/>
  <c r="C410" i="5"/>
  <c r="D410" i="5"/>
  <c r="E410" i="5"/>
  <c r="C411" i="5"/>
  <c r="D411" i="5"/>
  <c r="E411" i="5"/>
  <c r="C412" i="5"/>
  <c r="D412" i="5"/>
  <c r="E412" i="5"/>
  <c r="C413" i="5"/>
  <c r="D413" i="5"/>
  <c r="E413" i="5"/>
  <c r="C414" i="5"/>
  <c r="D414" i="5"/>
  <c r="E414" i="5"/>
  <c r="C415" i="5"/>
  <c r="D415" i="5"/>
  <c r="E415" i="5"/>
  <c r="C416" i="5"/>
  <c r="D416" i="5"/>
  <c r="E416" i="5"/>
  <c r="C417" i="5"/>
  <c r="D417" i="5"/>
  <c r="E417" i="5"/>
  <c r="C418" i="5"/>
  <c r="D418" i="5"/>
  <c r="E418" i="5"/>
  <c r="C419" i="5"/>
  <c r="D419" i="5"/>
  <c r="E419" i="5"/>
  <c r="C420" i="5"/>
  <c r="D420" i="5"/>
  <c r="E420" i="5"/>
  <c r="C421" i="5"/>
  <c r="D421" i="5"/>
  <c r="E421" i="5"/>
  <c r="C422" i="5"/>
  <c r="D422" i="5"/>
  <c r="E422" i="5"/>
  <c r="C423" i="5"/>
  <c r="D423" i="5"/>
  <c r="E423" i="5"/>
  <c r="C424" i="5"/>
  <c r="D424" i="5"/>
  <c r="E424" i="5"/>
  <c r="C425" i="5"/>
  <c r="D425" i="5"/>
  <c r="E425" i="5"/>
  <c r="C426" i="5"/>
  <c r="D426" i="5"/>
  <c r="E426" i="5"/>
  <c r="C427" i="5"/>
  <c r="D427" i="5"/>
  <c r="E427" i="5"/>
  <c r="C428" i="5"/>
  <c r="D428" i="5"/>
  <c r="E428" i="5"/>
  <c r="C429" i="5"/>
  <c r="D429" i="5"/>
  <c r="E429" i="5"/>
  <c r="C430" i="5"/>
  <c r="D430" i="5"/>
  <c r="E430" i="5"/>
  <c r="C431" i="5"/>
  <c r="D431" i="5"/>
  <c r="E431" i="5"/>
  <c r="C432" i="5"/>
  <c r="D432" i="5"/>
  <c r="E432" i="5"/>
  <c r="C433" i="5"/>
  <c r="D433" i="5"/>
  <c r="E433" i="5"/>
  <c r="C434" i="5"/>
  <c r="D434" i="5"/>
  <c r="E434" i="5"/>
  <c r="C435" i="5"/>
  <c r="D435" i="5"/>
  <c r="E435" i="5"/>
  <c r="C436" i="5"/>
  <c r="D436" i="5"/>
  <c r="E436" i="5"/>
  <c r="C437" i="5"/>
  <c r="D437" i="5"/>
  <c r="E437" i="5"/>
  <c r="C438" i="5"/>
  <c r="D438" i="5"/>
  <c r="E438" i="5"/>
  <c r="C439" i="5"/>
  <c r="D439" i="5"/>
  <c r="E439" i="5"/>
  <c r="C440" i="5"/>
  <c r="D440" i="5"/>
  <c r="E440" i="5"/>
  <c r="C441" i="5"/>
  <c r="D441" i="5"/>
  <c r="E441" i="5"/>
  <c r="C442" i="5"/>
  <c r="D442" i="5"/>
  <c r="E442" i="5"/>
  <c r="C443" i="5"/>
  <c r="D443" i="5"/>
  <c r="E443" i="5"/>
  <c r="C444" i="5"/>
  <c r="D444" i="5"/>
  <c r="E444" i="5"/>
  <c r="C445" i="5"/>
  <c r="D445" i="5"/>
  <c r="E445" i="5"/>
  <c r="C446" i="5"/>
  <c r="D446" i="5"/>
  <c r="E446" i="5"/>
  <c r="C447" i="5"/>
  <c r="D447" i="5"/>
  <c r="E447" i="5"/>
  <c r="C448" i="5"/>
  <c r="D448" i="5"/>
  <c r="E448" i="5"/>
  <c r="C449" i="5"/>
  <c r="D449" i="5"/>
  <c r="E449" i="5"/>
  <c r="C450" i="5"/>
  <c r="D450" i="5"/>
  <c r="E450" i="5"/>
  <c r="C451" i="5"/>
  <c r="D451" i="5"/>
  <c r="E451" i="5"/>
  <c r="C452" i="5"/>
  <c r="D452" i="5"/>
  <c r="E452" i="5"/>
  <c r="C453" i="5"/>
  <c r="D453" i="5"/>
  <c r="E453" i="5"/>
  <c r="C454" i="5"/>
  <c r="D454" i="5"/>
  <c r="E454" i="5"/>
  <c r="C455" i="5"/>
  <c r="D455" i="5"/>
  <c r="E455" i="5"/>
  <c r="C456" i="5"/>
  <c r="D456" i="5"/>
  <c r="E456" i="5"/>
  <c r="C457" i="5"/>
  <c r="D457" i="5"/>
  <c r="E457" i="5"/>
  <c r="C458" i="5"/>
  <c r="D458" i="5"/>
  <c r="E458" i="5"/>
  <c r="C459" i="5"/>
  <c r="D459" i="5"/>
  <c r="E459" i="5"/>
  <c r="C460" i="5"/>
  <c r="D460" i="5"/>
  <c r="E460" i="5"/>
  <c r="C461" i="5"/>
  <c r="D461" i="5"/>
  <c r="E461" i="5"/>
  <c r="C462" i="5"/>
  <c r="D462" i="5"/>
  <c r="E462" i="5"/>
  <c r="C463" i="5"/>
  <c r="D463" i="5"/>
  <c r="E463" i="5"/>
  <c r="C464" i="5"/>
  <c r="D464" i="5"/>
  <c r="E464" i="5"/>
  <c r="C465" i="5"/>
  <c r="D465" i="5"/>
  <c r="E465" i="5"/>
  <c r="C466" i="5"/>
  <c r="D466" i="5"/>
  <c r="E466" i="5"/>
  <c r="C467" i="5"/>
  <c r="D467" i="5"/>
  <c r="E467" i="5"/>
  <c r="C468" i="5"/>
  <c r="D468" i="5"/>
  <c r="E468" i="5"/>
  <c r="C469" i="5"/>
  <c r="D469" i="5"/>
  <c r="E469" i="5"/>
  <c r="C470" i="5"/>
  <c r="D470" i="5"/>
  <c r="E470" i="5"/>
  <c r="C471" i="5"/>
  <c r="D471" i="5"/>
  <c r="E471" i="5"/>
  <c r="C472" i="5"/>
  <c r="D472" i="5"/>
  <c r="E472" i="5"/>
  <c r="C473" i="5"/>
  <c r="D473" i="5"/>
  <c r="E473" i="5"/>
  <c r="C474" i="5"/>
  <c r="D474" i="5"/>
  <c r="E474" i="5"/>
  <c r="C475" i="5"/>
  <c r="D475" i="5"/>
  <c r="E475" i="5"/>
  <c r="C476" i="5"/>
  <c r="D476" i="5"/>
  <c r="E476" i="5"/>
  <c r="C477" i="5"/>
  <c r="D477" i="5"/>
  <c r="E477" i="5"/>
  <c r="C478" i="5"/>
  <c r="D478" i="5"/>
  <c r="E478" i="5"/>
  <c r="C479" i="5"/>
  <c r="D479" i="5"/>
  <c r="E479" i="5"/>
  <c r="C480" i="5"/>
  <c r="D480" i="5"/>
  <c r="E480" i="5"/>
  <c r="C481" i="5"/>
  <c r="D481" i="5"/>
  <c r="E481" i="5"/>
  <c r="C482" i="5"/>
  <c r="D482" i="5"/>
  <c r="E482" i="5"/>
  <c r="C483" i="5"/>
  <c r="D483" i="5"/>
  <c r="E483" i="5"/>
  <c r="C484" i="5"/>
  <c r="D484" i="5"/>
  <c r="E484" i="5"/>
  <c r="C485" i="5"/>
  <c r="D485" i="5"/>
  <c r="E485" i="5"/>
  <c r="C486" i="5"/>
  <c r="D486" i="5"/>
  <c r="E486" i="5"/>
  <c r="C487" i="5"/>
  <c r="D487" i="5"/>
  <c r="E487" i="5"/>
  <c r="C488" i="5"/>
  <c r="D488" i="5"/>
  <c r="E488" i="5"/>
  <c r="C489" i="5"/>
  <c r="D489" i="5"/>
  <c r="E489" i="5"/>
  <c r="C490" i="5"/>
  <c r="D490" i="5"/>
  <c r="E490" i="5"/>
  <c r="C491" i="5"/>
  <c r="D491" i="5"/>
  <c r="E491" i="5"/>
  <c r="C492" i="5"/>
  <c r="D492" i="5"/>
  <c r="E492" i="5"/>
  <c r="C493" i="5"/>
  <c r="D493" i="5"/>
  <c r="E493" i="5"/>
  <c r="C494" i="5"/>
  <c r="D494" i="5"/>
  <c r="E494" i="5"/>
  <c r="C495" i="5"/>
  <c r="D495" i="5"/>
  <c r="E495" i="5"/>
  <c r="C496" i="5"/>
  <c r="D496" i="5"/>
  <c r="E496" i="5"/>
  <c r="C497" i="5"/>
  <c r="D497" i="5"/>
  <c r="E497" i="5"/>
  <c r="C498" i="5"/>
  <c r="D498" i="5"/>
  <c r="E498" i="5"/>
  <c r="C499" i="5"/>
  <c r="D499" i="5"/>
  <c r="E499" i="5"/>
  <c r="C500" i="5"/>
  <c r="D500" i="5"/>
  <c r="E500" i="5"/>
  <c r="C501" i="5"/>
  <c r="D501" i="5"/>
  <c r="E501" i="5"/>
  <c r="C502" i="5"/>
  <c r="D502" i="5"/>
  <c r="E502" i="5"/>
  <c r="C503" i="5"/>
  <c r="D503" i="5"/>
  <c r="E503" i="5"/>
  <c r="C504" i="5"/>
  <c r="D504" i="5"/>
  <c r="E504" i="5"/>
  <c r="C505" i="5"/>
  <c r="D505" i="5"/>
  <c r="E505" i="5"/>
  <c r="C506" i="5"/>
  <c r="D506" i="5"/>
  <c r="E506" i="5"/>
  <c r="C507" i="5"/>
  <c r="D507" i="5"/>
  <c r="E507" i="5"/>
  <c r="C508" i="5"/>
  <c r="D508" i="5"/>
  <c r="E508" i="5"/>
  <c r="C509" i="5"/>
  <c r="D509" i="5"/>
  <c r="E509" i="5"/>
  <c r="C510" i="5"/>
  <c r="D510" i="5"/>
  <c r="E510" i="5"/>
  <c r="C511" i="5"/>
  <c r="D511" i="5"/>
  <c r="E511" i="5"/>
  <c r="C512" i="5"/>
  <c r="D512" i="5"/>
  <c r="E512" i="5"/>
  <c r="C513" i="5"/>
  <c r="D513" i="5"/>
  <c r="E513" i="5"/>
  <c r="C514" i="5"/>
  <c r="D514" i="5"/>
  <c r="E514" i="5"/>
  <c r="C515" i="5"/>
  <c r="D515" i="5"/>
  <c r="E515" i="5"/>
  <c r="C516" i="5"/>
  <c r="D516" i="5"/>
  <c r="E516" i="5"/>
  <c r="C517" i="5"/>
  <c r="D517" i="5"/>
  <c r="E517" i="5"/>
  <c r="C518" i="5"/>
  <c r="D518" i="5"/>
  <c r="E518" i="5"/>
  <c r="C519" i="5"/>
  <c r="D519" i="5"/>
  <c r="E519" i="5"/>
  <c r="C520" i="5"/>
  <c r="D520" i="5"/>
  <c r="E520" i="5"/>
  <c r="C521" i="5"/>
  <c r="D521" i="5"/>
  <c r="E521" i="5"/>
  <c r="C522" i="5"/>
  <c r="D522" i="5"/>
  <c r="E522" i="5"/>
  <c r="C523" i="5"/>
  <c r="D523" i="5"/>
  <c r="E523" i="5"/>
  <c r="C524" i="5"/>
  <c r="D524" i="5"/>
  <c r="E524" i="5"/>
  <c r="C525" i="5"/>
  <c r="D525" i="5"/>
  <c r="E525" i="5"/>
  <c r="C526" i="5"/>
  <c r="D526" i="5"/>
  <c r="E526" i="5"/>
  <c r="C527" i="5"/>
  <c r="D527" i="5"/>
  <c r="E527" i="5"/>
  <c r="C528" i="5"/>
  <c r="D528" i="5"/>
  <c r="E528" i="5"/>
  <c r="C529" i="5"/>
  <c r="D529" i="5"/>
  <c r="E529" i="5"/>
  <c r="C530" i="5"/>
  <c r="D530" i="5"/>
  <c r="E530" i="5"/>
  <c r="C531" i="5"/>
  <c r="D531" i="5"/>
  <c r="E531" i="5"/>
  <c r="C532" i="5"/>
  <c r="D532" i="5"/>
  <c r="E532" i="5"/>
  <c r="C533" i="5"/>
  <c r="D533" i="5"/>
  <c r="E533" i="5"/>
  <c r="C534" i="5"/>
  <c r="D534" i="5"/>
  <c r="E534" i="5"/>
  <c r="C535" i="5"/>
  <c r="D535" i="5"/>
  <c r="E535" i="5"/>
  <c r="C536" i="5"/>
  <c r="D536" i="5"/>
  <c r="E536" i="5"/>
  <c r="C537" i="5"/>
  <c r="D537" i="5"/>
  <c r="E537" i="5"/>
  <c r="C538" i="5"/>
  <c r="D538" i="5"/>
  <c r="E538" i="5"/>
  <c r="C539" i="5"/>
  <c r="D539" i="5"/>
  <c r="E539" i="5"/>
  <c r="C540" i="5"/>
  <c r="D540" i="5"/>
  <c r="E540" i="5"/>
  <c r="C541" i="5"/>
  <c r="D541" i="5"/>
  <c r="E541" i="5"/>
  <c r="C542" i="5"/>
  <c r="D542" i="5"/>
  <c r="E542" i="5"/>
  <c r="C543" i="5"/>
  <c r="D543" i="5"/>
  <c r="E543" i="5"/>
  <c r="C544" i="5"/>
  <c r="D544" i="5"/>
  <c r="E544" i="5"/>
  <c r="C545" i="5"/>
  <c r="D545" i="5"/>
  <c r="E545" i="5"/>
  <c r="C546" i="5"/>
  <c r="D546" i="5"/>
  <c r="E546" i="5"/>
  <c r="C547" i="5"/>
  <c r="D547" i="5"/>
  <c r="E547" i="5"/>
  <c r="C548" i="5"/>
  <c r="D548" i="5"/>
  <c r="E548" i="5"/>
  <c r="C549" i="5"/>
  <c r="D549" i="5"/>
  <c r="E549" i="5"/>
  <c r="C550" i="5"/>
  <c r="D550" i="5"/>
  <c r="E550" i="5"/>
  <c r="C551" i="5"/>
  <c r="D551" i="5"/>
  <c r="E551" i="5"/>
  <c r="C552" i="5"/>
  <c r="D552" i="5"/>
  <c r="E552" i="5"/>
  <c r="C553" i="5"/>
  <c r="D553" i="5"/>
  <c r="E553" i="5"/>
  <c r="C554" i="5"/>
  <c r="D554" i="5"/>
  <c r="E554" i="5"/>
  <c r="C555" i="5"/>
  <c r="D555" i="5"/>
  <c r="E555" i="5"/>
  <c r="C556" i="5"/>
  <c r="D556" i="5"/>
  <c r="E556" i="5"/>
  <c r="C557" i="5"/>
  <c r="D557" i="5"/>
  <c r="E557" i="5"/>
  <c r="C558" i="5"/>
  <c r="D558" i="5"/>
  <c r="E558" i="5"/>
  <c r="C559" i="5"/>
  <c r="D559" i="5"/>
  <c r="E559" i="5"/>
  <c r="C560" i="5"/>
  <c r="D560" i="5"/>
  <c r="E560" i="5"/>
  <c r="C561" i="5"/>
  <c r="D561" i="5"/>
  <c r="E561" i="5"/>
  <c r="C562" i="5"/>
  <c r="D562" i="5"/>
  <c r="E562" i="5"/>
  <c r="C563" i="5"/>
  <c r="D563" i="5"/>
  <c r="E563" i="5"/>
  <c r="C564" i="5"/>
  <c r="D564" i="5"/>
  <c r="E564" i="5"/>
  <c r="C565" i="5"/>
  <c r="D565" i="5"/>
  <c r="E565" i="5"/>
  <c r="C566" i="5"/>
  <c r="D566" i="5"/>
  <c r="E566" i="5"/>
  <c r="C567" i="5"/>
  <c r="D567" i="5"/>
  <c r="E567" i="5"/>
  <c r="C568" i="5"/>
  <c r="D568" i="5"/>
  <c r="E568" i="5"/>
  <c r="C569" i="5"/>
  <c r="D569" i="5"/>
  <c r="E569" i="5"/>
  <c r="C570" i="5"/>
  <c r="D570" i="5"/>
  <c r="E570" i="5"/>
  <c r="C571" i="5"/>
  <c r="D571" i="5"/>
  <c r="E571" i="5"/>
  <c r="C572" i="5"/>
  <c r="D572" i="5"/>
  <c r="E572" i="5"/>
  <c r="C573" i="5"/>
  <c r="D573" i="5"/>
  <c r="E573" i="5"/>
  <c r="C574" i="5"/>
  <c r="D574" i="5"/>
  <c r="E574" i="5"/>
  <c r="C575" i="5"/>
  <c r="D575" i="5"/>
  <c r="E575" i="5"/>
  <c r="C576" i="5"/>
  <c r="D576" i="5"/>
  <c r="E576" i="5"/>
  <c r="C577" i="5"/>
  <c r="D577" i="5"/>
  <c r="E577" i="5"/>
  <c r="C578" i="5"/>
  <c r="D578" i="5"/>
  <c r="E578" i="5"/>
  <c r="C579" i="5"/>
  <c r="D579" i="5"/>
  <c r="E579" i="5"/>
  <c r="C580" i="5"/>
  <c r="D580" i="5"/>
  <c r="E580" i="5"/>
  <c r="C581" i="5"/>
  <c r="D581" i="5"/>
  <c r="E581" i="5"/>
  <c r="C582" i="5"/>
  <c r="D582" i="5"/>
  <c r="E582" i="5"/>
  <c r="C583" i="5"/>
  <c r="D583" i="5"/>
  <c r="E583" i="5"/>
  <c r="C584" i="5"/>
  <c r="D584" i="5"/>
  <c r="E584" i="5"/>
  <c r="C585" i="5"/>
  <c r="D585" i="5"/>
  <c r="E585" i="5"/>
  <c r="C586" i="5"/>
  <c r="D586" i="5"/>
  <c r="E586" i="5"/>
  <c r="C587" i="5"/>
  <c r="D587" i="5"/>
  <c r="E587" i="5"/>
  <c r="C588" i="5"/>
  <c r="D588" i="5"/>
  <c r="E588" i="5"/>
  <c r="C589" i="5"/>
  <c r="D589" i="5"/>
  <c r="E589" i="5"/>
  <c r="C590" i="5"/>
  <c r="D590" i="5"/>
  <c r="E590" i="5"/>
  <c r="C591" i="5"/>
  <c r="D591" i="5"/>
  <c r="E591" i="5"/>
  <c r="C592" i="5"/>
  <c r="D592" i="5"/>
  <c r="E592" i="5"/>
  <c r="C593" i="5"/>
  <c r="D593" i="5"/>
  <c r="E593" i="5"/>
  <c r="C594" i="5"/>
  <c r="D594" i="5"/>
  <c r="E594" i="5"/>
  <c r="C595" i="5"/>
  <c r="D595" i="5"/>
  <c r="E595" i="5"/>
  <c r="C596" i="5"/>
  <c r="D596" i="5"/>
  <c r="E596" i="5"/>
  <c r="C597" i="5"/>
  <c r="D597" i="5"/>
  <c r="E597" i="5"/>
  <c r="C598" i="5"/>
  <c r="D598" i="5"/>
  <c r="E598" i="5"/>
  <c r="C599" i="5"/>
  <c r="D599" i="5"/>
  <c r="E599" i="5"/>
  <c r="C600" i="5"/>
  <c r="D600" i="5"/>
  <c r="E600" i="5"/>
  <c r="C601" i="5"/>
  <c r="D601" i="5"/>
  <c r="E601" i="5"/>
  <c r="C602" i="5"/>
  <c r="D602" i="5"/>
  <c r="E602" i="5"/>
  <c r="C603" i="5"/>
  <c r="D603" i="5"/>
  <c r="E603" i="5"/>
  <c r="C604" i="5"/>
  <c r="D604" i="5"/>
  <c r="E604" i="5"/>
  <c r="C605" i="5"/>
  <c r="D605" i="5"/>
  <c r="E605" i="5"/>
  <c r="C606" i="5"/>
  <c r="D606" i="5"/>
  <c r="E606" i="5"/>
  <c r="C607" i="5"/>
  <c r="D607" i="5"/>
  <c r="E607" i="5"/>
  <c r="C608" i="5"/>
  <c r="D608" i="5"/>
  <c r="E608" i="5"/>
  <c r="C609" i="5"/>
  <c r="D609" i="5"/>
  <c r="E609" i="5"/>
  <c r="C610" i="5"/>
  <c r="D610" i="5"/>
  <c r="E610" i="5"/>
  <c r="C611" i="5"/>
  <c r="D611" i="5"/>
  <c r="E611" i="5"/>
  <c r="C612" i="5"/>
  <c r="D612" i="5"/>
  <c r="E612" i="5"/>
  <c r="C613" i="5"/>
  <c r="D613" i="5"/>
  <c r="E613" i="5"/>
  <c r="C614" i="5"/>
  <c r="D614" i="5"/>
  <c r="E614" i="5"/>
  <c r="C615" i="5"/>
  <c r="D615" i="5"/>
  <c r="E615" i="5"/>
  <c r="C616" i="5"/>
  <c r="D616" i="5"/>
  <c r="E616" i="5"/>
  <c r="C617" i="5"/>
  <c r="D617" i="5"/>
  <c r="E617" i="5"/>
  <c r="C618" i="5"/>
  <c r="D618" i="5"/>
  <c r="E618" i="5"/>
  <c r="C619" i="5"/>
  <c r="D619" i="5"/>
  <c r="E619" i="5"/>
  <c r="C620" i="5"/>
  <c r="D620" i="5"/>
  <c r="E620" i="5"/>
  <c r="C621" i="5"/>
  <c r="D621" i="5"/>
  <c r="E621" i="5"/>
  <c r="C622" i="5"/>
  <c r="D622" i="5"/>
  <c r="E622" i="5"/>
  <c r="C623" i="5"/>
  <c r="D623" i="5"/>
  <c r="E623" i="5"/>
  <c r="C624" i="5"/>
  <c r="D624" i="5"/>
  <c r="E624" i="5"/>
  <c r="C625" i="5"/>
  <c r="D625" i="5"/>
  <c r="E625" i="5"/>
  <c r="C626" i="5"/>
  <c r="D626" i="5"/>
  <c r="E626" i="5"/>
  <c r="C627" i="5"/>
  <c r="D627" i="5"/>
  <c r="E627" i="5"/>
  <c r="C628" i="5"/>
  <c r="D628" i="5"/>
  <c r="E628" i="5"/>
  <c r="C629" i="5"/>
  <c r="D629" i="5"/>
  <c r="E629" i="5"/>
  <c r="C630" i="5"/>
  <c r="D630" i="5"/>
  <c r="E630" i="5"/>
  <c r="C631" i="5"/>
  <c r="D631" i="5"/>
  <c r="E631" i="5"/>
  <c r="C632" i="5"/>
  <c r="D632" i="5"/>
  <c r="E632" i="5"/>
  <c r="C633" i="5"/>
  <c r="D633" i="5"/>
  <c r="E633" i="5"/>
  <c r="C634" i="5"/>
  <c r="D634" i="5"/>
  <c r="E634" i="5"/>
  <c r="C635" i="5"/>
  <c r="D635" i="5"/>
  <c r="E635" i="5"/>
  <c r="C636" i="5"/>
  <c r="D636" i="5"/>
  <c r="E636" i="5"/>
  <c r="C637" i="5"/>
  <c r="D637" i="5"/>
  <c r="E637" i="5"/>
  <c r="C638" i="5"/>
  <c r="D638" i="5"/>
  <c r="E638" i="5"/>
  <c r="C639" i="5"/>
  <c r="D639" i="5"/>
  <c r="E639" i="5"/>
  <c r="C640" i="5"/>
  <c r="D640" i="5"/>
  <c r="E640" i="5"/>
  <c r="C641" i="5"/>
  <c r="D641" i="5"/>
  <c r="E641" i="5"/>
  <c r="C642" i="5"/>
  <c r="D642" i="5"/>
  <c r="E642" i="5"/>
  <c r="C643" i="5"/>
  <c r="D643" i="5"/>
  <c r="E643" i="5"/>
  <c r="C644" i="5"/>
  <c r="D644" i="5"/>
  <c r="E644" i="5"/>
  <c r="C645" i="5"/>
  <c r="D645" i="5"/>
  <c r="E645" i="5"/>
  <c r="C646" i="5"/>
  <c r="D646" i="5"/>
  <c r="E646" i="5"/>
  <c r="C647" i="5"/>
  <c r="D647" i="5"/>
  <c r="E647" i="5"/>
  <c r="C648" i="5"/>
  <c r="D648" i="5"/>
  <c r="E648" i="5"/>
  <c r="C649" i="5"/>
  <c r="D649" i="5"/>
  <c r="E649" i="5"/>
  <c r="C650" i="5"/>
  <c r="D650" i="5"/>
  <c r="E650" i="5"/>
  <c r="C651" i="5"/>
  <c r="D651" i="5"/>
  <c r="E651" i="5"/>
  <c r="C652" i="5"/>
  <c r="D652" i="5"/>
  <c r="E652" i="5"/>
  <c r="C653" i="5"/>
  <c r="D653" i="5"/>
  <c r="E653" i="5"/>
  <c r="C654" i="5"/>
  <c r="D654" i="5"/>
  <c r="E654" i="5"/>
  <c r="C655" i="5"/>
  <c r="D655" i="5"/>
  <c r="E655" i="5"/>
  <c r="C656" i="5"/>
  <c r="D656" i="5"/>
  <c r="E656" i="5"/>
  <c r="C657" i="5"/>
  <c r="D657" i="5"/>
  <c r="E657" i="5"/>
  <c r="C658" i="5"/>
  <c r="D658" i="5"/>
  <c r="E658" i="5"/>
  <c r="C659" i="5"/>
  <c r="D659" i="5"/>
  <c r="E659" i="5"/>
  <c r="C660" i="5"/>
  <c r="D660" i="5"/>
  <c r="E660" i="5"/>
  <c r="C661" i="5"/>
  <c r="D661" i="5"/>
  <c r="E661" i="5"/>
  <c r="C662" i="5"/>
  <c r="D662" i="5"/>
  <c r="E662" i="5"/>
  <c r="C663" i="5"/>
  <c r="D663" i="5"/>
  <c r="E663" i="5"/>
  <c r="C664" i="5"/>
  <c r="D664" i="5"/>
  <c r="E664" i="5"/>
  <c r="C665" i="5"/>
  <c r="D665" i="5"/>
  <c r="E665" i="5"/>
  <c r="C666" i="5"/>
  <c r="D666" i="5"/>
  <c r="E666" i="5"/>
  <c r="C667" i="5"/>
  <c r="D667" i="5"/>
  <c r="E667" i="5"/>
  <c r="C668" i="5"/>
  <c r="D668" i="5"/>
  <c r="E668" i="5"/>
  <c r="C669" i="5"/>
  <c r="D669" i="5"/>
  <c r="E669" i="5"/>
  <c r="C670" i="5"/>
  <c r="D670" i="5"/>
  <c r="E670" i="5"/>
  <c r="C671" i="5"/>
  <c r="D671" i="5"/>
  <c r="E671" i="5"/>
  <c r="C672" i="5"/>
  <c r="D672" i="5"/>
  <c r="E672" i="5"/>
  <c r="C673" i="5"/>
  <c r="D673" i="5"/>
  <c r="E673" i="5"/>
  <c r="C674" i="5"/>
  <c r="D674" i="5"/>
  <c r="E674" i="5"/>
  <c r="C675" i="5"/>
  <c r="D675" i="5"/>
  <c r="E675" i="5"/>
  <c r="C676" i="5"/>
  <c r="D676" i="5"/>
  <c r="E676" i="5"/>
  <c r="C677" i="5"/>
  <c r="D677" i="5"/>
  <c r="E677" i="5"/>
  <c r="C678" i="5"/>
  <c r="D678" i="5"/>
  <c r="E678" i="5"/>
  <c r="C679" i="5"/>
  <c r="D679" i="5"/>
  <c r="E679" i="5"/>
  <c r="C680" i="5"/>
  <c r="D680" i="5"/>
  <c r="E680" i="5"/>
  <c r="C681" i="5"/>
  <c r="D681" i="5"/>
  <c r="E681" i="5"/>
  <c r="C682" i="5"/>
  <c r="D682" i="5"/>
  <c r="E682" i="5"/>
  <c r="C683" i="5"/>
  <c r="D683" i="5"/>
  <c r="E683" i="5"/>
  <c r="C684" i="5"/>
  <c r="D684" i="5"/>
  <c r="E684" i="5"/>
  <c r="C685" i="5"/>
  <c r="D685" i="5"/>
  <c r="E685" i="5"/>
  <c r="C686" i="5"/>
  <c r="D686" i="5"/>
  <c r="E686" i="5"/>
  <c r="C687" i="5"/>
  <c r="D687" i="5"/>
  <c r="E687" i="5"/>
  <c r="C688" i="5"/>
  <c r="D688" i="5"/>
  <c r="E688" i="5"/>
  <c r="C689" i="5"/>
  <c r="D689" i="5"/>
  <c r="E689" i="5"/>
  <c r="C690" i="5"/>
  <c r="D690" i="5"/>
  <c r="E690" i="5"/>
  <c r="C691" i="5"/>
  <c r="D691" i="5"/>
  <c r="E691" i="5"/>
  <c r="C692" i="5"/>
  <c r="D692" i="5"/>
  <c r="E692" i="5"/>
  <c r="C693" i="5"/>
  <c r="D693" i="5"/>
  <c r="E693" i="5"/>
  <c r="C694" i="5"/>
  <c r="D694" i="5"/>
  <c r="E694" i="5"/>
  <c r="C695" i="5"/>
  <c r="D695" i="5"/>
  <c r="E695" i="5"/>
  <c r="C696" i="5"/>
  <c r="D696" i="5"/>
  <c r="E696" i="5"/>
  <c r="C697" i="5"/>
  <c r="D697" i="5"/>
  <c r="E697" i="5"/>
  <c r="C698" i="5"/>
  <c r="D698" i="5"/>
  <c r="E698" i="5"/>
  <c r="C699" i="5"/>
  <c r="D699" i="5"/>
  <c r="E699" i="5"/>
  <c r="C700" i="5"/>
  <c r="D700" i="5"/>
  <c r="E700" i="5"/>
  <c r="C701" i="5"/>
  <c r="D701" i="5"/>
  <c r="E701" i="5"/>
  <c r="C702" i="5"/>
  <c r="D702" i="5"/>
  <c r="E702" i="5"/>
  <c r="C703" i="5"/>
  <c r="D703" i="5"/>
  <c r="E703" i="5"/>
  <c r="C704" i="5"/>
  <c r="D704" i="5"/>
  <c r="E704" i="5"/>
  <c r="C705" i="5"/>
  <c r="D705" i="5"/>
  <c r="E705" i="5"/>
  <c r="C706" i="5"/>
  <c r="D706" i="5"/>
  <c r="E706" i="5"/>
  <c r="C707" i="5"/>
  <c r="D707" i="5"/>
  <c r="E707" i="5"/>
  <c r="C708" i="5"/>
  <c r="D708" i="5"/>
  <c r="E708" i="5"/>
  <c r="C709" i="5"/>
  <c r="D709" i="5"/>
  <c r="E709" i="5"/>
  <c r="C710" i="5"/>
  <c r="D710" i="5"/>
  <c r="E710" i="5"/>
  <c r="C711" i="5"/>
  <c r="D711" i="5"/>
  <c r="E711" i="5"/>
  <c r="C712" i="5"/>
  <c r="D712" i="5"/>
  <c r="E712" i="5"/>
  <c r="C713" i="5"/>
  <c r="D713" i="5"/>
  <c r="E713" i="5"/>
  <c r="C714" i="5"/>
  <c r="D714" i="5"/>
  <c r="E714" i="5"/>
  <c r="C715" i="5"/>
  <c r="D715" i="5"/>
  <c r="E715" i="5"/>
  <c r="C716" i="5"/>
  <c r="D716" i="5"/>
  <c r="E716" i="5"/>
  <c r="C717" i="5"/>
  <c r="D717" i="5"/>
  <c r="E717" i="5"/>
  <c r="C718" i="5"/>
  <c r="D718" i="5"/>
  <c r="E718" i="5"/>
  <c r="C719" i="5"/>
  <c r="D719" i="5"/>
  <c r="E719" i="5"/>
  <c r="C720" i="5"/>
  <c r="D720" i="5"/>
  <c r="E720" i="5"/>
  <c r="C721" i="5"/>
  <c r="D721" i="5"/>
  <c r="E721" i="5"/>
  <c r="C722" i="5"/>
  <c r="D722" i="5"/>
  <c r="E722" i="5"/>
  <c r="C723" i="5"/>
  <c r="D723" i="5"/>
  <c r="E723" i="5"/>
  <c r="C724" i="5"/>
  <c r="D724" i="5"/>
  <c r="E724" i="5"/>
  <c r="C725" i="5"/>
  <c r="D725" i="5"/>
  <c r="E725" i="5"/>
  <c r="C726" i="5"/>
  <c r="D726" i="5"/>
  <c r="E726" i="5"/>
  <c r="C727" i="5"/>
  <c r="D727" i="5"/>
  <c r="E727" i="5"/>
  <c r="C728" i="5"/>
  <c r="D728" i="5"/>
  <c r="E728" i="5"/>
  <c r="C729" i="5"/>
  <c r="D729" i="5"/>
  <c r="E729" i="5"/>
  <c r="C730" i="5"/>
  <c r="D730" i="5"/>
  <c r="E730" i="5"/>
  <c r="C731" i="5"/>
  <c r="D731" i="5"/>
  <c r="E731" i="5"/>
  <c r="C732" i="5"/>
  <c r="D732" i="5"/>
  <c r="E732" i="5"/>
  <c r="E2" i="5"/>
  <c r="D2" i="5"/>
  <c r="C2" i="5"/>
  <c r="B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F8445" i="3"/>
  <c r="H8445" i="3"/>
  <c r="I8445" i="3"/>
  <c r="J8445" i="3"/>
  <c r="F8446" i="3"/>
  <c r="H8446" i="3"/>
  <c r="I8446" i="3"/>
  <c r="J8446" i="3"/>
  <c r="F8447" i="3"/>
  <c r="H8447" i="3"/>
  <c r="I8447" i="3"/>
  <c r="J8447" i="3"/>
  <c r="F8448" i="3"/>
  <c r="H8448" i="3"/>
  <c r="I8448" i="3"/>
  <c r="J8448" i="3"/>
  <c r="F8449" i="3"/>
  <c r="H8449" i="3"/>
  <c r="I8449" i="3"/>
  <c r="J8449" i="3"/>
  <c r="F8450" i="3"/>
  <c r="H8450" i="3"/>
  <c r="I8450" i="3"/>
  <c r="J8450" i="3"/>
  <c r="F8451" i="3"/>
  <c r="H8451" i="3"/>
  <c r="I8451" i="3"/>
  <c r="J8451" i="3"/>
  <c r="F8452" i="3"/>
  <c r="H8452" i="3"/>
  <c r="I8452" i="3"/>
  <c r="J8452" i="3"/>
  <c r="F8453" i="3"/>
  <c r="H8453" i="3"/>
  <c r="I8453" i="3"/>
  <c r="J8453" i="3"/>
  <c r="F8454" i="3"/>
  <c r="H8454" i="3"/>
  <c r="I8454" i="3"/>
  <c r="J8454" i="3"/>
  <c r="F8455" i="3"/>
  <c r="H8455" i="3"/>
  <c r="I8455" i="3"/>
  <c r="J8455" i="3"/>
  <c r="F8456" i="3"/>
  <c r="H8456" i="3"/>
  <c r="I8456" i="3"/>
  <c r="J8456" i="3"/>
  <c r="F8457" i="3"/>
  <c r="H8457" i="3"/>
  <c r="I8457" i="3"/>
  <c r="J8457" i="3"/>
  <c r="F8458" i="3"/>
  <c r="H8458" i="3"/>
  <c r="I8458" i="3"/>
  <c r="J8458" i="3"/>
  <c r="F8459" i="3"/>
  <c r="H8459" i="3"/>
  <c r="I8459" i="3"/>
  <c r="J8459" i="3"/>
  <c r="F8460" i="3"/>
  <c r="H8460" i="3"/>
  <c r="I8460" i="3"/>
  <c r="J8460" i="3"/>
  <c r="F8461" i="3"/>
  <c r="H8461" i="3"/>
  <c r="I8461" i="3"/>
  <c r="J8461" i="3"/>
  <c r="F8462" i="3"/>
  <c r="H8462" i="3"/>
  <c r="I8462" i="3"/>
  <c r="J8462" i="3"/>
  <c r="F8463" i="3"/>
  <c r="H8463" i="3"/>
  <c r="I8463" i="3"/>
  <c r="J8463" i="3"/>
  <c r="F8464" i="3"/>
  <c r="H8464" i="3"/>
  <c r="I8464" i="3"/>
  <c r="J8464" i="3"/>
  <c r="F8465" i="3"/>
  <c r="H8465" i="3"/>
  <c r="I8465" i="3"/>
  <c r="J8465" i="3"/>
  <c r="F8466" i="3"/>
  <c r="H8466" i="3"/>
  <c r="I8466" i="3"/>
  <c r="J8466" i="3"/>
  <c r="F8467" i="3"/>
  <c r="H8467" i="3"/>
  <c r="I8467" i="3"/>
  <c r="J8467" i="3"/>
  <c r="F8468" i="3"/>
  <c r="H8468" i="3"/>
  <c r="I8468" i="3"/>
  <c r="J8468" i="3"/>
  <c r="F8469" i="3"/>
  <c r="H8469" i="3"/>
  <c r="I8469" i="3"/>
  <c r="J8469" i="3"/>
  <c r="F8470" i="3"/>
  <c r="H8470" i="3"/>
  <c r="I8470" i="3"/>
  <c r="J8470" i="3"/>
  <c r="F8471" i="3"/>
  <c r="H8471" i="3"/>
  <c r="I8471" i="3"/>
  <c r="J8471" i="3"/>
  <c r="F8472" i="3"/>
  <c r="H8472" i="3"/>
  <c r="I8472" i="3"/>
  <c r="J8472" i="3"/>
  <c r="F8473" i="3"/>
  <c r="H8473" i="3"/>
  <c r="I8473" i="3"/>
  <c r="J8473" i="3"/>
  <c r="F8474" i="3"/>
  <c r="H8474" i="3"/>
  <c r="I8474" i="3"/>
  <c r="J8474" i="3"/>
  <c r="F8475" i="3"/>
  <c r="H8475" i="3"/>
  <c r="I8475" i="3"/>
  <c r="J8475" i="3"/>
  <c r="F8476" i="3"/>
  <c r="H8476" i="3"/>
  <c r="I8476" i="3"/>
  <c r="J8476" i="3"/>
  <c r="F8477" i="3"/>
  <c r="H8477" i="3"/>
  <c r="I8477" i="3"/>
  <c r="J8477" i="3"/>
  <c r="F8478" i="3"/>
  <c r="H8478" i="3"/>
  <c r="I8478" i="3"/>
  <c r="J8478" i="3"/>
  <c r="F8479" i="3"/>
  <c r="H8479" i="3"/>
  <c r="I8479" i="3"/>
  <c r="J8479" i="3"/>
  <c r="F8480" i="3"/>
  <c r="H8480" i="3"/>
  <c r="I8480" i="3"/>
  <c r="J8480" i="3"/>
  <c r="F8481" i="3"/>
  <c r="H8481" i="3"/>
  <c r="I8481" i="3"/>
  <c r="J8481" i="3"/>
  <c r="F8482" i="3"/>
  <c r="H8482" i="3"/>
  <c r="I8482" i="3"/>
  <c r="J8482" i="3"/>
  <c r="F8483" i="3"/>
  <c r="H8483" i="3"/>
  <c r="I8483" i="3"/>
  <c r="J8483" i="3"/>
  <c r="F8484" i="3"/>
  <c r="H8484" i="3"/>
  <c r="I8484" i="3"/>
  <c r="J8484" i="3"/>
  <c r="F8485" i="3"/>
  <c r="H8485" i="3"/>
  <c r="I8485" i="3"/>
  <c r="J8485" i="3"/>
  <c r="F8486" i="3"/>
  <c r="H8486" i="3"/>
  <c r="I8486" i="3"/>
  <c r="J8486" i="3"/>
  <c r="F8487" i="3"/>
  <c r="H8487" i="3"/>
  <c r="I8487" i="3"/>
  <c r="J8487" i="3"/>
  <c r="F8488" i="3"/>
  <c r="H8488" i="3"/>
  <c r="I8488" i="3"/>
  <c r="J8488" i="3"/>
  <c r="F8489" i="3"/>
  <c r="H8489" i="3"/>
  <c r="I8489" i="3"/>
  <c r="J8489" i="3"/>
  <c r="F8490" i="3"/>
  <c r="H8490" i="3"/>
  <c r="I8490" i="3"/>
  <c r="J8490" i="3"/>
  <c r="F8491" i="3"/>
  <c r="H8491" i="3"/>
  <c r="I8491" i="3"/>
  <c r="J8491" i="3"/>
  <c r="F8492" i="3"/>
  <c r="H8492" i="3"/>
  <c r="I8492" i="3"/>
  <c r="J8492" i="3"/>
  <c r="F8493" i="3"/>
  <c r="H8493" i="3"/>
  <c r="I8493" i="3"/>
  <c r="J8493" i="3"/>
  <c r="F8494" i="3"/>
  <c r="H8494" i="3"/>
  <c r="I8494" i="3"/>
  <c r="J8494" i="3"/>
  <c r="F8495" i="3"/>
  <c r="H8495" i="3"/>
  <c r="I8495" i="3"/>
  <c r="J8495" i="3"/>
  <c r="F8496" i="3"/>
  <c r="H8496" i="3"/>
  <c r="I8496" i="3"/>
  <c r="J8496" i="3"/>
  <c r="F8497" i="3"/>
  <c r="H8497" i="3"/>
  <c r="I8497" i="3"/>
  <c r="J8497" i="3"/>
  <c r="F8498" i="3"/>
  <c r="H8498" i="3"/>
  <c r="I8498" i="3"/>
  <c r="J8498" i="3"/>
  <c r="F8499" i="3"/>
  <c r="H8499" i="3"/>
  <c r="I8499" i="3"/>
  <c r="J8499" i="3"/>
  <c r="F8500" i="3"/>
  <c r="H8500" i="3"/>
  <c r="I8500" i="3"/>
  <c r="J8500" i="3"/>
  <c r="F8501" i="3"/>
  <c r="H8501" i="3"/>
  <c r="I8501" i="3"/>
  <c r="J8501" i="3"/>
  <c r="F8502" i="3"/>
  <c r="H8502" i="3"/>
  <c r="I8502" i="3"/>
  <c r="J8502" i="3"/>
  <c r="F8503" i="3"/>
  <c r="H8503" i="3"/>
  <c r="I8503" i="3"/>
  <c r="J8503" i="3"/>
  <c r="F8504" i="3"/>
  <c r="H8504" i="3"/>
  <c r="I8504" i="3"/>
  <c r="J8504" i="3"/>
  <c r="F8505" i="3"/>
  <c r="H8505" i="3"/>
  <c r="I8505" i="3"/>
  <c r="J8505" i="3"/>
  <c r="F8506" i="3"/>
  <c r="H8506" i="3"/>
  <c r="I8506" i="3"/>
  <c r="J8506" i="3"/>
  <c r="F8507" i="3"/>
  <c r="H8507" i="3"/>
  <c r="I8507" i="3"/>
  <c r="J8507" i="3"/>
  <c r="F8508" i="3"/>
  <c r="H8508" i="3"/>
  <c r="I8508" i="3"/>
  <c r="J8508" i="3"/>
  <c r="F8509" i="3"/>
  <c r="H8509" i="3"/>
  <c r="I8509" i="3"/>
  <c r="J8509" i="3"/>
  <c r="F8510" i="3"/>
  <c r="H8510" i="3"/>
  <c r="I8510" i="3"/>
  <c r="J8510" i="3"/>
  <c r="F8511" i="3"/>
  <c r="H8511" i="3"/>
  <c r="I8511" i="3"/>
  <c r="J8511" i="3"/>
  <c r="F8512" i="3"/>
  <c r="H8512" i="3"/>
  <c r="I8512" i="3"/>
  <c r="J8512" i="3"/>
  <c r="F8513" i="3"/>
  <c r="H8513" i="3"/>
  <c r="I8513" i="3"/>
  <c r="J8513" i="3"/>
  <c r="F8514" i="3"/>
  <c r="H8514" i="3"/>
  <c r="I8514" i="3"/>
  <c r="J8514" i="3"/>
  <c r="F8515" i="3"/>
  <c r="H8515" i="3"/>
  <c r="I8515" i="3"/>
  <c r="J8515" i="3"/>
  <c r="F8516" i="3"/>
  <c r="H8516" i="3"/>
  <c r="I8516" i="3"/>
  <c r="J8516" i="3"/>
  <c r="F8517" i="3"/>
  <c r="H8517" i="3"/>
  <c r="I8517" i="3"/>
  <c r="J8517" i="3"/>
  <c r="F8518" i="3"/>
  <c r="H8518" i="3"/>
  <c r="I8518" i="3"/>
  <c r="J8518" i="3"/>
  <c r="F8519" i="3"/>
  <c r="H8519" i="3"/>
  <c r="I8519" i="3"/>
  <c r="J8519" i="3"/>
  <c r="F8520" i="3"/>
  <c r="H8520" i="3"/>
  <c r="I8520" i="3"/>
  <c r="J8520" i="3"/>
  <c r="F8521" i="3"/>
  <c r="H8521" i="3"/>
  <c r="I8521" i="3"/>
  <c r="J8521" i="3"/>
  <c r="F8522" i="3"/>
  <c r="H8522" i="3"/>
  <c r="I8522" i="3"/>
  <c r="J8522" i="3"/>
  <c r="F8523" i="3"/>
  <c r="H8523" i="3"/>
  <c r="I8523" i="3"/>
  <c r="J8523" i="3"/>
  <c r="F8524" i="3"/>
  <c r="H8524" i="3"/>
  <c r="I8524" i="3"/>
  <c r="J8524" i="3"/>
  <c r="F8525" i="3"/>
  <c r="H8525" i="3"/>
  <c r="I8525" i="3"/>
  <c r="J8525" i="3"/>
  <c r="F8526" i="3"/>
  <c r="H8526" i="3"/>
  <c r="I8526" i="3"/>
  <c r="J8526" i="3"/>
  <c r="F8527" i="3"/>
  <c r="H8527" i="3"/>
  <c r="I8527" i="3"/>
  <c r="J8527" i="3"/>
  <c r="F8528" i="3"/>
  <c r="H8528" i="3"/>
  <c r="I8528" i="3"/>
  <c r="J8528" i="3"/>
  <c r="F8529" i="3"/>
  <c r="H8529" i="3"/>
  <c r="I8529" i="3"/>
  <c r="J8529" i="3"/>
  <c r="F8530" i="3"/>
  <c r="H8530" i="3"/>
  <c r="I8530" i="3"/>
  <c r="J8530" i="3"/>
  <c r="F8531" i="3"/>
  <c r="H8531" i="3"/>
  <c r="I8531" i="3"/>
  <c r="J8531" i="3"/>
  <c r="F8532" i="3"/>
  <c r="H8532" i="3"/>
  <c r="I8532" i="3"/>
  <c r="J8532" i="3"/>
  <c r="F8533" i="3"/>
  <c r="H8533" i="3"/>
  <c r="I8533" i="3"/>
  <c r="J8533" i="3"/>
  <c r="F8534" i="3"/>
  <c r="H8534" i="3"/>
  <c r="I8534" i="3"/>
  <c r="J8534" i="3"/>
  <c r="F8535" i="3"/>
  <c r="H8535" i="3"/>
  <c r="I8535" i="3"/>
  <c r="J8535" i="3"/>
  <c r="F8536" i="3"/>
  <c r="H8536" i="3"/>
  <c r="I8536" i="3"/>
  <c r="J8536" i="3"/>
  <c r="F8537" i="3"/>
  <c r="H8537" i="3"/>
  <c r="I8537" i="3"/>
  <c r="J8537" i="3"/>
  <c r="F8538" i="3"/>
  <c r="H8538" i="3"/>
  <c r="I8538" i="3"/>
  <c r="J8538" i="3"/>
  <c r="F8539" i="3"/>
  <c r="H8539" i="3"/>
  <c r="I8539" i="3"/>
  <c r="J8539" i="3"/>
  <c r="F8540" i="3"/>
  <c r="H8540" i="3"/>
  <c r="I8540" i="3"/>
  <c r="J8540" i="3"/>
  <c r="F8541" i="3"/>
  <c r="H8541" i="3"/>
  <c r="I8541" i="3"/>
  <c r="J8541" i="3"/>
  <c r="F8542" i="3"/>
  <c r="H8542" i="3"/>
  <c r="I8542" i="3"/>
  <c r="J8542" i="3"/>
  <c r="F8543" i="3"/>
  <c r="H8543" i="3"/>
  <c r="I8543" i="3"/>
  <c r="J8543" i="3"/>
  <c r="F8544" i="3"/>
  <c r="H8544" i="3"/>
  <c r="I8544" i="3"/>
  <c r="J8544" i="3"/>
  <c r="F8545" i="3"/>
  <c r="H8545" i="3"/>
  <c r="I8545" i="3"/>
  <c r="J8545" i="3"/>
  <c r="F8546" i="3"/>
  <c r="H8546" i="3"/>
  <c r="I8546" i="3"/>
  <c r="J8546" i="3"/>
  <c r="F8547" i="3"/>
  <c r="H8547" i="3"/>
  <c r="I8547" i="3"/>
  <c r="J8547" i="3"/>
  <c r="F8548" i="3"/>
  <c r="H8548" i="3"/>
  <c r="I8548" i="3"/>
  <c r="J8548" i="3"/>
  <c r="F8549" i="3"/>
  <c r="H8549" i="3"/>
  <c r="I8549" i="3"/>
  <c r="J8549" i="3"/>
  <c r="F8550" i="3"/>
  <c r="H8550" i="3"/>
  <c r="I8550" i="3"/>
  <c r="J8550" i="3"/>
  <c r="F8551" i="3"/>
  <c r="H8551" i="3"/>
  <c r="I8551" i="3"/>
  <c r="J8551" i="3"/>
  <c r="F8552" i="3"/>
  <c r="H8552" i="3"/>
  <c r="I8552" i="3"/>
  <c r="J8552" i="3"/>
  <c r="F8553" i="3"/>
  <c r="H8553" i="3"/>
  <c r="I8553" i="3"/>
  <c r="J8553" i="3"/>
  <c r="F8554" i="3"/>
  <c r="H8554" i="3"/>
  <c r="I8554" i="3"/>
  <c r="J8554" i="3"/>
  <c r="F8555" i="3"/>
  <c r="H8555" i="3"/>
  <c r="I8555" i="3"/>
  <c r="J8555" i="3"/>
  <c r="F8556" i="3"/>
  <c r="H8556" i="3"/>
  <c r="I8556" i="3"/>
  <c r="J8556" i="3"/>
  <c r="F8557" i="3"/>
  <c r="H8557" i="3"/>
  <c r="I8557" i="3"/>
  <c r="J8557" i="3"/>
  <c r="F8558" i="3"/>
  <c r="H8558" i="3"/>
  <c r="I8558" i="3"/>
  <c r="J8558" i="3"/>
  <c r="F8559" i="3"/>
  <c r="H8559" i="3"/>
  <c r="I8559" i="3"/>
  <c r="J8559" i="3"/>
  <c r="F8560" i="3"/>
  <c r="H8560" i="3"/>
  <c r="I8560" i="3"/>
  <c r="J8560" i="3"/>
  <c r="F8561" i="3"/>
  <c r="H8561" i="3"/>
  <c r="I8561" i="3"/>
  <c r="J8561" i="3"/>
  <c r="F8562" i="3"/>
  <c r="H8562" i="3"/>
  <c r="I8562" i="3"/>
  <c r="J8562" i="3"/>
  <c r="F8563" i="3"/>
  <c r="H8563" i="3"/>
  <c r="I8563" i="3"/>
  <c r="J8563" i="3"/>
  <c r="F8564" i="3"/>
  <c r="H8564" i="3"/>
  <c r="I8564" i="3"/>
  <c r="J8564" i="3"/>
  <c r="F8565" i="3"/>
  <c r="H8565" i="3"/>
  <c r="I8565" i="3"/>
  <c r="J8565" i="3"/>
  <c r="F8566" i="3"/>
  <c r="H8566" i="3"/>
  <c r="I8566" i="3"/>
  <c r="J8566" i="3"/>
  <c r="F8567" i="3"/>
  <c r="H8567" i="3"/>
  <c r="I8567" i="3"/>
  <c r="J8567" i="3"/>
  <c r="F8568" i="3"/>
  <c r="H8568" i="3"/>
  <c r="I8568" i="3"/>
  <c r="J8568" i="3"/>
  <c r="F8569" i="3"/>
  <c r="H8569" i="3"/>
  <c r="I8569" i="3"/>
  <c r="J8569" i="3"/>
  <c r="F8570" i="3"/>
  <c r="H8570" i="3"/>
  <c r="I8570" i="3"/>
  <c r="J8570" i="3"/>
  <c r="F8571" i="3"/>
  <c r="H8571" i="3"/>
  <c r="I8571" i="3"/>
  <c r="J8571" i="3"/>
  <c r="F8572" i="3"/>
  <c r="H8572" i="3"/>
  <c r="I8572" i="3"/>
  <c r="J8572" i="3"/>
  <c r="F8573" i="3"/>
  <c r="H8573" i="3"/>
  <c r="I8573" i="3"/>
  <c r="J8573" i="3"/>
  <c r="F8574" i="3"/>
  <c r="H8574" i="3"/>
  <c r="I8574" i="3"/>
  <c r="J8574" i="3"/>
  <c r="F8575" i="3"/>
  <c r="H8575" i="3"/>
  <c r="I8575" i="3"/>
  <c r="J8575" i="3"/>
  <c r="F8576" i="3"/>
  <c r="H8576" i="3"/>
  <c r="I8576" i="3"/>
  <c r="J8576" i="3"/>
  <c r="F8577" i="3"/>
  <c r="H8577" i="3"/>
  <c r="I8577" i="3"/>
  <c r="J8577" i="3"/>
  <c r="F8578" i="3"/>
  <c r="H8578" i="3"/>
  <c r="I8578" i="3"/>
  <c r="J8578" i="3"/>
  <c r="F8579" i="3"/>
  <c r="H8579" i="3"/>
  <c r="I8579" i="3"/>
  <c r="J8579" i="3"/>
  <c r="F8580" i="3"/>
  <c r="H8580" i="3"/>
  <c r="I8580" i="3"/>
  <c r="J8580" i="3"/>
  <c r="F8581" i="3"/>
  <c r="H8581" i="3"/>
  <c r="I8581" i="3"/>
  <c r="J8581" i="3"/>
  <c r="F8582" i="3"/>
  <c r="H8582" i="3"/>
  <c r="I8582" i="3"/>
  <c r="J8582" i="3"/>
  <c r="F8583" i="3"/>
  <c r="H8583" i="3"/>
  <c r="I8583" i="3"/>
  <c r="J8583" i="3"/>
  <c r="F8584" i="3"/>
  <c r="H8584" i="3"/>
  <c r="I8584" i="3"/>
  <c r="J8584" i="3"/>
  <c r="F8585" i="3"/>
  <c r="H8585" i="3"/>
  <c r="I8585" i="3"/>
  <c r="J8585" i="3"/>
  <c r="F8586" i="3"/>
  <c r="H8586" i="3"/>
  <c r="I8586" i="3"/>
  <c r="J8586" i="3"/>
  <c r="F8587" i="3"/>
  <c r="H8587" i="3"/>
  <c r="I8587" i="3"/>
  <c r="J8587" i="3"/>
  <c r="F8588" i="3"/>
  <c r="H8588" i="3"/>
  <c r="I8588" i="3"/>
  <c r="J8588" i="3"/>
  <c r="F8589" i="3"/>
  <c r="H8589" i="3"/>
  <c r="I8589" i="3"/>
  <c r="J8589" i="3"/>
  <c r="F8590" i="3"/>
  <c r="H8590" i="3"/>
  <c r="I8590" i="3"/>
  <c r="J8590" i="3"/>
  <c r="F8591" i="3"/>
  <c r="H8591" i="3"/>
  <c r="I8591" i="3"/>
  <c r="J8591" i="3"/>
  <c r="F8592" i="3"/>
  <c r="H8592" i="3"/>
  <c r="I8592" i="3"/>
  <c r="J8592" i="3"/>
  <c r="F8593" i="3"/>
  <c r="H8593" i="3"/>
  <c r="I8593" i="3"/>
  <c r="J8593" i="3"/>
  <c r="F8594" i="3"/>
  <c r="H8594" i="3"/>
  <c r="I8594" i="3"/>
  <c r="J8594" i="3"/>
  <c r="F8595" i="3"/>
  <c r="H8595" i="3"/>
  <c r="I8595" i="3"/>
  <c r="J8595" i="3"/>
  <c r="F8596" i="3"/>
  <c r="H8596" i="3"/>
  <c r="I8596" i="3"/>
  <c r="J8596" i="3"/>
  <c r="F8597" i="3"/>
  <c r="H8597" i="3"/>
  <c r="I8597" i="3"/>
  <c r="J8597" i="3"/>
  <c r="F8598" i="3"/>
  <c r="H8598" i="3"/>
  <c r="I8598" i="3"/>
  <c r="J8598" i="3"/>
  <c r="F8599" i="3"/>
  <c r="H8599" i="3"/>
  <c r="I8599" i="3"/>
  <c r="J8599" i="3"/>
  <c r="F8600" i="3"/>
  <c r="H8600" i="3"/>
  <c r="I8600" i="3"/>
  <c r="J8600" i="3"/>
  <c r="F8601" i="3"/>
  <c r="H8601" i="3"/>
  <c r="I8601" i="3"/>
  <c r="J8601" i="3"/>
  <c r="F8602" i="3"/>
  <c r="H8602" i="3"/>
  <c r="I8602" i="3"/>
  <c r="J8602" i="3"/>
  <c r="F8603" i="3"/>
  <c r="H8603" i="3"/>
  <c r="I8603" i="3"/>
  <c r="J8603" i="3"/>
  <c r="F8604" i="3"/>
  <c r="H8604" i="3"/>
  <c r="I8604" i="3"/>
  <c r="J8604" i="3"/>
  <c r="F8605" i="3"/>
  <c r="H8605" i="3"/>
  <c r="I8605" i="3"/>
  <c r="J8605" i="3"/>
  <c r="F8606" i="3"/>
  <c r="H8606" i="3"/>
  <c r="I8606" i="3"/>
  <c r="J8606" i="3"/>
  <c r="F8607" i="3"/>
  <c r="H8607" i="3"/>
  <c r="I8607" i="3"/>
  <c r="J8607" i="3"/>
  <c r="F8608" i="3"/>
  <c r="H8608" i="3"/>
  <c r="I8608" i="3"/>
  <c r="J8608" i="3"/>
  <c r="F8609" i="3"/>
  <c r="H8609" i="3"/>
  <c r="I8609" i="3"/>
  <c r="J8609" i="3"/>
  <c r="F8610" i="3"/>
  <c r="H8610" i="3"/>
  <c r="I8610" i="3"/>
  <c r="J8610" i="3"/>
  <c r="F8611" i="3"/>
  <c r="H8611" i="3"/>
  <c r="I8611" i="3"/>
  <c r="J8611" i="3"/>
  <c r="F8612" i="3"/>
  <c r="H8612" i="3"/>
  <c r="I8612" i="3"/>
  <c r="J8612" i="3"/>
  <c r="F8613" i="3"/>
  <c r="H8613" i="3"/>
  <c r="I8613" i="3"/>
  <c r="J8613" i="3"/>
  <c r="F8614" i="3"/>
  <c r="H8614" i="3"/>
  <c r="I8614" i="3"/>
  <c r="J8614" i="3"/>
  <c r="F8615" i="3"/>
  <c r="H8615" i="3"/>
  <c r="I8615" i="3"/>
  <c r="J8615" i="3"/>
  <c r="F8616" i="3"/>
  <c r="H8616" i="3"/>
  <c r="I8616" i="3"/>
  <c r="J8616" i="3"/>
  <c r="F8617" i="3"/>
  <c r="H8617" i="3"/>
  <c r="I8617" i="3"/>
  <c r="J8617" i="3"/>
  <c r="F8618" i="3"/>
  <c r="H8618" i="3"/>
  <c r="I8618" i="3"/>
  <c r="J8618" i="3"/>
  <c r="F8619" i="3"/>
  <c r="H8619" i="3"/>
  <c r="I8619" i="3"/>
  <c r="J8619" i="3"/>
  <c r="F8620" i="3"/>
  <c r="H8620" i="3"/>
  <c r="I8620" i="3"/>
  <c r="J8620" i="3"/>
  <c r="F8621" i="3"/>
  <c r="H8621" i="3"/>
  <c r="I8621" i="3"/>
  <c r="J8621" i="3"/>
  <c r="F8622" i="3"/>
  <c r="H8622" i="3"/>
  <c r="I8622" i="3"/>
  <c r="J8622" i="3"/>
  <c r="F8623" i="3"/>
  <c r="H8623" i="3"/>
  <c r="I8623" i="3"/>
  <c r="J8623" i="3"/>
  <c r="F8624" i="3"/>
  <c r="H8624" i="3"/>
  <c r="I8624" i="3"/>
  <c r="J8624" i="3"/>
  <c r="F8625" i="3"/>
  <c r="H8625" i="3"/>
  <c r="I8625" i="3"/>
  <c r="J8625" i="3"/>
  <c r="F8626" i="3"/>
  <c r="H8626" i="3"/>
  <c r="I8626" i="3"/>
  <c r="J8626" i="3"/>
  <c r="F8627" i="3"/>
  <c r="H8627" i="3"/>
  <c r="I8627" i="3"/>
  <c r="J8627" i="3"/>
  <c r="F8628" i="3"/>
  <c r="H8628" i="3"/>
  <c r="I8628" i="3"/>
  <c r="J8628" i="3"/>
  <c r="F8629" i="3"/>
  <c r="H8629" i="3"/>
  <c r="I8629" i="3"/>
  <c r="J8629" i="3"/>
  <c r="F8630" i="3"/>
  <c r="H8630" i="3"/>
  <c r="I8630" i="3"/>
  <c r="J8630" i="3"/>
  <c r="F8631" i="3"/>
  <c r="H8631" i="3"/>
  <c r="I8631" i="3"/>
  <c r="J8631" i="3"/>
  <c r="F8632" i="3"/>
  <c r="H8632" i="3"/>
  <c r="I8632" i="3"/>
  <c r="J8632" i="3"/>
  <c r="F8633" i="3"/>
  <c r="H8633" i="3"/>
  <c r="I8633" i="3"/>
  <c r="J8633" i="3"/>
  <c r="F8634" i="3"/>
  <c r="H8634" i="3"/>
  <c r="I8634" i="3"/>
  <c r="J8634" i="3"/>
  <c r="F8635" i="3"/>
  <c r="H8635" i="3"/>
  <c r="I8635" i="3"/>
  <c r="J8635" i="3"/>
  <c r="F8636" i="3"/>
  <c r="H8636" i="3"/>
  <c r="I8636" i="3"/>
  <c r="J8636" i="3"/>
  <c r="F8637" i="3"/>
  <c r="H8637" i="3"/>
  <c r="I8637" i="3"/>
  <c r="J8637" i="3"/>
  <c r="F8638" i="3"/>
  <c r="H8638" i="3"/>
  <c r="I8638" i="3"/>
  <c r="J8638" i="3"/>
  <c r="F8639" i="3"/>
  <c r="H8639" i="3"/>
  <c r="I8639" i="3"/>
  <c r="J8639" i="3"/>
  <c r="F8640" i="3"/>
  <c r="H8640" i="3"/>
  <c r="I8640" i="3"/>
  <c r="J8640" i="3"/>
  <c r="F8641" i="3"/>
  <c r="H8641" i="3"/>
  <c r="I8641" i="3"/>
  <c r="J8641" i="3"/>
  <c r="F8642" i="3"/>
  <c r="H8642" i="3"/>
  <c r="I8642" i="3"/>
  <c r="J8642" i="3"/>
  <c r="F8643" i="3"/>
  <c r="H8643" i="3"/>
  <c r="I8643" i="3"/>
  <c r="J8643" i="3"/>
  <c r="F8644" i="3"/>
  <c r="H8644" i="3"/>
  <c r="I8644" i="3"/>
  <c r="J8644" i="3"/>
  <c r="F8645" i="3"/>
  <c r="H8645" i="3"/>
  <c r="I8645" i="3"/>
  <c r="J8645" i="3"/>
  <c r="F8646" i="3"/>
  <c r="H8646" i="3"/>
  <c r="I8646" i="3"/>
  <c r="J8646" i="3"/>
  <c r="F8647" i="3"/>
  <c r="H8647" i="3"/>
  <c r="I8647" i="3"/>
  <c r="J8647" i="3"/>
  <c r="F8648" i="3"/>
  <c r="H8648" i="3"/>
  <c r="I8648" i="3"/>
  <c r="J8648" i="3"/>
  <c r="F8649" i="3"/>
  <c r="H8649" i="3"/>
  <c r="I8649" i="3"/>
  <c r="J8649" i="3"/>
  <c r="F8650" i="3"/>
  <c r="H8650" i="3"/>
  <c r="I8650" i="3"/>
  <c r="J8650" i="3"/>
  <c r="F8651" i="3"/>
  <c r="H8651" i="3"/>
  <c r="I8651" i="3"/>
  <c r="J8651" i="3"/>
  <c r="F8652" i="3"/>
  <c r="H8652" i="3"/>
  <c r="I8652" i="3"/>
  <c r="J8652" i="3"/>
  <c r="F8653" i="3"/>
  <c r="H8653" i="3"/>
  <c r="I8653" i="3"/>
  <c r="J8653" i="3"/>
  <c r="F8654" i="3"/>
  <c r="H8654" i="3"/>
  <c r="I8654" i="3"/>
  <c r="J8654" i="3"/>
  <c r="F8655" i="3"/>
  <c r="H8655" i="3"/>
  <c r="I8655" i="3"/>
  <c r="J8655" i="3"/>
  <c r="F8656" i="3"/>
  <c r="H8656" i="3"/>
  <c r="I8656" i="3"/>
  <c r="J8656" i="3"/>
  <c r="F8657" i="3"/>
  <c r="H8657" i="3"/>
  <c r="I8657" i="3"/>
  <c r="J8657" i="3"/>
  <c r="F8658" i="3"/>
  <c r="H8658" i="3"/>
  <c r="I8658" i="3"/>
  <c r="J8658" i="3"/>
  <c r="F8659" i="3"/>
  <c r="H8659" i="3"/>
  <c r="I8659" i="3"/>
  <c r="J8659" i="3"/>
  <c r="F8660" i="3"/>
  <c r="H8660" i="3"/>
  <c r="I8660" i="3"/>
  <c r="J8660" i="3"/>
  <c r="F8661" i="3"/>
  <c r="H8661" i="3"/>
  <c r="I8661" i="3"/>
  <c r="J8661" i="3"/>
  <c r="F8662" i="3"/>
  <c r="H8662" i="3"/>
  <c r="I8662" i="3"/>
  <c r="J8662" i="3"/>
  <c r="F8663" i="3"/>
  <c r="H8663" i="3"/>
  <c r="I8663" i="3"/>
  <c r="J8663" i="3"/>
  <c r="F8664" i="3"/>
  <c r="H8664" i="3"/>
  <c r="I8664" i="3"/>
  <c r="J8664" i="3"/>
  <c r="F8665" i="3"/>
  <c r="H8665" i="3"/>
  <c r="I8665" i="3"/>
  <c r="J8665" i="3"/>
  <c r="F8666" i="3"/>
  <c r="H8666" i="3"/>
  <c r="I8666" i="3"/>
  <c r="J8666" i="3"/>
  <c r="F8667" i="3"/>
  <c r="H8667" i="3"/>
  <c r="I8667" i="3"/>
  <c r="J8667" i="3"/>
  <c r="F8668" i="3"/>
  <c r="H8668" i="3"/>
  <c r="I8668" i="3"/>
  <c r="J8668" i="3"/>
  <c r="F8669" i="3"/>
  <c r="H8669" i="3"/>
  <c r="I8669" i="3"/>
  <c r="J8669" i="3"/>
  <c r="F8670" i="3"/>
  <c r="H8670" i="3"/>
  <c r="I8670" i="3"/>
  <c r="J8670" i="3"/>
  <c r="F8671" i="3"/>
  <c r="H8671" i="3"/>
  <c r="I8671" i="3"/>
  <c r="J8671" i="3"/>
  <c r="F8672" i="3"/>
  <c r="H8672" i="3"/>
  <c r="I8672" i="3"/>
  <c r="J8672" i="3"/>
  <c r="F8673" i="3"/>
  <c r="H8673" i="3"/>
  <c r="I8673" i="3"/>
  <c r="J8673" i="3"/>
  <c r="F8674" i="3"/>
  <c r="H8674" i="3"/>
  <c r="I8674" i="3"/>
  <c r="J8674" i="3"/>
  <c r="F8675" i="3"/>
  <c r="H8675" i="3"/>
  <c r="I8675" i="3"/>
  <c r="J8675" i="3"/>
  <c r="F8676" i="3"/>
  <c r="H8676" i="3"/>
  <c r="I8676" i="3"/>
  <c r="J8676" i="3"/>
  <c r="F8677" i="3"/>
  <c r="H8677" i="3"/>
  <c r="I8677" i="3"/>
  <c r="J8677" i="3"/>
  <c r="F8678" i="3"/>
  <c r="H8678" i="3"/>
  <c r="I8678" i="3"/>
  <c r="J8678" i="3"/>
  <c r="F8679" i="3"/>
  <c r="H8679" i="3"/>
  <c r="I8679" i="3"/>
  <c r="J8679" i="3"/>
  <c r="F8680" i="3"/>
  <c r="H8680" i="3"/>
  <c r="I8680" i="3"/>
  <c r="J8680" i="3"/>
  <c r="F8681" i="3"/>
  <c r="H8681" i="3"/>
  <c r="I8681" i="3"/>
  <c r="J8681" i="3"/>
  <c r="F8682" i="3"/>
  <c r="H8682" i="3"/>
  <c r="I8682" i="3"/>
  <c r="J8682" i="3"/>
  <c r="F8683" i="3"/>
  <c r="H8683" i="3"/>
  <c r="I8683" i="3"/>
  <c r="J8683" i="3"/>
  <c r="F8684" i="3"/>
  <c r="H8684" i="3"/>
  <c r="I8684" i="3"/>
  <c r="J8684" i="3"/>
  <c r="F8685" i="3"/>
  <c r="H8685" i="3"/>
  <c r="I8685" i="3"/>
  <c r="J8685" i="3"/>
  <c r="F8686" i="3"/>
  <c r="H8686" i="3"/>
  <c r="I8686" i="3"/>
  <c r="J8686" i="3"/>
  <c r="F8687" i="3"/>
  <c r="H8687" i="3"/>
  <c r="I8687" i="3"/>
  <c r="J8687" i="3"/>
  <c r="F8688" i="3"/>
  <c r="H8688" i="3"/>
  <c r="I8688" i="3"/>
  <c r="J8688" i="3"/>
  <c r="F8689" i="3"/>
  <c r="H8689" i="3"/>
  <c r="I8689" i="3"/>
  <c r="J8689" i="3"/>
  <c r="F8690" i="3"/>
  <c r="H8690" i="3"/>
  <c r="I8690" i="3"/>
  <c r="J8690" i="3"/>
  <c r="F8691" i="3"/>
  <c r="H8691" i="3"/>
  <c r="I8691" i="3"/>
  <c r="J8691" i="3"/>
  <c r="F8692" i="3"/>
  <c r="H8692" i="3"/>
  <c r="I8692" i="3"/>
  <c r="J8692" i="3"/>
  <c r="F8693" i="3"/>
  <c r="H8693" i="3"/>
  <c r="I8693" i="3"/>
  <c r="J8693" i="3"/>
  <c r="F8694" i="3"/>
  <c r="H8694" i="3"/>
  <c r="I8694" i="3"/>
  <c r="J8694" i="3"/>
  <c r="F8695" i="3"/>
  <c r="H8695" i="3"/>
  <c r="I8695" i="3"/>
  <c r="J8695" i="3"/>
  <c r="F8696" i="3"/>
  <c r="H8696" i="3"/>
  <c r="I8696" i="3"/>
  <c r="J8696" i="3"/>
  <c r="F8697" i="3"/>
  <c r="H8697" i="3"/>
  <c r="I8697" i="3"/>
  <c r="J8697" i="3"/>
  <c r="F8698" i="3"/>
  <c r="H8698" i="3"/>
  <c r="I8698" i="3"/>
  <c r="J8698" i="3"/>
  <c r="F8699" i="3"/>
  <c r="H8699" i="3"/>
  <c r="I8699" i="3"/>
  <c r="J8699" i="3"/>
  <c r="F8700" i="3"/>
  <c r="H8700" i="3"/>
  <c r="I8700" i="3"/>
  <c r="J8700" i="3"/>
  <c r="F8701" i="3"/>
  <c r="H8701" i="3"/>
  <c r="I8701" i="3"/>
  <c r="J8701" i="3"/>
  <c r="F8702" i="3"/>
  <c r="H8702" i="3"/>
  <c r="I8702" i="3"/>
  <c r="J8702" i="3"/>
  <c r="F8703" i="3"/>
  <c r="H8703" i="3"/>
  <c r="I8703" i="3"/>
  <c r="J8703" i="3"/>
  <c r="F8704" i="3"/>
  <c r="H8704" i="3"/>
  <c r="I8704" i="3"/>
  <c r="J8704" i="3"/>
  <c r="F8705" i="3"/>
  <c r="H8705" i="3"/>
  <c r="I8705" i="3"/>
  <c r="J8705" i="3"/>
  <c r="F8706" i="3"/>
  <c r="H8706" i="3"/>
  <c r="I8706" i="3"/>
  <c r="J8706" i="3"/>
  <c r="F8707" i="3"/>
  <c r="H8707" i="3"/>
  <c r="I8707" i="3"/>
  <c r="J8707" i="3"/>
  <c r="F8708" i="3"/>
  <c r="H8708" i="3"/>
  <c r="I8708" i="3"/>
  <c r="J8708" i="3"/>
  <c r="F8709" i="3"/>
  <c r="H8709" i="3"/>
  <c r="I8709" i="3"/>
  <c r="J8709" i="3"/>
  <c r="F8710" i="3"/>
  <c r="H8710" i="3"/>
  <c r="I8710" i="3"/>
  <c r="J8710" i="3"/>
  <c r="F8711" i="3"/>
  <c r="H8711" i="3"/>
  <c r="I8711" i="3"/>
  <c r="J8711" i="3"/>
  <c r="F8712" i="3"/>
  <c r="H8712" i="3"/>
  <c r="I8712" i="3"/>
  <c r="J8712" i="3"/>
  <c r="F8713" i="3"/>
  <c r="H8713" i="3"/>
  <c r="I8713" i="3"/>
  <c r="J8713" i="3"/>
  <c r="F8714" i="3"/>
  <c r="H8714" i="3"/>
  <c r="I8714" i="3"/>
  <c r="J8714" i="3"/>
  <c r="F8715" i="3"/>
  <c r="H8715" i="3"/>
  <c r="I8715" i="3"/>
  <c r="J8715" i="3"/>
  <c r="F8716" i="3"/>
  <c r="H8716" i="3"/>
  <c r="I8716" i="3"/>
  <c r="J8716" i="3"/>
  <c r="F8717" i="3"/>
  <c r="H8717" i="3"/>
  <c r="I8717" i="3"/>
  <c r="J8717" i="3"/>
  <c r="F8718" i="3"/>
  <c r="H8718" i="3"/>
  <c r="I8718" i="3"/>
  <c r="J8718" i="3"/>
  <c r="F8719" i="3"/>
  <c r="H8719" i="3"/>
  <c r="I8719" i="3"/>
  <c r="J8719" i="3"/>
  <c r="F8720" i="3"/>
  <c r="H8720" i="3"/>
  <c r="I8720" i="3"/>
  <c r="J8720" i="3"/>
  <c r="F8721" i="3"/>
  <c r="H8721" i="3"/>
  <c r="I8721" i="3"/>
  <c r="J8721" i="3"/>
  <c r="F8722" i="3"/>
  <c r="H8722" i="3"/>
  <c r="I8722" i="3"/>
  <c r="J8722" i="3"/>
  <c r="F8723" i="3"/>
  <c r="H8723" i="3"/>
  <c r="I8723" i="3"/>
  <c r="J8723" i="3"/>
  <c r="F8724" i="3"/>
  <c r="H8724" i="3"/>
  <c r="I8724" i="3"/>
  <c r="J8724" i="3"/>
  <c r="F8725" i="3"/>
  <c r="H8725" i="3"/>
  <c r="I8725" i="3"/>
  <c r="J8725" i="3"/>
  <c r="F8726" i="3"/>
  <c r="H8726" i="3"/>
  <c r="I8726" i="3"/>
  <c r="J8726" i="3"/>
  <c r="F8727" i="3"/>
  <c r="H8727" i="3"/>
  <c r="I8727" i="3"/>
  <c r="J8727" i="3"/>
  <c r="F8728" i="3"/>
  <c r="H8728" i="3"/>
  <c r="I8728" i="3"/>
  <c r="J8728" i="3"/>
  <c r="F8729" i="3"/>
  <c r="H8729" i="3"/>
  <c r="I8729" i="3"/>
  <c r="J8729" i="3"/>
  <c r="F8730" i="3"/>
  <c r="H8730" i="3"/>
  <c r="I8730" i="3"/>
  <c r="J8730" i="3"/>
  <c r="F8731" i="3"/>
  <c r="H8731" i="3"/>
  <c r="I8731" i="3"/>
  <c r="J8731" i="3"/>
  <c r="F8732" i="3"/>
  <c r="H8732" i="3"/>
  <c r="I8732" i="3"/>
  <c r="J8732" i="3"/>
  <c r="F8733" i="3"/>
  <c r="H8733" i="3"/>
  <c r="I8733" i="3"/>
  <c r="J8733" i="3"/>
  <c r="F8734" i="3"/>
  <c r="H8734" i="3"/>
  <c r="I8734" i="3"/>
  <c r="J8734" i="3"/>
  <c r="F8735" i="3"/>
  <c r="H8735" i="3"/>
  <c r="I8735" i="3"/>
  <c r="J8735" i="3"/>
  <c r="F8736" i="3"/>
  <c r="H8736" i="3"/>
  <c r="I8736" i="3"/>
  <c r="J8736" i="3"/>
  <c r="F8737" i="3"/>
  <c r="H8737" i="3"/>
  <c r="I8737" i="3"/>
  <c r="J8737" i="3"/>
  <c r="F8738" i="3"/>
  <c r="H8738" i="3"/>
  <c r="I8738" i="3"/>
  <c r="J8738" i="3"/>
  <c r="F8739" i="3"/>
  <c r="H8739" i="3"/>
  <c r="I8739" i="3"/>
  <c r="J8739" i="3"/>
  <c r="F8740" i="3"/>
  <c r="H8740" i="3"/>
  <c r="I8740" i="3"/>
  <c r="J8740" i="3"/>
  <c r="F8741" i="3"/>
  <c r="H8741" i="3"/>
  <c r="I8741" i="3"/>
  <c r="J8741" i="3"/>
  <c r="F8742" i="3"/>
  <c r="H8742" i="3"/>
  <c r="I8742" i="3"/>
  <c r="J8742" i="3"/>
  <c r="F8743" i="3"/>
  <c r="H8743" i="3"/>
  <c r="I8743" i="3"/>
  <c r="J8743" i="3"/>
  <c r="F8744" i="3"/>
  <c r="H8744" i="3"/>
  <c r="I8744" i="3"/>
  <c r="J8744" i="3"/>
  <c r="F8745" i="3"/>
  <c r="H8745" i="3"/>
  <c r="I8745" i="3"/>
  <c r="J8745" i="3"/>
  <c r="F8746" i="3"/>
  <c r="H8746" i="3"/>
  <c r="I8746" i="3"/>
  <c r="J8746" i="3"/>
  <c r="F8747" i="3"/>
  <c r="H8747" i="3"/>
  <c r="I8747" i="3"/>
  <c r="J8747" i="3"/>
  <c r="F8748" i="3"/>
  <c r="H8748" i="3"/>
  <c r="I8748" i="3"/>
  <c r="J8748" i="3"/>
  <c r="F8749" i="3"/>
  <c r="H8749" i="3"/>
  <c r="I8749" i="3"/>
  <c r="J8749" i="3"/>
  <c r="F8750" i="3"/>
  <c r="H8750" i="3"/>
  <c r="I8750" i="3"/>
  <c r="J8750" i="3"/>
  <c r="F8751" i="3"/>
  <c r="H8751" i="3"/>
  <c r="I8751" i="3"/>
  <c r="J8751" i="3"/>
  <c r="F8752" i="3"/>
  <c r="H8752" i="3"/>
  <c r="I8752" i="3"/>
  <c r="J8752" i="3"/>
  <c r="F8753" i="3"/>
  <c r="H8753" i="3"/>
  <c r="I8753" i="3"/>
  <c r="J8753" i="3"/>
  <c r="F8754" i="3"/>
  <c r="H8754" i="3"/>
  <c r="I8754" i="3"/>
  <c r="J8754" i="3"/>
  <c r="F8755" i="3"/>
  <c r="H8755" i="3"/>
  <c r="I8755" i="3"/>
  <c r="J8755" i="3"/>
  <c r="F8756" i="3"/>
  <c r="H8756" i="3"/>
  <c r="I8756" i="3"/>
  <c r="J8756" i="3"/>
  <c r="F8757" i="3"/>
  <c r="H8757" i="3"/>
  <c r="I8757" i="3"/>
  <c r="J8757" i="3"/>
  <c r="F8758" i="3"/>
  <c r="H8758" i="3"/>
  <c r="I8758" i="3"/>
  <c r="J8758" i="3"/>
  <c r="F8759" i="3"/>
  <c r="H8759" i="3"/>
  <c r="I8759" i="3"/>
  <c r="J8759" i="3"/>
  <c r="F8760" i="3"/>
  <c r="H8760" i="3"/>
  <c r="I8760" i="3"/>
  <c r="J8760" i="3"/>
  <c r="F8761" i="3"/>
  <c r="H8761" i="3"/>
  <c r="I8761" i="3"/>
  <c r="J8761" i="3"/>
  <c r="F8762" i="3"/>
  <c r="H8762" i="3"/>
  <c r="I8762" i="3"/>
  <c r="J8762" i="3"/>
  <c r="F8763" i="3"/>
  <c r="H8763" i="3"/>
  <c r="I8763" i="3"/>
  <c r="J8763" i="3"/>
  <c r="F8764" i="3"/>
  <c r="H8764" i="3"/>
  <c r="I8764" i="3"/>
  <c r="J8764" i="3"/>
  <c r="F8765" i="3"/>
  <c r="H8765" i="3"/>
  <c r="I8765" i="3"/>
  <c r="J8765" i="3"/>
  <c r="F8766" i="3"/>
  <c r="H8766" i="3"/>
  <c r="I8766" i="3"/>
  <c r="J8766" i="3"/>
  <c r="F8767" i="3"/>
  <c r="H8767" i="3"/>
  <c r="I8767" i="3"/>
  <c r="J8767" i="3"/>
  <c r="F8768" i="3"/>
  <c r="H8768" i="3"/>
  <c r="I8768" i="3"/>
  <c r="J8768" i="3"/>
  <c r="F8769" i="3"/>
  <c r="H8769" i="3"/>
  <c r="I8769" i="3"/>
  <c r="J8769" i="3"/>
  <c r="F8770" i="3"/>
  <c r="H8770" i="3"/>
  <c r="I8770" i="3"/>
  <c r="J8770" i="3"/>
  <c r="F8771" i="3"/>
  <c r="H8771" i="3"/>
  <c r="I8771" i="3"/>
  <c r="J8771" i="3"/>
  <c r="F8772" i="3"/>
  <c r="H8772" i="3"/>
  <c r="I8772" i="3"/>
  <c r="J8772" i="3"/>
  <c r="F8773" i="3"/>
  <c r="H8773" i="3"/>
  <c r="I8773" i="3"/>
  <c r="J8773" i="3"/>
  <c r="F8774" i="3"/>
  <c r="H8774" i="3"/>
  <c r="I8774" i="3"/>
  <c r="J8774" i="3"/>
  <c r="F8775" i="3"/>
  <c r="H8775" i="3"/>
  <c r="I8775" i="3"/>
  <c r="J8775" i="3"/>
  <c r="F8776" i="3"/>
  <c r="H8776" i="3"/>
  <c r="I8776" i="3"/>
  <c r="J8776" i="3"/>
  <c r="F8777" i="3"/>
  <c r="H8777" i="3"/>
  <c r="I8777" i="3"/>
  <c r="J8777" i="3"/>
  <c r="F8778" i="3"/>
  <c r="H8778" i="3"/>
  <c r="I8778" i="3"/>
  <c r="J8778" i="3"/>
  <c r="F8779" i="3"/>
  <c r="H8779" i="3"/>
  <c r="I8779" i="3"/>
  <c r="J8779" i="3"/>
  <c r="F8780" i="3"/>
  <c r="H8780" i="3"/>
  <c r="I8780" i="3"/>
  <c r="J8780" i="3"/>
  <c r="F8781" i="3"/>
  <c r="H8781" i="3"/>
  <c r="I8781" i="3"/>
  <c r="J8781" i="3"/>
  <c r="F8782" i="3"/>
  <c r="H8782" i="3"/>
  <c r="I8782" i="3"/>
  <c r="J8782" i="3"/>
  <c r="F8783" i="3"/>
  <c r="H8783" i="3"/>
  <c r="I8783" i="3"/>
  <c r="J8783" i="3"/>
  <c r="F8784" i="3"/>
  <c r="H8784" i="3"/>
  <c r="I8784" i="3"/>
  <c r="J8784" i="3"/>
  <c r="F8785" i="3"/>
  <c r="H8785" i="3"/>
  <c r="I8785" i="3"/>
  <c r="J8785" i="3"/>
  <c r="F8786" i="3"/>
  <c r="H8786" i="3"/>
  <c r="I8786" i="3"/>
  <c r="J8786" i="3"/>
  <c r="F8787" i="3"/>
  <c r="H8787" i="3"/>
  <c r="I8787" i="3"/>
  <c r="J8787" i="3"/>
  <c r="F8788" i="3"/>
  <c r="H8788" i="3"/>
  <c r="I8788" i="3"/>
  <c r="J8788" i="3"/>
  <c r="F8789" i="3"/>
  <c r="H8789" i="3"/>
  <c r="I8789" i="3"/>
  <c r="J8789" i="3"/>
  <c r="F8790" i="3"/>
  <c r="H8790" i="3"/>
  <c r="I8790" i="3"/>
  <c r="J8790" i="3"/>
  <c r="F8791" i="3"/>
  <c r="H8791" i="3"/>
  <c r="I8791" i="3"/>
  <c r="J8791" i="3"/>
  <c r="F8792" i="3"/>
  <c r="H8792" i="3"/>
  <c r="I8792" i="3"/>
  <c r="J8792" i="3"/>
  <c r="F8793" i="3"/>
  <c r="H8793" i="3"/>
  <c r="I8793" i="3"/>
  <c r="J8793" i="3"/>
  <c r="F8794" i="3"/>
  <c r="H8794" i="3"/>
  <c r="I8794" i="3"/>
  <c r="J8794" i="3"/>
  <c r="F8795" i="3"/>
  <c r="H8795" i="3"/>
  <c r="I8795" i="3"/>
  <c r="J8795" i="3"/>
  <c r="F8796" i="3"/>
  <c r="H8796" i="3"/>
  <c r="I8796" i="3"/>
  <c r="J8796" i="3"/>
  <c r="F8797" i="3"/>
  <c r="H8797" i="3"/>
  <c r="I8797" i="3"/>
  <c r="J8797" i="3"/>
  <c r="F8798" i="3"/>
  <c r="H8798" i="3"/>
  <c r="I8798" i="3"/>
  <c r="J8798" i="3"/>
  <c r="F8799" i="3"/>
  <c r="H8799" i="3"/>
  <c r="I8799" i="3"/>
  <c r="J8799" i="3"/>
  <c r="F8800" i="3"/>
  <c r="H8800" i="3"/>
  <c r="I8800" i="3"/>
  <c r="J8800" i="3"/>
  <c r="F8801" i="3"/>
  <c r="H8801" i="3"/>
  <c r="I8801" i="3"/>
  <c r="J8801" i="3"/>
  <c r="F8802" i="3"/>
  <c r="H8802" i="3"/>
  <c r="I8802" i="3"/>
  <c r="J8802" i="3"/>
  <c r="F8803" i="3"/>
  <c r="H8803" i="3"/>
  <c r="I8803" i="3"/>
  <c r="J8803" i="3"/>
  <c r="F8804" i="3"/>
  <c r="H8804" i="3"/>
  <c r="I8804" i="3"/>
  <c r="J8804" i="3"/>
  <c r="F8805" i="3"/>
  <c r="H8805" i="3"/>
  <c r="I8805" i="3"/>
  <c r="J8805" i="3"/>
  <c r="F8806" i="3"/>
  <c r="H8806" i="3"/>
  <c r="I8806" i="3"/>
  <c r="J8806" i="3"/>
  <c r="F8807" i="3"/>
  <c r="H8807" i="3"/>
  <c r="I8807" i="3"/>
  <c r="J8807" i="3"/>
  <c r="F8808" i="3"/>
  <c r="H8808" i="3"/>
  <c r="I8808" i="3"/>
  <c r="J8808" i="3"/>
  <c r="F8809" i="3"/>
  <c r="H8809" i="3"/>
  <c r="I8809" i="3"/>
  <c r="J8809" i="3"/>
  <c r="F8810" i="3"/>
  <c r="H8810" i="3"/>
  <c r="I8810" i="3"/>
  <c r="J8810" i="3"/>
  <c r="F8811" i="3"/>
  <c r="H8811" i="3"/>
  <c r="I8811" i="3"/>
  <c r="J8811" i="3"/>
  <c r="F8812" i="3"/>
  <c r="H8812" i="3"/>
  <c r="I8812" i="3"/>
  <c r="J8812" i="3"/>
  <c r="F8813" i="3"/>
  <c r="H8813" i="3"/>
  <c r="I8813" i="3"/>
  <c r="J8813" i="3"/>
  <c r="F8814" i="3"/>
  <c r="H8814" i="3"/>
  <c r="I8814" i="3"/>
  <c r="J8814" i="3"/>
  <c r="F8815" i="3"/>
  <c r="H8815" i="3"/>
  <c r="I8815" i="3"/>
  <c r="J8815" i="3"/>
  <c r="F8816" i="3"/>
  <c r="H8816" i="3"/>
  <c r="I8816" i="3"/>
  <c r="J8816" i="3"/>
  <c r="F8817" i="3"/>
  <c r="H8817" i="3"/>
  <c r="I8817" i="3"/>
  <c r="J8817" i="3"/>
  <c r="F8818" i="3"/>
  <c r="H8818" i="3"/>
  <c r="I8818" i="3"/>
  <c r="J8818" i="3"/>
  <c r="F8819" i="3"/>
  <c r="H8819" i="3"/>
  <c r="I8819" i="3"/>
  <c r="J8819" i="3"/>
  <c r="F8820" i="3"/>
  <c r="H8820" i="3"/>
  <c r="I8820" i="3"/>
  <c r="J8820" i="3"/>
  <c r="F8821" i="3"/>
  <c r="H8821" i="3"/>
  <c r="I8821" i="3"/>
  <c r="J8821" i="3"/>
  <c r="F8822" i="3"/>
  <c r="H8822" i="3"/>
  <c r="I8822" i="3"/>
  <c r="J8822" i="3"/>
  <c r="F8823" i="3"/>
  <c r="H8823" i="3"/>
  <c r="I8823" i="3"/>
  <c r="J8823" i="3"/>
  <c r="F8824" i="3"/>
  <c r="H8824" i="3"/>
  <c r="I8824" i="3"/>
  <c r="J8824" i="3"/>
  <c r="F8825" i="3"/>
  <c r="H8825" i="3"/>
  <c r="I8825" i="3"/>
  <c r="J8825" i="3"/>
  <c r="F8826" i="3"/>
  <c r="H8826" i="3"/>
  <c r="I8826" i="3"/>
  <c r="J8826" i="3"/>
  <c r="F8827" i="3"/>
  <c r="H8827" i="3"/>
  <c r="I8827" i="3"/>
  <c r="J8827" i="3"/>
  <c r="F8828" i="3"/>
  <c r="H8828" i="3"/>
  <c r="I8828" i="3"/>
  <c r="J8828" i="3"/>
  <c r="F8829" i="3"/>
  <c r="H8829" i="3"/>
  <c r="I8829" i="3"/>
  <c r="J8829" i="3"/>
  <c r="F8830" i="3"/>
  <c r="H8830" i="3"/>
  <c r="I8830" i="3"/>
  <c r="J8830" i="3"/>
  <c r="F8831" i="3"/>
  <c r="H8831" i="3"/>
  <c r="I8831" i="3"/>
  <c r="J8831" i="3"/>
  <c r="F8832" i="3"/>
  <c r="H8832" i="3"/>
  <c r="I8832" i="3"/>
  <c r="J8832" i="3"/>
  <c r="F8833" i="3"/>
  <c r="H8833" i="3"/>
  <c r="I8833" i="3"/>
  <c r="J8833" i="3"/>
  <c r="F8834" i="3"/>
  <c r="H8834" i="3"/>
  <c r="I8834" i="3"/>
  <c r="J8834" i="3"/>
  <c r="F8835" i="3"/>
  <c r="H8835" i="3"/>
  <c r="I8835" i="3"/>
  <c r="J8835" i="3"/>
  <c r="F8836" i="3"/>
  <c r="H8836" i="3"/>
  <c r="I8836" i="3"/>
  <c r="J8836" i="3"/>
  <c r="F8837" i="3"/>
  <c r="H8837" i="3"/>
  <c r="I8837" i="3"/>
  <c r="J8837" i="3"/>
  <c r="F8838" i="3"/>
  <c r="H8838" i="3"/>
  <c r="I8838" i="3"/>
  <c r="J8838" i="3"/>
  <c r="F8839" i="3"/>
  <c r="H8839" i="3"/>
  <c r="I8839" i="3"/>
  <c r="J8839" i="3"/>
  <c r="F8840" i="3"/>
  <c r="H8840" i="3"/>
  <c r="I8840" i="3"/>
  <c r="J8840" i="3"/>
  <c r="F8841" i="3"/>
  <c r="H8841" i="3"/>
  <c r="I8841" i="3"/>
  <c r="J8841" i="3"/>
  <c r="F8842" i="3"/>
  <c r="H8842" i="3"/>
  <c r="I8842" i="3"/>
  <c r="J8842" i="3"/>
  <c r="F8843" i="3"/>
  <c r="H8843" i="3"/>
  <c r="I8843" i="3"/>
  <c r="J8843" i="3"/>
  <c r="F8844" i="3"/>
  <c r="H8844" i="3"/>
  <c r="I8844" i="3"/>
  <c r="J8844" i="3"/>
  <c r="F8845" i="3"/>
  <c r="H8845" i="3"/>
  <c r="I8845" i="3"/>
  <c r="J8845" i="3"/>
  <c r="F8846" i="3"/>
  <c r="H8846" i="3"/>
  <c r="I8846" i="3"/>
  <c r="J8846" i="3"/>
  <c r="F8847" i="3"/>
  <c r="H8847" i="3"/>
  <c r="I8847" i="3"/>
  <c r="J8847" i="3"/>
  <c r="F8848" i="3"/>
  <c r="H8848" i="3"/>
  <c r="I8848" i="3"/>
  <c r="J8848" i="3"/>
  <c r="F8849" i="3"/>
  <c r="H8849" i="3"/>
  <c r="I8849" i="3"/>
  <c r="J8849" i="3"/>
  <c r="F8850" i="3"/>
  <c r="H8850" i="3"/>
  <c r="I8850" i="3"/>
  <c r="J8850" i="3"/>
  <c r="F8851" i="3"/>
  <c r="H8851" i="3"/>
  <c r="I8851" i="3"/>
  <c r="J8851" i="3"/>
  <c r="F8852" i="3"/>
  <c r="H8852" i="3"/>
  <c r="I8852" i="3"/>
  <c r="J8852" i="3"/>
  <c r="F8853" i="3"/>
  <c r="H8853" i="3"/>
  <c r="I8853" i="3"/>
  <c r="J8853" i="3"/>
  <c r="F8854" i="3"/>
  <c r="H8854" i="3"/>
  <c r="I8854" i="3"/>
  <c r="J8854" i="3"/>
  <c r="F8855" i="3"/>
  <c r="H8855" i="3"/>
  <c r="I8855" i="3"/>
  <c r="J8855" i="3"/>
  <c r="F8856" i="3"/>
  <c r="H8856" i="3"/>
  <c r="I8856" i="3"/>
  <c r="J8856" i="3"/>
  <c r="F8857" i="3"/>
  <c r="H8857" i="3"/>
  <c r="I8857" i="3"/>
  <c r="J8857" i="3"/>
  <c r="F8858" i="3"/>
  <c r="H8858" i="3"/>
  <c r="I8858" i="3"/>
  <c r="J8858" i="3"/>
  <c r="F8859" i="3"/>
  <c r="H8859" i="3"/>
  <c r="I8859" i="3"/>
  <c r="J8859" i="3"/>
  <c r="F8860" i="3"/>
  <c r="H8860" i="3"/>
  <c r="I8860" i="3"/>
  <c r="J8860" i="3"/>
  <c r="F8861" i="3"/>
  <c r="H8861" i="3"/>
  <c r="I8861" i="3"/>
  <c r="J8861" i="3"/>
  <c r="F8862" i="3"/>
  <c r="H8862" i="3"/>
  <c r="I8862" i="3"/>
  <c r="J8862" i="3"/>
  <c r="F8863" i="3"/>
  <c r="H8863" i="3"/>
  <c r="I8863" i="3"/>
  <c r="J8863" i="3"/>
  <c r="F8864" i="3"/>
  <c r="H8864" i="3"/>
  <c r="I8864" i="3"/>
  <c r="J8864" i="3"/>
  <c r="F8865" i="3"/>
  <c r="H8865" i="3"/>
  <c r="I8865" i="3"/>
  <c r="J8865" i="3"/>
  <c r="F8866" i="3"/>
  <c r="H8866" i="3"/>
  <c r="I8866" i="3"/>
  <c r="J8866" i="3"/>
  <c r="F8867" i="3"/>
  <c r="H8867" i="3"/>
  <c r="I8867" i="3"/>
  <c r="J8867" i="3"/>
  <c r="F8868" i="3"/>
  <c r="H8868" i="3"/>
  <c r="I8868" i="3"/>
  <c r="J8868" i="3"/>
  <c r="F8869" i="3"/>
  <c r="H8869" i="3"/>
  <c r="I8869" i="3"/>
  <c r="J8869" i="3"/>
  <c r="F8870" i="3"/>
  <c r="H8870" i="3"/>
  <c r="I8870" i="3"/>
  <c r="J8870" i="3"/>
  <c r="F8871" i="3"/>
  <c r="H8871" i="3"/>
  <c r="I8871" i="3"/>
  <c r="J8871" i="3"/>
  <c r="F8872" i="3"/>
  <c r="H8872" i="3"/>
  <c r="I8872" i="3"/>
  <c r="J8872" i="3"/>
  <c r="F8873" i="3"/>
  <c r="H8873" i="3"/>
  <c r="I8873" i="3"/>
  <c r="J8873" i="3"/>
  <c r="F8874" i="3"/>
  <c r="H8874" i="3"/>
  <c r="I8874" i="3"/>
  <c r="J8874" i="3"/>
  <c r="F8875" i="3"/>
  <c r="H8875" i="3"/>
  <c r="I8875" i="3"/>
  <c r="J8875" i="3"/>
  <c r="F8876" i="3"/>
  <c r="H8876" i="3"/>
  <c r="I8876" i="3"/>
  <c r="J8876" i="3"/>
  <c r="F8877" i="3"/>
  <c r="H8877" i="3"/>
  <c r="I8877" i="3"/>
  <c r="J8877" i="3"/>
  <c r="F8878" i="3"/>
  <c r="H8878" i="3"/>
  <c r="I8878" i="3"/>
  <c r="J8878" i="3"/>
  <c r="F8879" i="3"/>
  <c r="H8879" i="3"/>
  <c r="I8879" i="3"/>
  <c r="J8879" i="3"/>
  <c r="F8880" i="3"/>
  <c r="H8880" i="3"/>
  <c r="I8880" i="3"/>
  <c r="J8880" i="3"/>
  <c r="F8881" i="3"/>
  <c r="H8881" i="3"/>
  <c r="I8881" i="3"/>
  <c r="J8881" i="3"/>
  <c r="F8882" i="3"/>
  <c r="H8882" i="3"/>
  <c r="I8882" i="3"/>
  <c r="J8882" i="3"/>
  <c r="F8883" i="3"/>
  <c r="H8883" i="3"/>
  <c r="I8883" i="3"/>
  <c r="J8883" i="3"/>
  <c r="F8884" i="3"/>
  <c r="H8884" i="3"/>
  <c r="I8884" i="3"/>
  <c r="J8884" i="3"/>
  <c r="F8885" i="3"/>
  <c r="H8885" i="3"/>
  <c r="I8885" i="3"/>
  <c r="J8885" i="3"/>
  <c r="F8886" i="3"/>
  <c r="H8886" i="3"/>
  <c r="I8886" i="3"/>
  <c r="J8886" i="3"/>
  <c r="F8887" i="3"/>
  <c r="H8887" i="3"/>
  <c r="I8887" i="3"/>
  <c r="J8887" i="3"/>
  <c r="F8888" i="3"/>
  <c r="H8888" i="3"/>
  <c r="I8888" i="3"/>
  <c r="J8888" i="3"/>
  <c r="F8889" i="3"/>
  <c r="H8889" i="3"/>
  <c r="I8889" i="3"/>
  <c r="J8889" i="3"/>
  <c r="F8890" i="3"/>
  <c r="H8890" i="3"/>
  <c r="I8890" i="3"/>
  <c r="J8890" i="3"/>
  <c r="F8891" i="3"/>
  <c r="H8891" i="3"/>
  <c r="I8891" i="3"/>
  <c r="J8891" i="3"/>
  <c r="F8892" i="3"/>
  <c r="H8892" i="3"/>
  <c r="I8892" i="3"/>
  <c r="J8892" i="3"/>
  <c r="F8893" i="3"/>
  <c r="H8893" i="3"/>
  <c r="I8893" i="3"/>
  <c r="J8893" i="3"/>
  <c r="F8894" i="3"/>
  <c r="H8894" i="3"/>
  <c r="I8894" i="3"/>
  <c r="J8894" i="3"/>
  <c r="F8895" i="3"/>
  <c r="H8895" i="3"/>
  <c r="I8895" i="3"/>
  <c r="J8895" i="3"/>
  <c r="F8896" i="3"/>
  <c r="H8896" i="3"/>
  <c r="I8896" i="3"/>
  <c r="J8896" i="3"/>
  <c r="F8897" i="3"/>
  <c r="H8897" i="3"/>
  <c r="I8897" i="3"/>
  <c r="J8897" i="3"/>
  <c r="F8898" i="3"/>
  <c r="H8898" i="3"/>
  <c r="I8898" i="3"/>
  <c r="J8898" i="3"/>
  <c r="F8899" i="3"/>
  <c r="H8899" i="3"/>
  <c r="I8899" i="3"/>
  <c r="J8899" i="3"/>
  <c r="F8900" i="3"/>
  <c r="H8900" i="3"/>
  <c r="I8900" i="3"/>
  <c r="J8900" i="3"/>
  <c r="F8901" i="3"/>
  <c r="H8901" i="3"/>
  <c r="I8901" i="3"/>
  <c r="J8901" i="3"/>
  <c r="F8902" i="3"/>
  <c r="H8902" i="3"/>
  <c r="I8902" i="3"/>
  <c r="J8902" i="3"/>
  <c r="F8903" i="3"/>
  <c r="H8903" i="3"/>
  <c r="I8903" i="3"/>
  <c r="J8903" i="3"/>
  <c r="F8904" i="3"/>
  <c r="H8904" i="3"/>
  <c r="I8904" i="3"/>
  <c r="J8904" i="3"/>
  <c r="F8905" i="3"/>
  <c r="H8905" i="3"/>
  <c r="I8905" i="3"/>
  <c r="J8905" i="3"/>
  <c r="F8906" i="3"/>
  <c r="H8906" i="3"/>
  <c r="I8906" i="3"/>
  <c r="J8906" i="3"/>
  <c r="F8907" i="3"/>
  <c r="H8907" i="3"/>
  <c r="I8907" i="3"/>
  <c r="J8907" i="3"/>
  <c r="F8908" i="3"/>
  <c r="H8908" i="3"/>
  <c r="I8908" i="3"/>
  <c r="J8908" i="3"/>
  <c r="F8909" i="3"/>
  <c r="H8909" i="3"/>
  <c r="I8909" i="3"/>
  <c r="J8909" i="3"/>
  <c r="F8910" i="3"/>
  <c r="H8910" i="3"/>
  <c r="I8910" i="3"/>
  <c r="J8910" i="3"/>
  <c r="F8911" i="3"/>
  <c r="H8911" i="3"/>
  <c r="I8911" i="3"/>
  <c r="J8911" i="3"/>
  <c r="F8912" i="3"/>
  <c r="H8912" i="3"/>
  <c r="I8912" i="3"/>
  <c r="J8912" i="3"/>
  <c r="F8913" i="3"/>
  <c r="H8913" i="3"/>
  <c r="I8913" i="3"/>
  <c r="J8913" i="3"/>
  <c r="F8914" i="3"/>
  <c r="H8914" i="3"/>
  <c r="I8914" i="3"/>
  <c r="J8914" i="3"/>
  <c r="F8915" i="3"/>
  <c r="H8915" i="3"/>
  <c r="I8915" i="3"/>
  <c r="J8915" i="3"/>
  <c r="F8916" i="3"/>
  <c r="H8916" i="3"/>
  <c r="I8916" i="3"/>
  <c r="J8916" i="3"/>
  <c r="F8917" i="3"/>
  <c r="H8917" i="3"/>
  <c r="I8917" i="3"/>
  <c r="J8917" i="3"/>
  <c r="F8918" i="3"/>
  <c r="H8918" i="3"/>
  <c r="I8918" i="3"/>
  <c r="J8918" i="3"/>
  <c r="F8919" i="3"/>
  <c r="H8919" i="3"/>
  <c r="I8919" i="3"/>
  <c r="J8919" i="3"/>
  <c r="F8920" i="3"/>
  <c r="H8920" i="3"/>
  <c r="I8920" i="3"/>
  <c r="J8920" i="3"/>
  <c r="F8921" i="3"/>
  <c r="H8921" i="3"/>
  <c r="I8921" i="3"/>
  <c r="J8921" i="3"/>
  <c r="F8922" i="3"/>
  <c r="H8922" i="3"/>
  <c r="I8922" i="3"/>
  <c r="J8922" i="3"/>
  <c r="F8923" i="3"/>
  <c r="H8923" i="3"/>
  <c r="I8923" i="3"/>
  <c r="J8923" i="3"/>
  <c r="F8924" i="3"/>
  <c r="H8924" i="3"/>
  <c r="I8924" i="3"/>
  <c r="J8924" i="3"/>
  <c r="F8925" i="3"/>
  <c r="H8925" i="3"/>
  <c r="I8925" i="3"/>
  <c r="J8925" i="3"/>
  <c r="F8926" i="3"/>
  <c r="H8926" i="3"/>
  <c r="I8926" i="3"/>
  <c r="J8926" i="3"/>
  <c r="F8927" i="3"/>
  <c r="H8927" i="3"/>
  <c r="I8927" i="3"/>
  <c r="J8927" i="3"/>
  <c r="F8928" i="3"/>
  <c r="H8928" i="3"/>
  <c r="I8928" i="3"/>
  <c r="J8928" i="3"/>
  <c r="F8929" i="3"/>
  <c r="H8929" i="3"/>
  <c r="I8929" i="3"/>
  <c r="J8929" i="3"/>
  <c r="F8930" i="3"/>
  <c r="H8930" i="3"/>
  <c r="I8930" i="3"/>
  <c r="J8930" i="3"/>
  <c r="F8931" i="3"/>
  <c r="H8931" i="3"/>
  <c r="I8931" i="3"/>
  <c r="J8931" i="3"/>
  <c r="F8932" i="3"/>
  <c r="H8932" i="3"/>
  <c r="I8932" i="3"/>
  <c r="J8932" i="3"/>
  <c r="F8933" i="3"/>
  <c r="H8933" i="3"/>
  <c r="I8933" i="3"/>
  <c r="J8933" i="3"/>
  <c r="F8934" i="3"/>
  <c r="H8934" i="3"/>
  <c r="I8934" i="3"/>
  <c r="J8934" i="3"/>
  <c r="F8935" i="3"/>
  <c r="H8935" i="3"/>
  <c r="I8935" i="3"/>
  <c r="J8935" i="3"/>
  <c r="F8936" i="3"/>
  <c r="H8936" i="3"/>
  <c r="I8936" i="3"/>
  <c r="J8936" i="3"/>
  <c r="F8937" i="3"/>
  <c r="H8937" i="3"/>
  <c r="I8937" i="3"/>
  <c r="J8937" i="3"/>
  <c r="F8938" i="3"/>
  <c r="H8938" i="3"/>
  <c r="I8938" i="3"/>
  <c r="J8938" i="3"/>
  <c r="F8939" i="3"/>
  <c r="H8939" i="3"/>
  <c r="I8939" i="3"/>
  <c r="J8939" i="3"/>
  <c r="F8940" i="3"/>
  <c r="H8940" i="3"/>
  <c r="I8940" i="3"/>
  <c r="J8940" i="3"/>
  <c r="F8941" i="3"/>
  <c r="H8941" i="3"/>
  <c r="I8941" i="3"/>
  <c r="J8941" i="3"/>
  <c r="F8942" i="3"/>
  <c r="H8942" i="3"/>
  <c r="I8942" i="3"/>
  <c r="J8942" i="3"/>
  <c r="F8943" i="3"/>
  <c r="H8943" i="3"/>
  <c r="I8943" i="3"/>
  <c r="J8943" i="3"/>
  <c r="F8944" i="3"/>
  <c r="H8944" i="3"/>
  <c r="I8944" i="3"/>
  <c r="J8944" i="3"/>
  <c r="F8945" i="3"/>
  <c r="H8945" i="3"/>
  <c r="I8945" i="3"/>
  <c r="J8945" i="3"/>
  <c r="F8946" i="3"/>
  <c r="H8946" i="3"/>
  <c r="I8946" i="3"/>
  <c r="J8946" i="3"/>
  <c r="F8947" i="3"/>
  <c r="H8947" i="3"/>
  <c r="I8947" i="3"/>
  <c r="J8947" i="3"/>
  <c r="F8948" i="3"/>
  <c r="H8948" i="3"/>
  <c r="I8948" i="3"/>
  <c r="J8948" i="3"/>
  <c r="F8949" i="3"/>
  <c r="H8949" i="3"/>
  <c r="I8949" i="3"/>
  <c r="J8949" i="3"/>
  <c r="F8950" i="3"/>
  <c r="H8950" i="3"/>
  <c r="I8950" i="3"/>
  <c r="J8950" i="3"/>
  <c r="F8951" i="3"/>
  <c r="H8951" i="3"/>
  <c r="I8951" i="3"/>
  <c r="J8951" i="3"/>
  <c r="F8952" i="3"/>
  <c r="H8952" i="3"/>
  <c r="I8952" i="3"/>
  <c r="J8952" i="3"/>
  <c r="F8953" i="3"/>
  <c r="H8953" i="3"/>
  <c r="I8953" i="3"/>
  <c r="J8953" i="3"/>
  <c r="F8954" i="3"/>
  <c r="H8954" i="3"/>
  <c r="I8954" i="3"/>
  <c r="J8954" i="3"/>
  <c r="F8955" i="3"/>
  <c r="H8955" i="3"/>
  <c r="I8955" i="3"/>
  <c r="J8955" i="3"/>
  <c r="F8956" i="3"/>
  <c r="H8956" i="3"/>
  <c r="I8956" i="3"/>
  <c r="J8956" i="3"/>
  <c r="F8957" i="3"/>
  <c r="H8957" i="3"/>
  <c r="I8957" i="3"/>
  <c r="J8957" i="3"/>
  <c r="F8958" i="3"/>
  <c r="H8958" i="3"/>
  <c r="I8958" i="3"/>
  <c r="J8958" i="3"/>
  <c r="F8959" i="3"/>
  <c r="G8959" i="3"/>
  <c r="H8959" i="3"/>
  <c r="I8959" i="3"/>
  <c r="J8959" i="3"/>
  <c r="F8960" i="3"/>
  <c r="G8960" i="3"/>
  <c r="H8960" i="3"/>
  <c r="I8960" i="3"/>
  <c r="J8960" i="3"/>
  <c r="F8961" i="3"/>
  <c r="G8961" i="3"/>
  <c r="H8961" i="3"/>
  <c r="I8961" i="3"/>
  <c r="J8961" i="3"/>
  <c r="F8962" i="3"/>
  <c r="G8962" i="3"/>
  <c r="H8962" i="3"/>
  <c r="I8962" i="3"/>
  <c r="J8962" i="3"/>
  <c r="F8963" i="3"/>
  <c r="G8963" i="3"/>
  <c r="H8963" i="3"/>
  <c r="I8963" i="3"/>
  <c r="J8963" i="3"/>
  <c r="F8964" i="3"/>
  <c r="G8964" i="3"/>
  <c r="H8964" i="3"/>
  <c r="I8964" i="3"/>
  <c r="J8964" i="3"/>
  <c r="F8965" i="3"/>
  <c r="G8965" i="3"/>
  <c r="H8965" i="3"/>
  <c r="I8965" i="3"/>
  <c r="J8965" i="3"/>
  <c r="F8966" i="3"/>
  <c r="G8966" i="3"/>
  <c r="H8966" i="3"/>
  <c r="I8966" i="3"/>
  <c r="J8966" i="3"/>
  <c r="F8967" i="3"/>
  <c r="G8967" i="3"/>
  <c r="H8967" i="3"/>
  <c r="I8967" i="3"/>
  <c r="J8967" i="3"/>
  <c r="F8968" i="3"/>
  <c r="G8968" i="3"/>
  <c r="H8968" i="3"/>
  <c r="I8968" i="3"/>
  <c r="J8968" i="3"/>
  <c r="F8969" i="3"/>
  <c r="G8969" i="3"/>
  <c r="H8969" i="3"/>
  <c r="I8969" i="3"/>
  <c r="J8969" i="3"/>
  <c r="F8970" i="3"/>
  <c r="G8970" i="3"/>
  <c r="H8970" i="3"/>
  <c r="I8970" i="3"/>
  <c r="J8970" i="3"/>
  <c r="F8971" i="3"/>
  <c r="G8971" i="3"/>
  <c r="H8971" i="3"/>
  <c r="I8971" i="3"/>
  <c r="J8971" i="3"/>
  <c r="F8972" i="3"/>
  <c r="G8972" i="3"/>
  <c r="H8972" i="3"/>
  <c r="I8972" i="3"/>
  <c r="J8972" i="3"/>
  <c r="F8973" i="3"/>
  <c r="G8973" i="3"/>
  <c r="H8973" i="3"/>
  <c r="I8973" i="3"/>
  <c r="J8973" i="3"/>
  <c r="F8974" i="3"/>
  <c r="G8974" i="3"/>
  <c r="H8974" i="3"/>
  <c r="I8974" i="3"/>
  <c r="J8974" i="3"/>
  <c r="F8975" i="3"/>
  <c r="G8975" i="3"/>
  <c r="H8975" i="3"/>
  <c r="I8975" i="3"/>
  <c r="J8975" i="3"/>
  <c r="F8976" i="3"/>
  <c r="G8976" i="3"/>
  <c r="H8976" i="3"/>
  <c r="I8976" i="3"/>
  <c r="J8976" i="3"/>
  <c r="F8977" i="3"/>
  <c r="G8977" i="3"/>
  <c r="H8977" i="3"/>
  <c r="I8977" i="3"/>
  <c r="J8977" i="3"/>
  <c r="F8978" i="3"/>
  <c r="G8978" i="3"/>
  <c r="H8978" i="3"/>
  <c r="I8978" i="3"/>
  <c r="J8978" i="3"/>
  <c r="F8979" i="3"/>
  <c r="G8979" i="3"/>
  <c r="H8979" i="3"/>
  <c r="I8979" i="3"/>
  <c r="J8979" i="3"/>
  <c r="F8980" i="3"/>
  <c r="G8980" i="3"/>
  <c r="H8980" i="3"/>
  <c r="I8980" i="3"/>
  <c r="J8980" i="3"/>
  <c r="F8981" i="3"/>
  <c r="G8981" i="3"/>
  <c r="H8981" i="3"/>
  <c r="I8981" i="3"/>
  <c r="J8981" i="3"/>
  <c r="F8982" i="3"/>
  <c r="G8982" i="3"/>
  <c r="H8982" i="3"/>
  <c r="I8982" i="3"/>
  <c r="J8982" i="3"/>
  <c r="F8983" i="3"/>
  <c r="G8983" i="3"/>
  <c r="H8983" i="3"/>
  <c r="I8983" i="3"/>
  <c r="J8983" i="3"/>
  <c r="F8984" i="3"/>
  <c r="G8984" i="3"/>
  <c r="H8984" i="3"/>
  <c r="I8984" i="3"/>
  <c r="J8984" i="3"/>
  <c r="F8985" i="3"/>
  <c r="G8985" i="3"/>
  <c r="H8985" i="3"/>
  <c r="I8985" i="3"/>
  <c r="J8985" i="3"/>
  <c r="F8986" i="3"/>
  <c r="G8986" i="3"/>
  <c r="H8986" i="3"/>
  <c r="I8986" i="3"/>
  <c r="J8986" i="3"/>
  <c r="F8987" i="3"/>
  <c r="G8987" i="3"/>
  <c r="H8987" i="3"/>
  <c r="I8987" i="3"/>
  <c r="J8987" i="3"/>
  <c r="F8988" i="3"/>
  <c r="G8988" i="3"/>
  <c r="H8988" i="3"/>
  <c r="I8988" i="3"/>
  <c r="J8988" i="3"/>
  <c r="F8989" i="3"/>
  <c r="G8989" i="3"/>
  <c r="H8989" i="3"/>
  <c r="I8989" i="3"/>
  <c r="J8989" i="3"/>
  <c r="F8990" i="3"/>
  <c r="G8990" i="3"/>
  <c r="H8990" i="3"/>
  <c r="I8990" i="3"/>
  <c r="J8990" i="3"/>
  <c r="F8991" i="3"/>
  <c r="G8991" i="3"/>
  <c r="H8991" i="3"/>
  <c r="I8991" i="3"/>
  <c r="J8991" i="3"/>
  <c r="F8992" i="3"/>
  <c r="G8992" i="3"/>
  <c r="H8992" i="3"/>
  <c r="I8992" i="3"/>
  <c r="J8992" i="3"/>
  <c r="F8993" i="3"/>
  <c r="G8993" i="3"/>
  <c r="H8993" i="3"/>
  <c r="I8993" i="3"/>
  <c r="J8993" i="3"/>
  <c r="F8994" i="3"/>
  <c r="G8994" i="3"/>
  <c r="H8994" i="3"/>
  <c r="I8994" i="3"/>
  <c r="J8994" i="3"/>
  <c r="F8995" i="3"/>
  <c r="G8995" i="3"/>
  <c r="H8995" i="3"/>
  <c r="I8995" i="3"/>
  <c r="J8995" i="3"/>
  <c r="F8996" i="3"/>
  <c r="G8996" i="3"/>
  <c r="H8996" i="3"/>
  <c r="I8996" i="3"/>
  <c r="J8996" i="3"/>
  <c r="F8997" i="3"/>
  <c r="G8997" i="3"/>
  <c r="H8997" i="3"/>
  <c r="I8997" i="3"/>
  <c r="J8997" i="3"/>
  <c r="F8998" i="3"/>
  <c r="G8998" i="3"/>
  <c r="H8998" i="3"/>
  <c r="I8998" i="3"/>
  <c r="J8998" i="3"/>
  <c r="F8999" i="3"/>
  <c r="G8999" i="3"/>
  <c r="H8999" i="3"/>
  <c r="I8999" i="3"/>
  <c r="J8999" i="3"/>
  <c r="F9000" i="3"/>
  <c r="G9000" i="3"/>
  <c r="H9000" i="3"/>
  <c r="I9000" i="3"/>
  <c r="J9000" i="3"/>
  <c r="F9001" i="3"/>
  <c r="G9001" i="3"/>
  <c r="H9001" i="3"/>
  <c r="I9001" i="3"/>
  <c r="J9001" i="3"/>
  <c r="F9002" i="3"/>
  <c r="G9002" i="3"/>
  <c r="H9002" i="3"/>
  <c r="I9002" i="3"/>
  <c r="J9002" i="3"/>
  <c r="F9003" i="3"/>
  <c r="G9003" i="3"/>
  <c r="H9003" i="3"/>
  <c r="I9003" i="3"/>
  <c r="J9003" i="3"/>
  <c r="F9004" i="3"/>
  <c r="G9004" i="3"/>
  <c r="H9004" i="3"/>
  <c r="I9004" i="3"/>
  <c r="J9004" i="3"/>
  <c r="F9005" i="3"/>
  <c r="G9005" i="3"/>
  <c r="H9005" i="3"/>
  <c r="I9005" i="3"/>
  <c r="J9005" i="3"/>
  <c r="F9006" i="3"/>
  <c r="G9006" i="3"/>
  <c r="H9006" i="3"/>
  <c r="I9006" i="3"/>
  <c r="J9006" i="3"/>
  <c r="F9007" i="3"/>
  <c r="G9007" i="3"/>
  <c r="H9007" i="3"/>
  <c r="I9007" i="3"/>
  <c r="J9007" i="3"/>
  <c r="F9008" i="3"/>
  <c r="G9008" i="3"/>
  <c r="H9008" i="3"/>
  <c r="I9008" i="3"/>
  <c r="J9008" i="3"/>
  <c r="F9009" i="3"/>
  <c r="G9009" i="3"/>
  <c r="H9009" i="3"/>
  <c r="I9009" i="3"/>
  <c r="J9009" i="3"/>
  <c r="F9010" i="3"/>
  <c r="G9010" i="3"/>
  <c r="H9010" i="3"/>
  <c r="I9010" i="3"/>
  <c r="J9010" i="3"/>
  <c r="F9011" i="3"/>
  <c r="G9011" i="3"/>
  <c r="H9011" i="3"/>
  <c r="I9011" i="3"/>
  <c r="J9011" i="3"/>
  <c r="F9012" i="3"/>
  <c r="G9012" i="3"/>
  <c r="H9012" i="3"/>
  <c r="I9012" i="3"/>
  <c r="J9012" i="3"/>
  <c r="F9013" i="3"/>
  <c r="G9013" i="3"/>
  <c r="H9013" i="3"/>
  <c r="I9013" i="3"/>
  <c r="J9013" i="3"/>
  <c r="F9014" i="3"/>
  <c r="G9014" i="3"/>
  <c r="H9014" i="3"/>
  <c r="I9014" i="3"/>
  <c r="J9014" i="3"/>
  <c r="F9015" i="3"/>
  <c r="G9015" i="3"/>
  <c r="H9015" i="3"/>
  <c r="I9015" i="3"/>
  <c r="J9015" i="3"/>
  <c r="F9016" i="3"/>
  <c r="G9016" i="3"/>
  <c r="H9016" i="3"/>
  <c r="I9016" i="3"/>
  <c r="J9016" i="3"/>
  <c r="F9017" i="3"/>
  <c r="G9017" i="3"/>
  <c r="H9017" i="3"/>
  <c r="I9017" i="3"/>
  <c r="J9017" i="3"/>
  <c r="F9018" i="3"/>
  <c r="G9018" i="3"/>
  <c r="H9018" i="3"/>
  <c r="I9018" i="3"/>
  <c r="J9018" i="3"/>
  <c r="F9019" i="3"/>
  <c r="G9019" i="3"/>
  <c r="H9019" i="3"/>
  <c r="I9019" i="3"/>
  <c r="J9019" i="3"/>
  <c r="F9020" i="3"/>
  <c r="G9020" i="3"/>
  <c r="H9020" i="3"/>
  <c r="I9020" i="3"/>
  <c r="J9020" i="3"/>
  <c r="F9021" i="3"/>
  <c r="G9021" i="3"/>
  <c r="H9021" i="3"/>
  <c r="I9021" i="3"/>
  <c r="J9021" i="3"/>
  <c r="F9022" i="3"/>
  <c r="G9022" i="3"/>
  <c r="H9022" i="3"/>
  <c r="I9022" i="3"/>
  <c r="J9022" i="3"/>
  <c r="F9023" i="3"/>
  <c r="G9023" i="3"/>
  <c r="H9023" i="3"/>
  <c r="I9023" i="3"/>
  <c r="J9023" i="3"/>
  <c r="F9024" i="3"/>
  <c r="G9024" i="3"/>
  <c r="H9024" i="3"/>
  <c r="I9024" i="3"/>
  <c r="J9024" i="3"/>
  <c r="F9025" i="3"/>
  <c r="G9025" i="3"/>
  <c r="H9025" i="3"/>
  <c r="I9025" i="3"/>
  <c r="J9025" i="3"/>
  <c r="F9026" i="3"/>
  <c r="G9026" i="3"/>
  <c r="H9026" i="3"/>
  <c r="I9026" i="3"/>
  <c r="J9026" i="3"/>
  <c r="F9027" i="3"/>
  <c r="G9027" i="3"/>
  <c r="H9027" i="3"/>
  <c r="I9027" i="3"/>
  <c r="J9027" i="3"/>
  <c r="F9028" i="3"/>
  <c r="G9028" i="3"/>
  <c r="H9028" i="3"/>
  <c r="I9028" i="3"/>
  <c r="J9028" i="3"/>
  <c r="F9029" i="3"/>
  <c r="G9029" i="3"/>
  <c r="H9029" i="3"/>
  <c r="I9029" i="3"/>
  <c r="J9029" i="3"/>
  <c r="F9030" i="3"/>
  <c r="G9030" i="3"/>
  <c r="H9030" i="3"/>
  <c r="I9030" i="3"/>
  <c r="J9030" i="3"/>
  <c r="F9031" i="3"/>
  <c r="G9031" i="3"/>
  <c r="H9031" i="3"/>
  <c r="I9031" i="3"/>
  <c r="J9031" i="3"/>
  <c r="F9032" i="3"/>
  <c r="G9032" i="3"/>
  <c r="H9032" i="3"/>
  <c r="I9032" i="3"/>
  <c r="J9032" i="3"/>
  <c r="F9033" i="3"/>
  <c r="G9033" i="3"/>
  <c r="H9033" i="3"/>
  <c r="I9033" i="3"/>
  <c r="J9033" i="3"/>
  <c r="F9034" i="3"/>
  <c r="G9034" i="3"/>
  <c r="H9034" i="3"/>
  <c r="I9034" i="3"/>
  <c r="J9034" i="3"/>
  <c r="F9035" i="3"/>
  <c r="G9035" i="3"/>
  <c r="H9035" i="3"/>
  <c r="I9035" i="3"/>
  <c r="J9035" i="3"/>
  <c r="F9036" i="3"/>
  <c r="G9036" i="3"/>
  <c r="H9036" i="3"/>
  <c r="I9036" i="3"/>
  <c r="J9036" i="3"/>
  <c r="F9037" i="3"/>
  <c r="G9037" i="3"/>
  <c r="H9037" i="3"/>
  <c r="I9037" i="3"/>
  <c r="J9037" i="3"/>
  <c r="F9038" i="3"/>
  <c r="G9038" i="3"/>
  <c r="H9038" i="3"/>
  <c r="I9038" i="3"/>
  <c r="J9038" i="3"/>
  <c r="F9039" i="3"/>
  <c r="G9039" i="3"/>
  <c r="H9039" i="3"/>
  <c r="I9039" i="3"/>
  <c r="J9039" i="3"/>
  <c r="F9040" i="3"/>
  <c r="G9040" i="3"/>
  <c r="H9040" i="3"/>
  <c r="I9040" i="3"/>
  <c r="J9040" i="3"/>
  <c r="F9041" i="3"/>
  <c r="G9041" i="3"/>
  <c r="H9041" i="3"/>
  <c r="I9041" i="3"/>
  <c r="J9041" i="3"/>
  <c r="F9042" i="3"/>
  <c r="G9042" i="3"/>
  <c r="H9042" i="3"/>
  <c r="I9042" i="3"/>
  <c r="J9042" i="3"/>
  <c r="F9043" i="3"/>
  <c r="G9043" i="3"/>
  <c r="H9043" i="3"/>
  <c r="I9043" i="3"/>
  <c r="J9043" i="3"/>
  <c r="F9044" i="3"/>
  <c r="G9044" i="3"/>
  <c r="H9044" i="3"/>
  <c r="I9044" i="3"/>
  <c r="J9044" i="3"/>
  <c r="F9045" i="3"/>
  <c r="G9045" i="3"/>
  <c r="H9045" i="3"/>
  <c r="I9045" i="3"/>
  <c r="J9045" i="3"/>
  <c r="F9046" i="3"/>
  <c r="G9046" i="3"/>
  <c r="H9046" i="3"/>
  <c r="I9046" i="3"/>
  <c r="J9046" i="3"/>
  <c r="F9047" i="3"/>
  <c r="G9047" i="3"/>
  <c r="H9047" i="3"/>
  <c r="I9047" i="3"/>
  <c r="J9047" i="3"/>
  <c r="F9048" i="3"/>
  <c r="G9048" i="3"/>
  <c r="H9048" i="3"/>
  <c r="I9048" i="3"/>
  <c r="J9048" i="3"/>
  <c r="F9049" i="3"/>
  <c r="G9049" i="3"/>
  <c r="H9049" i="3"/>
  <c r="I9049" i="3"/>
  <c r="J9049" i="3"/>
  <c r="F9050" i="3"/>
  <c r="G9050" i="3"/>
  <c r="H9050" i="3"/>
  <c r="I9050" i="3"/>
  <c r="J9050" i="3"/>
  <c r="F9051" i="3"/>
  <c r="G9051" i="3"/>
  <c r="H9051" i="3"/>
  <c r="I9051" i="3"/>
  <c r="J9051" i="3"/>
  <c r="F9052" i="3"/>
  <c r="G9052" i="3"/>
  <c r="H9052" i="3"/>
  <c r="I9052" i="3"/>
  <c r="J9052" i="3"/>
  <c r="F9053" i="3"/>
  <c r="G9053" i="3"/>
  <c r="H9053" i="3"/>
  <c r="I9053" i="3"/>
  <c r="J9053" i="3"/>
  <c r="F9054" i="3"/>
  <c r="G9054" i="3"/>
  <c r="H9054" i="3"/>
  <c r="I9054" i="3"/>
  <c r="J9054" i="3"/>
  <c r="F9055" i="3"/>
  <c r="G9055" i="3"/>
  <c r="H9055" i="3"/>
  <c r="I9055" i="3"/>
  <c r="J9055" i="3"/>
  <c r="F9056" i="3"/>
  <c r="G9056" i="3"/>
  <c r="H9056" i="3"/>
  <c r="I9056" i="3"/>
  <c r="J9056" i="3"/>
  <c r="F9057" i="3"/>
  <c r="G9057" i="3"/>
  <c r="H9057" i="3"/>
  <c r="I9057" i="3"/>
  <c r="J9057" i="3"/>
  <c r="F9058" i="3"/>
  <c r="G9058" i="3"/>
  <c r="H9058" i="3"/>
  <c r="I9058" i="3"/>
  <c r="J9058" i="3"/>
  <c r="F9059" i="3"/>
  <c r="G9059" i="3"/>
  <c r="H9059" i="3"/>
  <c r="I9059" i="3"/>
  <c r="J9059" i="3"/>
  <c r="F9060" i="3"/>
  <c r="G9060" i="3"/>
  <c r="H9060" i="3"/>
  <c r="I9060" i="3"/>
  <c r="J9060" i="3"/>
  <c r="F9061" i="3"/>
  <c r="G9061" i="3"/>
  <c r="H9061" i="3"/>
  <c r="I9061" i="3"/>
  <c r="J9061" i="3"/>
  <c r="F9062" i="3"/>
  <c r="G9062" i="3"/>
  <c r="H9062" i="3"/>
  <c r="I9062" i="3"/>
  <c r="J9062" i="3"/>
  <c r="F9063" i="3"/>
  <c r="G9063" i="3"/>
  <c r="H9063" i="3"/>
  <c r="I9063" i="3"/>
  <c r="J9063" i="3"/>
  <c r="F9064" i="3"/>
  <c r="G9064" i="3"/>
  <c r="H9064" i="3"/>
  <c r="I9064" i="3"/>
  <c r="J9064" i="3"/>
  <c r="F9065" i="3"/>
  <c r="G9065" i="3"/>
  <c r="H9065" i="3"/>
  <c r="I9065" i="3"/>
  <c r="J9065" i="3"/>
  <c r="F9066" i="3"/>
  <c r="G9066" i="3"/>
  <c r="H9066" i="3"/>
  <c r="I9066" i="3"/>
  <c r="J9066" i="3"/>
  <c r="F9067" i="3"/>
  <c r="G9067" i="3"/>
  <c r="H9067" i="3"/>
  <c r="I9067" i="3"/>
  <c r="J9067" i="3"/>
  <c r="F9068" i="3"/>
  <c r="G9068" i="3"/>
  <c r="H9068" i="3"/>
  <c r="I9068" i="3"/>
  <c r="J9068" i="3"/>
  <c r="F9069" i="3"/>
  <c r="G9069" i="3"/>
  <c r="H9069" i="3"/>
  <c r="I9069" i="3"/>
  <c r="J9069" i="3"/>
  <c r="F9070" i="3"/>
  <c r="G9070" i="3"/>
  <c r="H9070" i="3"/>
  <c r="I9070" i="3"/>
  <c r="J9070" i="3"/>
  <c r="F9071" i="3"/>
  <c r="G9071" i="3"/>
  <c r="H9071" i="3"/>
  <c r="I9071" i="3"/>
  <c r="J9071" i="3"/>
  <c r="F9072" i="3"/>
  <c r="G9072" i="3"/>
  <c r="H9072" i="3"/>
  <c r="I9072" i="3"/>
  <c r="J9072" i="3"/>
  <c r="F9073" i="3"/>
  <c r="G9073" i="3"/>
  <c r="H9073" i="3"/>
  <c r="I9073" i="3"/>
  <c r="J9073" i="3"/>
  <c r="F9074" i="3"/>
  <c r="G9074" i="3"/>
  <c r="H9074" i="3"/>
  <c r="I9074" i="3"/>
  <c r="J9074" i="3"/>
  <c r="F9075" i="3"/>
  <c r="G9075" i="3"/>
  <c r="H9075" i="3"/>
  <c r="I9075" i="3"/>
  <c r="J9075" i="3"/>
  <c r="F9076" i="3"/>
  <c r="G9076" i="3"/>
  <c r="H9076" i="3"/>
  <c r="I9076" i="3"/>
  <c r="J9076" i="3"/>
  <c r="F9077" i="3"/>
  <c r="G9077" i="3"/>
  <c r="H9077" i="3"/>
  <c r="I9077" i="3"/>
  <c r="J9077" i="3"/>
  <c r="F9078" i="3"/>
  <c r="G9078" i="3"/>
  <c r="H9078" i="3"/>
  <c r="I9078" i="3"/>
  <c r="J9078" i="3"/>
  <c r="F9079" i="3"/>
  <c r="G9079" i="3"/>
  <c r="H9079" i="3"/>
  <c r="I9079" i="3"/>
  <c r="J9079" i="3"/>
  <c r="F9080" i="3"/>
  <c r="G9080" i="3"/>
  <c r="H9080" i="3"/>
  <c r="I9080" i="3"/>
  <c r="J9080" i="3"/>
  <c r="F9081" i="3"/>
  <c r="G9081" i="3"/>
  <c r="H9081" i="3"/>
  <c r="I9081" i="3"/>
  <c r="J9081" i="3"/>
  <c r="F9082" i="3"/>
  <c r="G9082" i="3"/>
  <c r="H9082" i="3"/>
  <c r="I9082" i="3"/>
  <c r="J9082" i="3"/>
  <c r="F9083" i="3"/>
  <c r="G9083" i="3"/>
  <c r="H9083" i="3"/>
  <c r="I9083" i="3"/>
  <c r="J9083" i="3"/>
  <c r="F9084" i="3"/>
  <c r="G9084" i="3"/>
  <c r="H9084" i="3"/>
  <c r="I9084" i="3"/>
  <c r="J9084" i="3"/>
  <c r="F9085" i="3"/>
  <c r="G9085" i="3"/>
  <c r="H9085" i="3"/>
  <c r="I9085" i="3"/>
  <c r="J9085" i="3"/>
  <c r="F9086" i="3"/>
  <c r="G9086" i="3"/>
  <c r="H9086" i="3"/>
  <c r="I9086" i="3"/>
  <c r="J9086" i="3"/>
  <c r="F9087" i="3"/>
  <c r="G9087" i="3"/>
  <c r="H9087" i="3"/>
  <c r="I9087" i="3"/>
  <c r="J9087" i="3"/>
  <c r="F9088" i="3"/>
  <c r="G9088" i="3"/>
  <c r="H9088" i="3"/>
  <c r="I9088" i="3"/>
  <c r="J9088" i="3"/>
  <c r="F9089" i="3"/>
  <c r="G9089" i="3"/>
  <c r="H9089" i="3"/>
  <c r="I9089" i="3"/>
  <c r="J9089" i="3"/>
  <c r="F9090" i="3"/>
  <c r="G9090" i="3"/>
  <c r="H9090" i="3"/>
  <c r="I9090" i="3"/>
  <c r="J9090" i="3"/>
  <c r="F9091" i="3"/>
  <c r="G9091" i="3"/>
  <c r="H9091" i="3"/>
  <c r="I9091" i="3"/>
  <c r="J9091" i="3"/>
  <c r="F9092" i="3"/>
  <c r="G9092" i="3"/>
  <c r="H9092" i="3"/>
  <c r="I9092" i="3"/>
  <c r="J9092" i="3"/>
  <c r="F9093" i="3"/>
  <c r="G9093" i="3"/>
  <c r="H9093" i="3"/>
  <c r="I9093" i="3"/>
  <c r="J9093" i="3"/>
  <c r="F9094" i="3"/>
  <c r="G9094" i="3"/>
  <c r="H9094" i="3"/>
  <c r="I9094" i="3"/>
  <c r="J9094" i="3"/>
  <c r="F9095" i="3"/>
  <c r="G9095" i="3"/>
  <c r="H9095" i="3"/>
  <c r="I9095" i="3"/>
  <c r="J9095" i="3"/>
  <c r="F9096" i="3"/>
  <c r="G9096" i="3"/>
  <c r="H9096" i="3"/>
  <c r="I9096" i="3"/>
  <c r="J9096" i="3"/>
  <c r="F9097" i="3"/>
  <c r="G9097" i="3"/>
  <c r="H9097" i="3"/>
  <c r="I9097" i="3"/>
  <c r="J9097" i="3"/>
  <c r="F9098" i="3"/>
  <c r="G9098" i="3"/>
  <c r="H9098" i="3"/>
  <c r="I9098" i="3"/>
  <c r="J9098" i="3"/>
  <c r="F9099" i="3"/>
  <c r="G9099" i="3"/>
  <c r="H9099" i="3"/>
  <c r="I9099" i="3"/>
  <c r="J9099" i="3"/>
  <c r="F9100" i="3"/>
  <c r="G9100" i="3"/>
  <c r="H9100" i="3"/>
  <c r="I9100" i="3"/>
  <c r="J9100" i="3"/>
  <c r="F9101" i="3"/>
  <c r="G9101" i="3"/>
  <c r="H9101" i="3"/>
  <c r="I9101" i="3"/>
  <c r="J9101" i="3"/>
  <c r="F9102" i="3"/>
  <c r="G9102" i="3"/>
  <c r="H9102" i="3"/>
  <c r="I9102" i="3"/>
  <c r="J9102" i="3"/>
  <c r="F9103" i="3"/>
  <c r="G9103" i="3"/>
  <c r="H9103" i="3"/>
  <c r="I9103" i="3"/>
  <c r="J9103" i="3"/>
  <c r="F9104" i="3"/>
  <c r="G9104" i="3"/>
  <c r="H9104" i="3"/>
  <c r="I9104" i="3"/>
  <c r="J9104" i="3"/>
  <c r="F9105" i="3"/>
  <c r="G9105" i="3"/>
  <c r="H9105" i="3"/>
  <c r="I9105" i="3"/>
  <c r="J9105" i="3"/>
  <c r="F9106" i="3"/>
  <c r="G9106" i="3"/>
  <c r="H9106" i="3"/>
  <c r="I9106" i="3"/>
  <c r="J9106" i="3"/>
  <c r="F9107" i="3"/>
  <c r="G9107" i="3"/>
  <c r="H9107" i="3"/>
  <c r="I9107" i="3"/>
  <c r="J9107" i="3"/>
  <c r="F9108" i="3"/>
  <c r="G9108" i="3"/>
  <c r="H9108" i="3"/>
  <c r="I9108" i="3"/>
  <c r="J9108" i="3"/>
  <c r="F9109" i="3"/>
  <c r="G9109" i="3"/>
  <c r="H9109" i="3"/>
  <c r="I9109" i="3"/>
  <c r="J9109" i="3"/>
  <c r="F9110" i="3"/>
  <c r="G9110" i="3"/>
  <c r="H9110" i="3"/>
  <c r="I9110" i="3"/>
  <c r="J9110" i="3"/>
  <c r="F9111" i="3"/>
  <c r="G9111" i="3"/>
  <c r="H9111" i="3"/>
  <c r="I9111" i="3"/>
  <c r="J9111" i="3"/>
  <c r="F9112" i="3"/>
  <c r="G9112" i="3"/>
  <c r="H9112" i="3"/>
  <c r="I9112" i="3"/>
  <c r="J9112" i="3"/>
  <c r="F9113" i="3"/>
  <c r="G9113" i="3"/>
  <c r="H9113" i="3"/>
  <c r="I9113" i="3"/>
  <c r="J9113" i="3"/>
  <c r="F9114" i="3"/>
  <c r="G9114" i="3"/>
  <c r="H9114" i="3"/>
  <c r="I9114" i="3"/>
  <c r="J9114" i="3"/>
  <c r="F9115" i="3"/>
  <c r="G9115" i="3"/>
  <c r="H9115" i="3"/>
  <c r="I9115" i="3"/>
  <c r="J9115" i="3"/>
  <c r="F9116" i="3"/>
  <c r="G9116" i="3"/>
  <c r="H9116" i="3"/>
  <c r="I9116" i="3"/>
  <c r="J9116" i="3"/>
  <c r="F9117" i="3"/>
  <c r="G9117" i="3"/>
  <c r="H9117" i="3"/>
  <c r="I9117" i="3"/>
  <c r="J9117" i="3"/>
  <c r="F9118" i="3"/>
  <c r="G9118" i="3"/>
  <c r="H9118" i="3"/>
  <c r="I9118" i="3"/>
  <c r="J9118" i="3"/>
  <c r="F9119" i="3"/>
  <c r="G9119" i="3"/>
  <c r="H9119" i="3"/>
  <c r="I9119" i="3"/>
  <c r="J9119" i="3"/>
  <c r="F9120" i="3"/>
  <c r="G9120" i="3"/>
  <c r="H9120" i="3"/>
  <c r="I9120" i="3"/>
  <c r="J9120" i="3"/>
  <c r="F9121" i="3"/>
  <c r="G9121" i="3"/>
  <c r="H9121" i="3"/>
  <c r="I9121" i="3"/>
  <c r="J9121" i="3"/>
  <c r="F9122" i="3"/>
  <c r="G9122" i="3"/>
  <c r="H9122" i="3"/>
  <c r="I9122" i="3"/>
  <c r="J9122" i="3"/>
  <c r="F9123" i="3"/>
  <c r="G9123" i="3"/>
  <c r="H9123" i="3"/>
  <c r="I9123" i="3"/>
  <c r="J9123" i="3"/>
  <c r="F9124" i="3"/>
  <c r="G9124" i="3"/>
  <c r="H9124" i="3"/>
  <c r="I9124" i="3"/>
  <c r="J9124" i="3"/>
  <c r="F9125" i="3"/>
  <c r="G9125" i="3"/>
  <c r="H9125" i="3"/>
  <c r="I9125" i="3"/>
  <c r="J9125" i="3"/>
  <c r="F9126" i="3"/>
  <c r="G9126" i="3"/>
  <c r="H9126" i="3"/>
  <c r="I9126" i="3"/>
  <c r="J9126" i="3"/>
  <c r="F9127" i="3"/>
  <c r="G9127" i="3"/>
  <c r="H9127" i="3"/>
  <c r="I9127" i="3"/>
  <c r="J9127" i="3"/>
  <c r="J8444" i="3"/>
  <c r="I8444" i="3"/>
  <c r="H8444" i="3"/>
  <c r="F8444" i="3"/>
  <c r="I779" i="1"/>
  <c r="I780" i="1"/>
  <c r="I781" i="1"/>
  <c r="I782" i="1"/>
  <c r="I945" i="1"/>
  <c r="I946" i="1"/>
  <c r="I947" i="1"/>
  <c r="I948" i="1"/>
  <c r="I949" i="1"/>
  <c r="I950" i="1"/>
  <c r="I523" i="1"/>
  <c r="I951" i="1"/>
  <c r="I952" i="1"/>
  <c r="I272" i="1"/>
  <c r="I953" i="1"/>
  <c r="I954" i="1"/>
  <c r="I955" i="1"/>
  <c r="I956" i="1"/>
  <c r="I273" i="1"/>
  <c r="I957" i="1"/>
  <c r="I524" i="1"/>
  <c r="I274" i="1"/>
  <c r="I275" i="1"/>
  <c r="I633" i="1"/>
  <c r="I1379" i="1"/>
  <c r="I958" i="1"/>
  <c r="I276" i="1"/>
  <c r="I959" i="1"/>
  <c r="I277" i="1"/>
  <c r="I960" i="1"/>
  <c r="I278" i="1"/>
  <c r="I525" i="1"/>
  <c r="I575" i="1"/>
  <c r="I504" i="1"/>
  <c r="I279" i="1"/>
  <c r="I961" i="1"/>
  <c r="I962" i="1"/>
  <c r="I963" i="1"/>
  <c r="I280" i="1"/>
  <c r="I465" i="1"/>
  <c r="I112" i="1"/>
  <c r="I113" i="1"/>
  <c r="I114" i="1"/>
  <c r="I964" i="1"/>
  <c r="I965" i="1"/>
  <c r="I966" i="1"/>
  <c r="I967" i="1"/>
  <c r="I968" i="1"/>
  <c r="I969" i="1"/>
  <c r="I526" i="1"/>
  <c r="I1380" i="1"/>
  <c r="I970" i="1"/>
  <c r="I971" i="1"/>
  <c r="I1381" i="1"/>
  <c r="I972" i="1"/>
  <c r="I973" i="1"/>
  <c r="I974" i="1"/>
  <c r="I975" i="1"/>
  <c r="I1382" i="1"/>
  <c r="I115" i="1"/>
  <c r="I116" i="1"/>
  <c r="I117" i="1"/>
  <c r="I976" i="1"/>
  <c r="I118" i="1"/>
  <c r="I119" i="1"/>
  <c r="I120" i="1"/>
  <c r="I121" i="1"/>
  <c r="I122" i="1"/>
  <c r="I123" i="1"/>
  <c r="I124" i="1"/>
  <c r="I977" i="1"/>
  <c r="I978" i="1"/>
  <c r="I466" i="1"/>
  <c r="I505" i="1"/>
  <c r="I467" i="1"/>
  <c r="I468" i="1"/>
  <c r="I979" i="1"/>
  <c r="I980" i="1"/>
  <c r="I981" i="1"/>
  <c r="I982" i="1"/>
  <c r="I983" i="1"/>
  <c r="I984" i="1"/>
  <c r="I985" i="1"/>
  <c r="I506" i="1"/>
  <c r="I986" i="1"/>
  <c r="I469" i="1"/>
  <c r="I987" i="1"/>
  <c r="I988" i="1"/>
  <c r="I507" i="1"/>
  <c r="I508" i="1"/>
  <c r="I281" i="1"/>
  <c r="I989" i="1"/>
  <c r="I576" i="1"/>
  <c r="I470" i="1"/>
  <c r="I471" i="1"/>
  <c r="I509" i="1"/>
  <c r="I510" i="1"/>
  <c r="I472" i="1"/>
  <c r="I473" i="1"/>
  <c r="I511" i="1"/>
  <c r="I474" i="1"/>
  <c r="I990" i="1"/>
  <c r="I475" i="1"/>
  <c r="I476" i="1"/>
  <c r="I577" i="1"/>
  <c r="I477" i="1"/>
  <c r="I991" i="1"/>
  <c r="I478" i="1"/>
  <c r="I479" i="1"/>
  <c r="I480" i="1"/>
  <c r="I992" i="1"/>
  <c r="I578" i="1"/>
  <c r="I993" i="1"/>
  <c r="I512" i="1"/>
  <c r="I481" i="1"/>
  <c r="I513" i="1"/>
  <c r="I482" i="1"/>
  <c r="I483" i="1"/>
  <c r="I994" i="1"/>
  <c r="I484" i="1"/>
  <c r="I485" i="1"/>
  <c r="I486" i="1"/>
  <c r="I487" i="1"/>
  <c r="I514" i="1"/>
  <c r="I488" i="1"/>
  <c r="I489" i="1"/>
  <c r="I995" i="1"/>
  <c r="I996" i="1"/>
  <c r="I490" i="1"/>
  <c r="I997" i="1"/>
  <c r="I579" i="1"/>
  <c r="I998" i="1"/>
  <c r="I2" i="1"/>
  <c r="I3" i="1"/>
  <c r="I4" i="1"/>
  <c r="I5" i="1"/>
  <c r="I6" i="1"/>
  <c r="I7" i="1"/>
  <c r="I8" i="1"/>
  <c r="I999" i="1"/>
  <c r="I9" i="1"/>
  <c r="I10" i="1"/>
  <c r="I11" i="1"/>
  <c r="I12" i="1"/>
  <c r="I13" i="1"/>
  <c r="I14" i="1"/>
  <c r="I15" i="1"/>
  <c r="I16" i="1"/>
  <c r="I1000" i="1"/>
  <c r="I175" i="1"/>
  <c r="I176" i="1"/>
  <c r="I612" i="1"/>
  <c r="I88" i="1"/>
  <c r="I1001" i="1"/>
  <c r="I282" i="1"/>
  <c r="I774" i="1"/>
  <c r="I177" i="1"/>
  <c r="I283" i="1"/>
  <c r="I1002" i="1"/>
  <c r="I395" i="1"/>
  <c r="I284" i="1"/>
  <c r="I396" i="1"/>
  <c r="I1003" i="1"/>
  <c r="I178" i="1"/>
  <c r="I783" i="1"/>
  <c r="I1004" i="1"/>
  <c r="I253" i="1"/>
  <c r="I285" i="1"/>
  <c r="I397" i="1"/>
  <c r="I1005" i="1"/>
  <c r="I286" i="1"/>
  <c r="I784" i="1"/>
  <c r="I634" i="1"/>
  <c r="I125" i="1"/>
  <c r="I1006" i="1"/>
  <c r="I179" i="1"/>
  <c r="I287" i="1"/>
  <c r="I180" i="1"/>
  <c r="I1007" i="1"/>
  <c r="I785" i="1"/>
  <c r="I1008" i="1"/>
  <c r="I181" i="1"/>
  <c r="I786" i="1"/>
  <c r="I182" i="1"/>
  <c r="I635" i="1"/>
  <c r="I1009" i="1"/>
  <c r="I183" i="1"/>
  <c r="I288" i="1"/>
  <c r="I636" i="1"/>
  <c r="I1010" i="1"/>
  <c r="I184" i="1"/>
  <c r="I185" i="1"/>
  <c r="I787" i="1"/>
  <c r="I1011" i="1"/>
  <c r="I788" i="1"/>
  <c r="I1012" i="1"/>
  <c r="I186" i="1"/>
  <c r="I187" i="1"/>
  <c r="I289" i="1"/>
  <c r="I613" i="1"/>
  <c r="I290" i="1"/>
  <c r="I1013" i="1"/>
  <c r="I789" i="1"/>
  <c r="I291" i="1"/>
  <c r="I614" i="1"/>
  <c r="I1014" i="1"/>
  <c r="I188" i="1"/>
  <c r="I292" i="1"/>
  <c r="I189" i="1"/>
  <c r="I790" i="1"/>
  <c r="I791" i="1"/>
  <c r="I293" i="1"/>
  <c r="I190" i="1"/>
  <c r="I792" i="1"/>
  <c r="I793" i="1"/>
  <c r="I191" i="1"/>
  <c r="I1015" i="1"/>
  <c r="I794" i="1"/>
  <c r="I192" i="1"/>
  <c r="I193" i="1"/>
  <c r="I294" i="1"/>
  <c r="I194" i="1"/>
  <c r="I637" i="1"/>
  <c r="I254" i="1"/>
  <c r="I638" i="1"/>
  <c r="I795" i="1"/>
  <c r="I295" i="1"/>
  <c r="I1016" i="1"/>
  <c r="I195" i="1"/>
  <c r="I196" i="1"/>
  <c r="I197" i="1"/>
  <c r="I1017" i="1"/>
  <c r="I296" i="1"/>
  <c r="I587" i="1"/>
  <c r="I17" i="1"/>
  <c r="I18" i="1"/>
  <c r="I19" i="1"/>
  <c r="I20" i="1"/>
  <c r="I21" i="1"/>
  <c r="I22" i="1"/>
  <c r="I588" i="1"/>
  <c r="I198" i="1"/>
  <c r="I23" i="1"/>
  <c r="I639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640" i="1"/>
  <c r="I40" i="1"/>
  <c r="I41" i="1"/>
  <c r="I42" i="1"/>
  <c r="I43" i="1"/>
  <c r="I44" i="1"/>
  <c r="I45" i="1"/>
  <c r="I1018" i="1"/>
  <c r="I199" i="1"/>
  <c r="I641" i="1"/>
  <c r="I200" i="1"/>
  <c r="I201" i="1"/>
  <c r="I1019" i="1"/>
  <c r="I89" i="1"/>
  <c r="I934" i="1"/>
  <c r="I1020" i="1"/>
  <c r="I527" i="1"/>
  <c r="I796" i="1"/>
  <c r="I797" i="1"/>
  <c r="I798" i="1"/>
  <c r="I799" i="1"/>
  <c r="I800" i="1"/>
  <c r="I1021" i="1"/>
  <c r="I801" i="1"/>
  <c r="I802" i="1"/>
  <c r="I803" i="1"/>
  <c r="I804" i="1"/>
  <c r="I642" i="1"/>
  <c r="I1022" i="1"/>
  <c r="I805" i="1"/>
  <c r="I1023" i="1"/>
  <c r="I126" i="1"/>
  <c r="I127" i="1"/>
  <c r="I806" i="1"/>
  <c r="I807" i="1"/>
  <c r="I643" i="1"/>
  <c r="I90" i="1"/>
  <c r="I1024" i="1"/>
  <c r="I808" i="1"/>
  <c r="I644" i="1"/>
  <c r="I128" i="1"/>
  <c r="I1025" i="1"/>
  <c r="I1383" i="1"/>
  <c r="I809" i="1"/>
  <c r="I810" i="1"/>
  <c r="I811" i="1"/>
  <c r="I812" i="1"/>
  <c r="I813" i="1"/>
  <c r="I814" i="1"/>
  <c r="I815" i="1"/>
  <c r="I816" i="1"/>
  <c r="I817" i="1"/>
  <c r="I818" i="1"/>
  <c r="I819" i="1"/>
  <c r="I645" i="1"/>
  <c r="I820" i="1"/>
  <c r="I821" i="1"/>
  <c r="I822" i="1"/>
  <c r="I823" i="1"/>
  <c r="I824" i="1"/>
  <c r="I1026" i="1"/>
  <c r="I825" i="1"/>
  <c r="I129" i="1"/>
  <c r="I130" i="1"/>
  <c r="I1371" i="1"/>
  <c r="I1027" i="1"/>
  <c r="I1028" i="1"/>
  <c r="I1029" i="1"/>
  <c r="I1030" i="1"/>
  <c r="I826" i="1"/>
  <c r="I827" i="1"/>
  <c r="I1031" i="1"/>
  <c r="I1032" i="1"/>
  <c r="I646" i="1"/>
  <c r="I828" i="1"/>
  <c r="I1033" i="1"/>
  <c r="I829" i="1"/>
  <c r="I1034" i="1"/>
  <c r="I830" i="1"/>
  <c r="I1035" i="1"/>
  <c r="I1384" i="1"/>
  <c r="I1372" i="1"/>
  <c r="I491" i="1"/>
  <c r="I647" i="1"/>
  <c r="I492" i="1"/>
  <c r="I297" i="1"/>
  <c r="I493" i="1"/>
  <c r="I1036" i="1"/>
  <c r="I1037" i="1"/>
  <c r="I1038" i="1"/>
  <c r="I831" i="1"/>
  <c r="I648" i="1"/>
  <c r="I131" i="1"/>
  <c r="I1039" i="1"/>
  <c r="I1040" i="1"/>
  <c r="I298" i="1"/>
  <c r="I1041" i="1"/>
  <c r="I1042" i="1"/>
  <c r="I132" i="1"/>
  <c r="I649" i="1"/>
  <c r="I832" i="1"/>
  <c r="I833" i="1"/>
  <c r="I1043" i="1"/>
  <c r="I494" i="1"/>
  <c r="I650" i="1"/>
  <c r="I299" i="1"/>
  <c r="I1044" i="1"/>
  <c r="I834" i="1"/>
  <c r="I495" i="1"/>
  <c r="I1045" i="1"/>
  <c r="I300" i="1"/>
  <c r="I301" i="1"/>
  <c r="I651" i="1"/>
  <c r="I1046" i="1"/>
  <c r="I133" i="1"/>
  <c r="I302" i="1"/>
  <c r="I303" i="1"/>
  <c r="I943" i="1"/>
  <c r="I835" i="1"/>
  <c r="I1047" i="1"/>
  <c r="I304" i="1"/>
  <c r="I528" i="1"/>
  <c r="I836" i="1"/>
  <c r="I837" i="1"/>
  <c r="I838" i="1"/>
  <c r="I1048" i="1"/>
  <c r="I839" i="1"/>
  <c r="I1049" i="1"/>
  <c r="I305" i="1"/>
  <c r="I529" i="1"/>
  <c r="I840" i="1"/>
  <c r="I841" i="1"/>
  <c r="I1050" i="1"/>
  <c r="I842" i="1"/>
  <c r="I1051" i="1"/>
  <c r="I1052" i="1"/>
  <c r="I652" i="1"/>
  <c r="I1053" i="1"/>
  <c r="I1054" i="1"/>
  <c r="I1055" i="1"/>
  <c r="I306" i="1"/>
  <c r="I1056" i="1"/>
  <c r="I134" i="1"/>
  <c r="I843" i="1"/>
  <c r="I844" i="1"/>
  <c r="I653" i="1"/>
  <c r="I845" i="1"/>
  <c r="I1057" i="1"/>
  <c r="I1058" i="1"/>
  <c r="I846" i="1"/>
  <c r="I1059" i="1"/>
  <c r="I654" i="1"/>
  <c r="I847" i="1"/>
  <c r="I848" i="1"/>
  <c r="I655" i="1"/>
  <c r="I656" i="1"/>
  <c r="I849" i="1"/>
  <c r="I850" i="1"/>
  <c r="I1060" i="1"/>
  <c r="I307" i="1"/>
  <c r="I1061" i="1"/>
  <c r="I135" i="1"/>
  <c r="I530" i="1"/>
  <c r="I1062" i="1"/>
  <c r="I1063" i="1"/>
  <c r="I531" i="1"/>
  <c r="I851" i="1"/>
  <c r="I1064" i="1"/>
  <c r="I657" i="1"/>
  <c r="I852" i="1"/>
  <c r="I658" i="1"/>
  <c r="I136" i="1"/>
  <c r="I1065" i="1"/>
  <c r="I1373" i="1"/>
  <c r="I1066" i="1"/>
  <c r="I308" i="1"/>
  <c r="I309" i="1"/>
  <c r="I310" i="1"/>
  <c r="I1067" i="1"/>
  <c r="I137" i="1"/>
  <c r="I311" i="1"/>
  <c r="I312" i="1"/>
  <c r="I138" i="1"/>
  <c r="I853" i="1"/>
  <c r="I532" i="1"/>
  <c r="I398" i="1"/>
  <c r="I659" i="1"/>
  <c r="I660" i="1"/>
  <c r="I202" i="1"/>
  <c r="I139" i="1"/>
  <c r="I1068" i="1"/>
  <c r="I661" i="1"/>
  <c r="I662" i="1"/>
  <c r="I515" i="1"/>
  <c r="I1069" i="1"/>
  <c r="I203" i="1"/>
  <c r="I663" i="1"/>
  <c r="I313" i="1"/>
  <c r="I314" i="1"/>
  <c r="I664" i="1"/>
  <c r="I140" i="1"/>
  <c r="I1070" i="1"/>
  <c r="I315" i="1"/>
  <c r="I665" i="1"/>
  <c r="I1385" i="1"/>
  <c r="I399" i="1"/>
  <c r="I666" i="1"/>
  <c r="I667" i="1"/>
  <c r="I668" i="1"/>
  <c r="I141" i="1"/>
  <c r="I854" i="1"/>
  <c r="I1071" i="1"/>
  <c r="I533" i="1"/>
  <c r="I855" i="1"/>
  <c r="I856" i="1"/>
  <c r="I142" i="1"/>
  <c r="I1072" i="1"/>
  <c r="I669" i="1"/>
  <c r="I1073" i="1"/>
  <c r="I1074" i="1"/>
  <c r="I670" i="1"/>
  <c r="I256" i="1"/>
  <c r="I857" i="1"/>
  <c r="I858" i="1"/>
  <c r="I400" i="1"/>
  <c r="I1075" i="1"/>
  <c r="I143" i="1"/>
  <c r="I859" i="1"/>
  <c r="I860" i="1"/>
  <c r="I1076" i="1"/>
  <c r="I671" i="1"/>
  <c r="I861" i="1"/>
  <c r="I1077" i="1"/>
  <c r="I862" i="1"/>
  <c r="I144" i="1"/>
  <c r="I1078" i="1"/>
  <c r="I672" i="1"/>
  <c r="I1079" i="1"/>
  <c r="I673" i="1"/>
  <c r="I1080" i="1"/>
  <c r="I674" i="1"/>
  <c r="I675" i="1"/>
  <c r="I1386" i="1"/>
  <c r="I145" i="1"/>
  <c r="I676" i="1"/>
  <c r="I677" i="1"/>
  <c r="I678" i="1"/>
  <c r="I679" i="1"/>
  <c r="I1081" i="1"/>
  <c r="I775" i="1"/>
  <c r="I594" i="1"/>
  <c r="I595" i="1"/>
  <c r="I776" i="1"/>
  <c r="I777" i="1"/>
  <c r="I392" i="1"/>
  <c r="I394" i="1"/>
  <c r="I255" i="1"/>
  <c r="I1374" i="1"/>
  <c r="I931" i="1"/>
  <c r="I496" i="1"/>
  <c r="I778" i="1"/>
  <c r="I932" i="1"/>
  <c r="I933" i="1"/>
  <c r="I146" i="1"/>
  <c r="I147" i="1"/>
  <c r="I316" i="1"/>
  <c r="I148" i="1"/>
  <c r="I317" i="1"/>
  <c r="I318" i="1"/>
  <c r="I401" i="1"/>
  <c r="I680" i="1"/>
  <c r="I1082" i="1"/>
  <c r="I319" i="1"/>
  <c r="I863" i="1"/>
  <c r="I402" i="1"/>
  <c r="I681" i="1"/>
  <c r="I516" i="1"/>
  <c r="I682" i="1"/>
  <c r="I683" i="1"/>
  <c r="I1083" i="1"/>
  <c r="I91" i="1"/>
  <c r="I1084" i="1"/>
  <c r="I1085" i="1"/>
  <c r="I864" i="1"/>
  <c r="I534" i="1"/>
  <c r="I1086" i="1"/>
  <c r="I684" i="1"/>
  <c r="I46" i="1"/>
  <c r="I1087" i="1"/>
  <c r="I1088" i="1"/>
  <c r="I320" i="1"/>
  <c r="I1089" i="1"/>
  <c r="I1090" i="1"/>
  <c r="I685" i="1"/>
  <c r="I1091" i="1"/>
  <c r="I1092" i="1"/>
  <c r="I1093" i="1"/>
  <c r="I686" i="1"/>
  <c r="I687" i="1"/>
  <c r="I497" i="1"/>
  <c r="I321" i="1"/>
  <c r="I149" i="1"/>
  <c r="I257" i="1"/>
  <c r="I1094" i="1"/>
  <c r="I1095" i="1"/>
  <c r="I322" i="1"/>
  <c r="I1096" i="1"/>
  <c r="I1097" i="1"/>
  <c r="I632" i="1"/>
  <c r="I1098" i="1"/>
  <c r="I688" i="1"/>
  <c r="I689" i="1"/>
  <c r="I1099" i="1"/>
  <c r="I1100" i="1"/>
  <c r="I690" i="1"/>
  <c r="I691" i="1"/>
  <c r="I1101" i="1"/>
  <c r="I498" i="1"/>
  <c r="I1102" i="1"/>
  <c r="I47" i="1"/>
  <c r="I323" i="1"/>
  <c r="I692" i="1"/>
  <c r="I1397" i="1"/>
  <c r="I324" i="1"/>
  <c r="I693" i="1"/>
  <c r="I865" i="1"/>
  <c r="I403" i="1"/>
  <c r="I325" i="1"/>
  <c r="I694" i="1"/>
  <c r="I1103" i="1"/>
  <c r="I695" i="1"/>
  <c r="I326" i="1"/>
  <c r="I327" i="1"/>
  <c r="I328" i="1"/>
  <c r="I696" i="1"/>
  <c r="I535" i="1"/>
  <c r="I329" i="1"/>
  <c r="I330" i="1"/>
  <c r="I697" i="1"/>
  <c r="I331" i="1"/>
  <c r="I698" i="1"/>
  <c r="I699" i="1"/>
  <c r="I700" i="1"/>
  <c r="I48" i="1"/>
  <c r="I701" i="1"/>
  <c r="I702" i="1"/>
  <c r="I332" i="1"/>
  <c r="I333" i="1"/>
  <c r="I1104" i="1"/>
  <c r="I1387" i="1"/>
  <c r="I1105" i="1"/>
  <c r="I150" i="1"/>
  <c r="I499" i="1"/>
  <c r="I404" i="1"/>
  <c r="I334" i="1"/>
  <c r="I703" i="1"/>
  <c r="I1106" i="1"/>
  <c r="I1107" i="1"/>
  <c r="I151" i="1"/>
  <c r="I704" i="1"/>
  <c r="I1108" i="1"/>
  <c r="I335" i="1"/>
  <c r="I1109" i="1"/>
  <c r="I204" i="1"/>
  <c r="I705" i="1"/>
  <c r="I205" i="1"/>
  <c r="I706" i="1"/>
  <c r="I707" i="1"/>
  <c r="I944" i="1"/>
  <c r="I206" i="1"/>
  <c r="I207" i="1"/>
  <c r="I336" i="1"/>
  <c r="I337" i="1"/>
  <c r="I536" i="1"/>
  <c r="I208" i="1"/>
  <c r="I338" i="1"/>
  <c r="I708" i="1"/>
  <c r="I209" i="1"/>
  <c r="I210" i="1"/>
  <c r="I866" i="1"/>
  <c r="I211" i="1"/>
  <c r="I537" i="1"/>
  <c r="I709" i="1"/>
  <c r="I212" i="1"/>
  <c r="I1110" i="1"/>
  <c r="I500" i="1"/>
  <c r="I1111" i="1"/>
  <c r="I405" i="1"/>
  <c r="I406" i="1"/>
  <c r="I213" i="1"/>
  <c r="I538" i="1"/>
  <c r="I49" i="1"/>
  <c r="I710" i="1"/>
  <c r="I711" i="1"/>
  <c r="I214" i="1"/>
  <c r="I597" i="1"/>
  <c r="I598" i="1"/>
  <c r="I712" i="1"/>
  <c r="I713" i="1"/>
  <c r="I539" i="1"/>
  <c r="I215" i="1"/>
  <c r="I714" i="1"/>
  <c r="I152" i="1"/>
  <c r="I50" i="1"/>
  <c r="I715" i="1"/>
  <c r="I716" i="1"/>
  <c r="I1112" i="1"/>
  <c r="I589" i="1"/>
  <c r="I216" i="1"/>
  <c r="I1113" i="1"/>
  <c r="I217" i="1"/>
  <c r="I717" i="1"/>
  <c r="I718" i="1"/>
  <c r="I218" i="1"/>
  <c r="I339" i="1"/>
  <c r="I590" i="1"/>
  <c r="I719" i="1"/>
  <c r="I407" i="1"/>
  <c r="I219" i="1"/>
  <c r="I258" i="1"/>
  <c r="I220" i="1"/>
  <c r="I1114" i="1"/>
  <c r="I51" i="1"/>
  <c r="I720" i="1"/>
  <c r="I259" i="1"/>
  <c r="I1115" i="1"/>
  <c r="I1116" i="1"/>
  <c r="I615" i="1"/>
  <c r="I1117" i="1"/>
  <c r="I616" i="1"/>
  <c r="I1118" i="1"/>
  <c r="I540" i="1"/>
  <c r="I260" i="1"/>
  <c r="I1119" i="1"/>
  <c r="I408" i="1"/>
  <c r="I409" i="1"/>
  <c r="I410" i="1"/>
  <c r="I541" i="1"/>
  <c r="I92" i="1"/>
  <c r="I93" i="1"/>
  <c r="I542" i="1"/>
  <c r="I1120" i="1"/>
  <c r="I580" i="1"/>
  <c r="I867" i="1"/>
  <c r="I581" i="1"/>
  <c r="I1121" i="1"/>
  <c r="I543" i="1"/>
  <c r="I52" i="1"/>
  <c r="I1388" i="1"/>
  <c r="I53" i="1"/>
  <c r="I54" i="1"/>
  <c r="I55" i="1"/>
  <c r="I1122" i="1"/>
  <c r="I1123" i="1"/>
  <c r="I1124" i="1"/>
  <c r="I56" i="1"/>
  <c r="I57" i="1"/>
  <c r="I1125" i="1"/>
  <c r="I58" i="1"/>
  <c r="I517" i="1"/>
  <c r="I59" i="1"/>
  <c r="I60" i="1"/>
  <c r="I61" i="1"/>
  <c r="I1126" i="1"/>
  <c r="I1127" i="1"/>
  <c r="I1128" i="1"/>
  <c r="I62" i="1"/>
  <c r="I1129" i="1"/>
  <c r="I63" i="1"/>
  <c r="I1130" i="1"/>
  <c r="I64" i="1"/>
  <c r="I65" i="1"/>
  <c r="I591" i="1"/>
  <c r="I518" i="1"/>
  <c r="I1131" i="1"/>
  <c r="I1132" i="1"/>
  <c r="I1133" i="1"/>
  <c r="I1134" i="1"/>
  <c r="I544" i="1"/>
  <c r="I545" i="1"/>
  <c r="I66" i="1"/>
  <c r="I67" i="1"/>
  <c r="I519" i="1"/>
  <c r="I68" i="1"/>
  <c r="I520" i="1"/>
  <c r="I1135" i="1"/>
  <c r="I1136" i="1"/>
  <c r="I69" i="1"/>
  <c r="I70" i="1"/>
  <c r="I71" i="1"/>
  <c r="I1137" i="1"/>
  <c r="I582" i="1"/>
  <c r="I1138" i="1"/>
  <c r="I72" i="1"/>
  <c r="I583" i="1"/>
  <c r="I261" i="1"/>
  <c r="I868" i="1"/>
  <c r="I73" i="1"/>
  <c r="I74" i="1"/>
  <c r="I869" i="1"/>
  <c r="I75" i="1"/>
  <c r="I1139" i="1"/>
  <c r="I1140" i="1"/>
  <c r="I76" i="1"/>
  <c r="I77" i="1"/>
  <c r="I78" i="1"/>
  <c r="I1141" i="1"/>
  <c r="I546" i="1"/>
  <c r="I79" i="1"/>
  <c r="I80" i="1"/>
  <c r="I1142" i="1"/>
  <c r="I1143" i="1"/>
  <c r="I1144" i="1"/>
  <c r="I1145" i="1"/>
  <c r="I584" i="1"/>
  <c r="I870" i="1"/>
  <c r="I81" i="1"/>
  <c r="I1146" i="1"/>
  <c r="I82" i="1"/>
  <c r="I1147" i="1"/>
  <c r="I83" i="1"/>
  <c r="I1389" i="1"/>
  <c r="I84" i="1"/>
  <c r="I1148" i="1"/>
  <c r="I1149" i="1"/>
  <c r="I547" i="1"/>
  <c r="I1150" i="1"/>
  <c r="I1151" i="1"/>
  <c r="I585" i="1"/>
  <c r="I85" i="1"/>
  <c r="I94" i="1"/>
  <c r="I411" i="1"/>
  <c r="I412" i="1"/>
  <c r="I413" i="1"/>
  <c r="I414" i="1"/>
  <c r="I1152" i="1"/>
  <c r="I415" i="1"/>
  <c r="I416" i="1"/>
  <c r="I417" i="1"/>
  <c r="I95" i="1"/>
  <c r="I418" i="1"/>
  <c r="I1153" i="1"/>
  <c r="I419" i="1"/>
  <c r="I96" i="1"/>
  <c r="I935" i="1"/>
  <c r="I871" i="1"/>
  <c r="I153" i="1"/>
  <c r="I420" i="1"/>
  <c r="I1154" i="1"/>
  <c r="I872" i="1"/>
  <c r="I936" i="1"/>
  <c r="I873" i="1"/>
  <c r="I596" i="1"/>
  <c r="I262" i="1"/>
  <c r="I874" i="1"/>
  <c r="I875" i="1"/>
  <c r="I617" i="1"/>
  <c r="I876" i="1"/>
  <c r="I877" i="1"/>
  <c r="I878" i="1"/>
  <c r="I421" i="1"/>
  <c r="I97" i="1"/>
  <c r="I548" i="1"/>
  <c r="I340" i="1"/>
  <c r="I263" i="1"/>
  <c r="I521" i="1"/>
  <c r="I98" i="1"/>
  <c r="I99" i="1"/>
  <c r="I549" i="1"/>
  <c r="I550" i="1"/>
  <c r="I618" i="1"/>
  <c r="I619" i="1"/>
  <c r="I154" i="1"/>
  <c r="I1390" i="1"/>
  <c r="I1155" i="1"/>
  <c r="I551" i="1"/>
  <c r="I100" i="1"/>
  <c r="I101" i="1"/>
  <c r="I620" i="1"/>
  <c r="I621" i="1"/>
  <c r="I552" i="1"/>
  <c r="I422" i="1"/>
  <c r="I393" i="1"/>
  <c r="I1156" i="1"/>
  <c r="I553" i="1"/>
  <c r="I102" i="1"/>
  <c r="I103" i="1"/>
  <c r="I622" i="1"/>
  <c r="I423" i="1"/>
  <c r="I879" i="1"/>
  <c r="I623" i="1"/>
  <c r="I424" i="1"/>
  <c r="I104" i="1"/>
  <c r="I425" i="1"/>
  <c r="I1157" i="1"/>
  <c r="I624" i="1"/>
  <c r="I625" i="1"/>
  <c r="I1375" i="1"/>
  <c r="I155" i="1"/>
  <c r="I426" i="1"/>
  <c r="I880" i="1"/>
  <c r="I156" i="1"/>
  <c r="I937" i="1"/>
  <c r="I157" i="1"/>
  <c r="I554" i="1"/>
  <c r="I427" i="1"/>
  <c r="I599" i="1"/>
  <c r="I428" i="1"/>
  <c r="I429" i="1"/>
  <c r="I881" i="1"/>
  <c r="I430" i="1"/>
  <c r="I431" i="1"/>
  <c r="I882" i="1"/>
  <c r="I1158" i="1"/>
  <c r="I883" i="1"/>
  <c r="I938" i="1"/>
  <c r="I105" i="1"/>
  <c r="I432" i="1"/>
  <c r="I600" i="1"/>
  <c r="I601" i="1"/>
  <c r="I602" i="1"/>
  <c r="I603" i="1"/>
  <c r="I939" i="1"/>
  <c r="I940" i="1"/>
  <c r="I555" i="1"/>
  <c r="I106" i="1"/>
  <c r="I433" i="1"/>
  <c r="I434" i="1"/>
  <c r="I435" i="1"/>
  <c r="I436" i="1"/>
  <c r="I437" i="1"/>
  <c r="I438" i="1"/>
  <c r="I264" i="1"/>
  <c r="I439" i="1"/>
  <c r="I107" i="1"/>
  <c r="I941" i="1"/>
  <c r="I1391" i="1"/>
  <c r="I626" i="1"/>
  <c r="I158" i="1"/>
  <c r="I942" i="1"/>
  <c r="I440" i="1"/>
  <c r="I604" i="1"/>
  <c r="I605" i="1"/>
  <c r="I606" i="1"/>
  <c r="I108" i="1"/>
  <c r="I556" i="1"/>
  <c r="I221" i="1"/>
  <c r="I557" i="1"/>
  <c r="I586" i="1"/>
  <c r="I558" i="1"/>
  <c r="I441" i="1"/>
  <c r="I627" i="1"/>
  <c r="I159" i="1"/>
  <c r="I884" i="1"/>
  <c r="I885" i="1"/>
  <c r="I886" i="1"/>
  <c r="I1376" i="1"/>
  <c r="I160" i="1"/>
  <c r="I930" i="1"/>
  <c r="I887" i="1"/>
  <c r="I888" i="1"/>
  <c r="I889" i="1"/>
  <c r="I559" i="1"/>
  <c r="I890" i="1"/>
  <c r="I891" i="1"/>
  <c r="I892" i="1"/>
  <c r="I893" i="1"/>
  <c r="I607" i="1"/>
  <c r="I894" i="1"/>
  <c r="I265" i="1"/>
  <c r="I895" i="1"/>
  <c r="I442" i="1"/>
  <c r="I443" i="1"/>
  <c r="I444" i="1"/>
  <c r="I222" i="1"/>
  <c r="I445" i="1"/>
  <c r="I341" i="1"/>
  <c r="I266" i="1"/>
  <c r="I223" i="1"/>
  <c r="I1159" i="1"/>
  <c r="I224" i="1"/>
  <c r="I896" i="1"/>
  <c r="I225" i="1"/>
  <c r="I608" i="1"/>
  <c r="I897" i="1"/>
  <c r="I1160" i="1"/>
  <c r="I1161" i="1"/>
  <c r="I226" i="1"/>
  <c r="I227" i="1"/>
  <c r="I1162" i="1"/>
  <c r="I1163" i="1"/>
  <c r="I161" i="1"/>
  <c r="I560" i="1"/>
  <c r="I561" i="1"/>
  <c r="I342" i="1"/>
  <c r="I1164" i="1"/>
  <c r="I343" i="1"/>
  <c r="I721" i="1"/>
  <c r="I722" i="1"/>
  <c r="I609" i="1"/>
  <c r="I723" i="1"/>
  <c r="I1165" i="1"/>
  <c r="I1166" i="1"/>
  <c r="I562" i="1"/>
  <c r="I898" i="1"/>
  <c r="I1167" i="1"/>
  <c r="I724" i="1"/>
  <c r="I1168" i="1"/>
  <c r="I563" i="1"/>
  <c r="I1169" i="1"/>
  <c r="I1170" i="1"/>
  <c r="I725" i="1"/>
  <c r="I228" i="1"/>
  <c r="I1171" i="1"/>
  <c r="I344" i="1"/>
  <c r="I229" i="1"/>
  <c r="I899" i="1"/>
  <c r="I900" i="1"/>
  <c r="I446" i="1"/>
  <c r="I1172" i="1"/>
  <c r="I726" i="1"/>
  <c r="I1173" i="1"/>
  <c r="I1377" i="1"/>
  <c r="I727" i="1"/>
  <c r="I728" i="1"/>
  <c r="I345" i="1"/>
  <c r="I901" i="1"/>
  <c r="I230" i="1"/>
  <c r="I1174" i="1"/>
  <c r="I1175" i="1"/>
  <c r="I729" i="1"/>
  <c r="I730" i="1"/>
  <c r="I731" i="1"/>
  <c r="I732" i="1"/>
  <c r="I1176" i="1"/>
  <c r="I346" i="1"/>
  <c r="I231" i="1"/>
  <c r="I1177" i="1"/>
  <c r="I1178" i="1"/>
  <c r="I1179" i="1"/>
  <c r="I1180" i="1"/>
  <c r="I232" i="1"/>
  <c r="I233" i="1"/>
  <c r="I733" i="1"/>
  <c r="I1181" i="1"/>
  <c r="I1182" i="1"/>
  <c r="I1183" i="1"/>
  <c r="I347" i="1"/>
  <c r="I902" i="1"/>
  <c r="I1184" i="1"/>
  <c r="I348" i="1"/>
  <c r="I1185" i="1"/>
  <c r="I564" i="1"/>
  <c r="I1186" i="1"/>
  <c r="I349" i="1"/>
  <c r="I1187" i="1"/>
  <c r="I234" i="1"/>
  <c r="I903" i="1"/>
  <c r="I350" i="1"/>
  <c r="I734" i="1"/>
  <c r="I904" i="1"/>
  <c r="I235" i="1"/>
  <c r="I236" i="1"/>
  <c r="I237" i="1"/>
  <c r="I1188" i="1"/>
  <c r="I238" i="1"/>
  <c r="I1189" i="1"/>
  <c r="I1190" i="1"/>
  <c r="I1191" i="1"/>
  <c r="I351" i="1"/>
  <c r="I1192" i="1"/>
  <c r="I1193" i="1"/>
  <c r="I1194" i="1"/>
  <c r="I239" i="1"/>
  <c r="I1195" i="1"/>
  <c r="I162" i="1"/>
  <c r="I522" i="1"/>
  <c r="I352" i="1"/>
  <c r="I353" i="1"/>
  <c r="I735" i="1"/>
  <c r="I736" i="1"/>
  <c r="I1196" i="1"/>
  <c r="I737" i="1"/>
  <c r="I565" i="1"/>
  <c r="I738" i="1"/>
  <c r="I739" i="1"/>
  <c r="I610" i="1"/>
  <c r="I1197" i="1"/>
  <c r="I905" i="1"/>
  <c r="I906" i="1"/>
  <c r="I907" i="1"/>
  <c r="I908" i="1"/>
  <c r="I740" i="1"/>
  <c r="I909" i="1"/>
  <c r="I910" i="1"/>
  <c r="I354" i="1"/>
  <c r="I911" i="1"/>
  <c r="I1198" i="1"/>
  <c r="I240" i="1"/>
  <c r="I1199" i="1"/>
  <c r="I741" i="1"/>
  <c r="I1200" i="1"/>
  <c r="I1201" i="1"/>
  <c r="I355" i="1"/>
  <c r="I241" i="1"/>
  <c r="I356" i="1"/>
  <c r="I742" i="1"/>
  <c r="I912" i="1"/>
  <c r="I267" i="1"/>
  <c r="I743" i="1"/>
  <c r="I268" i="1"/>
  <c r="I913" i="1"/>
  <c r="I269" i="1"/>
  <c r="I1202" i="1"/>
  <c r="I914" i="1"/>
  <c r="I915" i="1"/>
  <c r="I916" i="1"/>
  <c r="I270" i="1"/>
  <c r="I917" i="1"/>
  <c r="I1203" i="1"/>
  <c r="I271" i="1"/>
  <c r="I918" i="1"/>
  <c r="I1204" i="1"/>
  <c r="I611" i="1"/>
  <c r="I919" i="1"/>
  <c r="I163" i="1"/>
  <c r="I1205" i="1"/>
  <c r="I1206" i="1"/>
  <c r="I109" i="1"/>
  <c r="I110" i="1"/>
  <c r="I920" i="1"/>
  <c r="I1207" i="1"/>
  <c r="I921" i="1"/>
  <c r="I922" i="1"/>
  <c r="I1208" i="1"/>
  <c r="I923" i="1"/>
  <c r="I744" i="1"/>
  <c r="I1209" i="1"/>
  <c r="I242" i="1"/>
  <c r="I1210" i="1"/>
  <c r="I1211" i="1"/>
  <c r="I1212" i="1"/>
  <c r="I243" i="1"/>
  <c r="I745" i="1"/>
  <c r="I1213" i="1"/>
  <c r="I1214" i="1"/>
  <c r="I1215" i="1"/>
  <c r="I1216" i="1"/>
  <c r="I1217" i="1"/>
  <c r="I244" i="1"/>
  <c r="I245" i="1"/>
  <c r="I746" i="1"/>
  <c r="I747" i="1"/>
  <c r="I566" i="1"/>
  <c r="I1218" i="1"/>
  <c r="I1219" i="1"/>
  <c r="I1220" i="1"/>
  <c r="I246" i="1"/>
  <c r="I447" i="1"/>
  <c r="I748" i="1"/>
  <c r="I1221" i="1"/>
  <c r="I749" i="1"/>
  <c r="I1222" i="1"/>
  <c r="I1392" i="1"/>
  <c r="I1223" i="1"/>
  <c r="I1224" i="1"/>
  <c r="I1225" i="1"/>
  <c r="I448" i="1"/>
  <c r="I1226" i="1"/>
  <c r="I1227" i="1"/>
  <c r="I1228" i="1"/>
  <c r="I247" i="1"/>
  <c r="I357" i="1"/>
  <c r="I1229" i="1"/>
  <c r="I248" i="1"/>
  <c r="I1230" i="1"/>
  <c r="I358" i="1"/>
  <c r="I359" i="1"/>
  <c r="I1231" i="1"/>
  <c r="I1232" i="1"/>
  <c r="I1233" i="1"/>
  <c r="I1234" i="1"/>
  <c r="I1235" i="1"/>
  <c r="I1236" i="1"/>
  <c r="I1237" i="1"/>
  <c r="I360" i="1"/>
  <c r="I1238" i="1"/>
  <c r="I1239" i="1"/>
  <c r="I1240" i="1"/>
  <c r="I1241" i="1"/>
  <c r="I1242" i="1"/>
  <c r="I1243" i="1"/>
  <c r="I361" i="1"/>
  <c r="I362" i="1"/>
  <c r="I501" i="1"/>
  <c r="I567" i="1"/>
  <c r="I1244" i="1"/>
  <c r="I1245" i="1"/>
  <c r="I750" i="1"/>
  <c r="I751" i="1"/>
  <c r="I449" i="1"/>
  <c r="I450" i="1"/>
  <c r="I1246" i="1"/>
  <c r="I752" i="1"/>
  <c r="I451" i="1"/>
  <c r="I753" i="1"/>
  <c r="I754" i="1"/>
  <c r="I452" i="1"/>
  <c r="I755" i="1"/>
  <c r="I1247" i="1"/>
  <c r="I1248" i="1"/>
  <c r="I1249" i="1"/>
  <c r="I1250" i="1"/>
  <c r="I1251" i="1"/>
  <c r="I1252" i="1"/>
  <c r="I756" i="1"/>
  <c r="I1253" i="1"/>
  <c r="I568" i="1"/>
  <c r="I1254" i="1"/>
  <c r="I1255" i="1"/>
  <c r="I1256" i="1"/>
  <c r="I363" i="1"/>
  <c r="I569" i="1"/>
  <c r="I1257" i="1"/>
  <c r="I1258" i="1"/>
  <c r="I1259" i="1"/>
  <c r="I1260" i="1"/>
  <c r="I1261" i="1"/>
  <c r="I1262" i="1"/>
  <c r="I364" i="1"/>
  <c r="I1263" i="1"/>
  <c r="I1264" i="1"/>
  <c r="I1265" i="1"/>
  <c r="I1266" i="1"/>
  <c r="I1267" i="1"/>
  <c r="I1268" i="1"/>
  <c r="I1269" i="1"/>
  <c r="I1270" i="1"/>
  <c r="I365" i="1"/>
  <c r="I1271" i="1"/>
  <c r="I1272" i="1"/>
  <c r="I1273" i="1"/>
  <c r="I1274" i="1"/>
  <c r="I1275" i="1"/>
  <c r="I453" i="1"/>
  <c r="I366" i="1"/>
  <c r="I1276" i="1"/>
  <c r="I1277" i="1"/>
  <c r="I570" i="1"/>
  <c r="I1278" i="1"/>
  <c r="I757" i="1"/>
  <c r="I1279" i="1"/>
  <c r="I1280" i="1"/>
  <c r="I1281" i="1"/>
  <c r="I571" i="1"/>
  <c r="I454" i="1"/>
  <c r="I1282" i="1"/>
  <c r="I1283" i="1"/>
  <c r="I249" i="1"/>
  <c r="I1284" i="1"/>
  <c r="I1285" i="1"/>
  <c r="I1286" i="1"/>
  <c r="I758" i="1"/>
  <c r="I759" i="1"/>
  <c r="I367" i="1"/>
  <c r="I455" i="1"/>
  <c r="I1287" i="1"/>
  <c r="I760" i="1"/>
  <c r="I1288" i="1"/>
  <c r="I924" i="1"/>
  <c r="I1289" i="1"/>
  <c r="I761" i="1"/>
  <c r="I1290" i="1"/>
  <c r="I1291" i="1"/>
  <c r="I1292" i="1"/>
  <c r="I164" i="1"/>
  <c r="I925" i="1"/>
  <c r="I368" i="1"/>
  <c r="I762" i="1"/>
  <c r="I1293" i="1"/>
  <c r="I1294" i="1"/>
  <c r="I1295" i="1"/>
  <c r="I1296" i="1"/>
  <c r="I1297" i="1"/>
  <c r="I1298" i="1"/>
  <c r="I456" i="1"/>
  <c r="I1299" i="1"/>
  <c r="I165" i="1"/>
  <c r="I1300" i="1"/>
  <c r="I1301" i="1"/>
  <c r="I1302" i="1"/>
  <c r="I1303" i="1"/>
  <c r="I1304" i="1"/>
  <c r="I1305" i="1"/>
  <c r="I1393" i="1"/>
  <c r="I1306" i="1"/>
  <c r="I1307" i="1"/>
  <c r="I1308" i="1"/>
  <c r="I1309" i="1"/>
  <c r="I1310" i="1"/>
  <c r="I1311" i="1"/>
  <c r="I166" i="1"/>
  <c r="I1312" i="1"/>
  <c r="I1313" i="1"/>
  <c r="I926" i="1"/>
  <c r="I1314" i="1"/>
  <c r="I369" i="1"/>
  <c r="I1315" i="1"/>
  <c r="I1378" i="1"/>
  <c r="I1316" i="1"/>
  <c r="I763" i="1"/>
  <c r="I572" i="1"/>
  <c r="I1317" i="1"/>
  <c r="I1318" i="1"/>
  <c r="I457" i="1"/>
  <c r="I1319" i="1"/>
  <c r="I1320" i="1"/>
  <c r="I764" i="1"/>
  <c r="I502" i="1"/>
  <c r="I1321" i="1"/>
  <c r="I370" i="1"/>
  <c r="I628" i="1"/>
  <c r="I1394" i="1"/>
  <c r="I927" i="1"/>
  <c r="I1322" i="1"/>
  <c r="I458" i="1"/>
  <c r="I1323" i="1"/>
  <c r="I765" i="1"/>
  <c r="I766" i="1"/>
  <c r="I1324" i="1"/>
  <c r="I371" i="1"/>
  <c r="I372" i="1"/>
  <c r="I767" i="1"/>
  <c r="I459" i="1"/>
  <c r="I373" i="1"/>
  <c r="I374" i="1"/>
  <c r="I1325" i="1"/>
  <c r="I375" i="1"/>
  <c r="I376" i="1"/>
  <c r="I377" i="1"/>
  <c r="I378" i="1"/>
  <c r="I1326" i="1"/>
  <c r="I592" i="1"/>
  <c r="I250" i="1"/>
  <c r="I1327" i="1"/>
  <c r="I1328" i="1"/>
  <c r="I1329" i="1"/>
  <c r="I928" i="1"/>
  <c r="I629" i="1"/>
  <c r="I630" i="1"/>
  <c r="I1330" i="1"/>
  <c r="I1331" i="1"/>
  <c r="I251" i="1"/>
  <c r="I631" i="1"/>
  <c r="I929" i="1"/>
  <c r="I460" i="1"/>
  <c r="I1332" i="1"/>
  <c r="I111" i="1"/>
  <c r="I1333" i="1"/>
  <c r="I167" i="1"/>
  <c r="I1334" i="1"/>
  <c r="I1335" i="1"/>
  <c r="I1336" i="1"/>
  <c r="I503" i="1"/>
  <c r="I1395" i="1"/>
  <c r="I379" i="1"/>
  <c r="I1337" i="1"/>
  <c r="I1338" i="1"/>
  <c r="I1339" i="1"/>
  <c r="I86" i="1"/>
  <c r="I1340" i="1"/>
  <c r="I87" i="1"/>
  <c r="I380" i="1"/>
  <c r="I1341" i="1"/>
  <c r="I1342" i="1"/>
  <c r="I768" i="1"/>
  <c r="I381" i="1"/>
  <c r="I382" i="1"/>
  <c r="I383" i="1"/>
  <c r="I461" i="1"/>
  <c r="I252" i="1"/>
  <c r="I1343" i="1"/>
  <c r="I1344" i="1"/>
  <c r="I1345" i="1"/>
  <c r="I1346" i="1"/>
  <c r="I462" i="1"/>
  <c r="I769" i="1"/>
  <c r="I463" i="1"/>
  <c r="I770" i="1"/>
  <c r="I384" i="1"/>
  <c r="I771" i="1"/>
  <c r="I168" i="1"/>
  <c r="I593" i="1"/>
  <c r="I1347" i="1"/>
  <c r="I1348" i="1"/>
  <c r="I772" i="1"/>
  <c r="I1349" i="1"/>
  <c r="I1350" i="1"/>
  <c r="I1396" i="1"/>
  <c r="I169" i="1"/>
  <c r="I1351" i="1"/>
  <c r="I1352" i="1"/>
  <c r="I385" i="1"/>
  <c r="I1353" i="1"/>
  <c r="I573" i="1"/>
  <c r="I1354" i="1"/>
  <c r="I1355" i="1"/>
  <c r="I386" i="1"/>
  <c r="I1356" i="1"/>
  <c r="I1357" i="1"/>
  <c r="I1358" i="1"/>
  <c r="I1359" i="1"/>
  <c r="I1360" i="1"/>
  <c r="I464" i="1"/>
  <c r="I170" i="1"/>
  <c r="I1361" i="1"/>
  <c r="I574" i="1"/>
  <c r="I773" i="1"/>
  <c r="I1362" i="1"/>
  <c r="I171" i="1"/>
  <c r="I172" i="1"/>
  <c r="I1363" i="1"/>
  <c r="I1364" i="1"/>
  <c r="I1365" i="1"/>
  <c r="I387" i="1"/>
  <c r="I388" i="1"/>
  <c r="I1366" i="1"/>
  <c r="I173" i="1"/>
  <c r="I1367" i="1"/>
  <c r="I389" i="1"/>
  <c r="I1368" i="1"/>
  <c r="I390" i="1"/>
  <c r="I174" i="1"/>
  <c r="I391" i="1"/>
  <c r="I1369" i="1"/>
  <c r="I1370" i="1"/>
</calcChain>
</file>

<file path=xl/sharedStrings.xml><?xml version="1.0" encoding="utf-8"?>
<sst xmlns="http://schemas.openxmlformats.org/spreadsheetml/2006/main" count="4880" uniqueCount="1452">
  <si>
    <t>Event URL</t>
  </si>
  <si>
    <t>Country</t>
  </si>
  <si>
    <t>Date</t>
  </si>
  <si>
    <t>Event ID</t>
  </si>
  <si>
    <t>Emission Rate (tons/hour)</t>
  </si>
  <si>
    <t>Category</t>
  </si>
  <si>
    <t>Source Latitude Rough</t>
  </si>
  <si>
    <t>Source Longitude Rough</t>
  </si>
  <si>
    <t>coal</t>
  </si>
  <si>
    <t>https://app.kayrros.com/gas-power/gas/methane-leaks/global/1323</t>
  </si>
  <si>
    <t>Russia</t>
  </si>
  <si>
    <t>og</t>
  </si>
  <si>
    <t>https://app.kayrros.com/gas-power/gas/methane-leaks/global/1523</t>
  </si>
  <si>
    <t>https://app.kayrros.com/gas-power/gas/methane-leaks/global/5</t>
  </si>
  <si>
    <t>https://app.kayrros.com/gas-power/gas/methane-leaks/global/1</t>
  </si>
  <si>
    <t>https://app.kayrros.com/gas-power/gas/methane-leaks/global/100</t>
  </si>
  <si>
    <t>Turkmenistan</t>
  </si>
  <si>
    <t>https://app.kayrros.com/gas-power/gas/methane-leaks/global/1001</t>
  </si>
  <si>
    <t>https://app.kayrros.com/gas-power/gas/methane-leaks/global/1002</t>
  </si>
  <si>
    <t>https://app.kayrros.com/gas-power/gas/methane-leaks/global/1004</t>
  </si>
  <si>
    <t>https://app.kayrros.com/gas-power/gas/methane-leaks/global/1005</t>
  </si>
  <si>
    <t>https://app.kayrros.com/gas-power/gas/methane-leaks/global/1006</t>
  </si>
  <si>
    <t>https://app.kayrros.com/gas-power/gas/methane-leaks/global/1007</t>
  </si>
  <si>
    <t>Kazakhstan</t>
  </si>
  <si>
    <t>https://app.kayrros.com/gas-power/gas/methane-leaks/global/101</t>
  </si>
  <si>
    <t>https://app.kayrros.com/gas-power/gas/methane-leaks/global/1011</t>
  </si>
  <si>
    <t>https://app.kayrros.com/gas-power/gas/methane-leaks/global/1012</t>
  </si>
  <si>
    <t>China</t>
  </si>
  <si>
    <t>https://app.kayrros.com/gas-power/gas/methane-leaks/global/1013</t>
  </si>
  <si>
    <t>https://app.kayrros.com/gas-power/gas/methane-leaks/global/1014</t>
  </si>
  <si>
    <t>https://app.kayrros.com/gas-power/gas/methane-leaks/global/1015</t>
  </si>
  <si>
    <t>https://app.kayrros.com/gas-power/gas/methane-leaks/global/1018</t>
  </si>
  <si>
    <t>https://app.kayrros.com/gas-power/gas/methane-leaks/global/1019</t>
  </si>
  <si>
    <t>https://app.kayrros.com/gas-power/gas/methane-leaks/global/102</t>
  </si>
  <si>
    <t>https://app.kayrros.com/gas-power/gas/methane-leaks/global/1021</t>
  </si>
  <si>
    <t>https://app.kayrros.com/gas-power/gas/methane-leaks/global/1022</t>
  </si>
  <si>
    <t>https://app.kayrros.com/gas-power/gas/methane-leaks/global/1023</t>
  </si>
  <si>
    <t>https://app.kayrros.com/gas-power/gas/methane-leaks/global/1025</t>
  </si>
  <si>
    <t>Pakistan</t>
  </si>
  <si>
    <t>human</t>
  </si>
  <si>
    <t>https://app.kayrros.com/gas-power/gas/methane-leaks/global/1026</t>
  </si>
  <si>
    <t>Uzbekistan</t>
  </si>
  <si>
    <t>https://app.kayrros.com/gas-power/gas/methane-leaks/global/1027</t>
  </si>
  <si>
    <t>https://app.kayrros.com/gas-power/gas/methane-leaks/global/1029</t>
  </si>
  <si>
    <t>https://app.kayrros.com/gas-power/gas/methane-leaks/global/103</t>
  </si>
  <si>
    <t>https://app.kayrros.com/gas-power/gas/methane-leaks/global/1030</t>
  </si>
  <si>
    <t>https://app.kayrros.com/gas-power/gas/methane-leaks/global/1031</t>
  </si>
  <si>
    <t>https://app.kayrros.com/gas-power/gas/methane-leaks/global/1032</t>
  </si>
  <si>
    <t>https://app.kayrros.com/gas-power/gas/methane-leaks/global/1033</t>
  </si>
  <si>
    <t>https://app.kayrros.com/gas-power/gas/methane-leaks/global/1034</t>
  </si>
  <si>
    <t>Kuwait</t>
  </si>
  <si>
    <t>https://app.kayrros.com/gas-power/gas/methane-leaks/global/1035</t>
  </si>
  <si>
    <t>Iraq</t>
  </si>
  <si>
    <t>https://app.kayrros.com/gas-power/gas/methane-leaks/global/1036</t>
  </si>
  <si>
    <t>https://app.kayrros.com/gas-power/gas/methane-leaks/global/1039</t>
  </si>
  <si>
    <t>https://app.kayrros.com/gas-power/gas/methane-leaks/global/104</t>
  </si>
  <si>
    <t>https://app.kayrros.com/gas-power/gas/methane-leaks/global/1040</t>
  </si>
  <si>
    <t>https://app.kayrros.com/gas-power/gas/methane-leaks/global/1041</t>
  </si>
  <si>
    <t>https://app.kayrros.com/gas-power/gas/methane-leaks/global/1042</t>
  </si>
  <si>
    <t>Iran</t>
  </si>
  <si>
    <t>https://app.kayrros.com/gas-power/gas/methane-leaks/global/1043</t>
  </si>
  <si>
    <t>Australia</t>
  </si>
  <si>
    <t>https://app.kayrros.com/gas-power/gas/methane-leaks/global/1044</t>
  </si>
  <si>
    <t>https://app.kayrros.com/gas-power/gas/methane-leaks/global/1045</t>
  </si>
  <si>
    <t>https://app.kayrros.com/gas-power/gas/methane-leaks/global/1046</t>
  </si>
  <si>
    <t>https://app.kayrros.com/gas-power/gas/methane-leaks/global/1047</t>
  </si>
  <si>
    <t>https://app.kayrros.com/gas-power/gas/methane-leaks/global/1048</t>
  </si>
  <si>
    <t>https://app.kayrros.com/gas-power/gas/methane-leaks/global/1049</t>
  </si>
  <si>
    <t>https://app.kayrros.com/gas-power/gas/methane-leaks/global/105</t>
  </si>
  <si>
    <t>https://app.kayrros.com/gas-power/gas/methane-leaks/global/1050</t>
  </si>
  <si>
    <t>https://app.kayrros.com/gas-power/gas/methane-leaks/global/1052</t>
  </si>
  <si>
    <t>https://app.kayrros.com/gas-power/gas/methane-leaks/global/1053</t>
  </si>
  <si>
    <t>https://app.kayrros.com/gas-power/gas/methane-leaks/global/1054</t>
  </si>
  <si>
    <t>https://app.kayrros.com/gas-power/gas/methane-leaks/global/1056</t>
  </si>
  <si>
    <t>https://app.kayrros.com/gas-power/gas/methane-leaks/global/1058</t>
  </si>
  <si>
    <t>https://app.kayrros.com/gas-power/gas/methane-leaks/global/1059</t>
  </si>
  <si>
    <t>https://app.kayrros.com/gas-power/gas/methane-leaks/global/106</t>
  </si>
  <si>
    <t>https://app.kayrros.com/gas-power/gas/methane-leaks/global/1060</t>
  </si>
  <si>
    <t>https://app.kayrros.com/gas-power/gas/methane-leaks/global/1061</t>
  </si>
  <si>
    <t>https://app.kayrros.com/gas-power/gas/methane-leaks/global/1063</t>
  </si>
  <si>
    <t>https://app.kayrros.com/gas-power/gas/methane-leaks/global/1065</t>
  </si>
  <si>
    <t>https://app.kayrros.com/gas-power/gas/methane-leaks/global/1068</t>
  </si>
  <si>
    <t>https://app.kayrros.com/gas-power/gas/methane-leaks/global/1069</t>
  </si>
  <si>
    <t>https://app.kayrros.com/gas-power/gas/methane-leaks/global/107</t>
  </si>
  <si>
    <t>https://app.kayrros.com/gas-power/gas/methane-leaks/global/1070</t>
  </si>
  <si>
    <t>https://app.kayrros.com/gas-power/gas/methane-leaks/global/1071</t>
  </si>
  <si>
    <t>https://app.kayrros.com/gas-power/gas/methane-leaks/global/1072</t>
  </si>
  <si>
    <t>https://app.kayrros.com/gas-power/gas/methane-leaks/global/1073</t>
  </si>
  <si>
    <t>https://app.kayrros.com/gas-power/gas/methane-leaks/global/1075</t>
  </si>
  <si>
    <t>https://app.kayrros.com/gas-power/gas/methane-leaks/global/1078</t>
  </si>
  <si>
    <t>https://app.kayrros.com/gas-power/gas/methane-leaks/global/1079</t>
  </si>
  <si>
    <t>https://app.kayrros.com/gas-power/gas/methane-leaks/global/108</t>
  </si>
  <si>
    <t>https://app.kayrros.com/gas-power/gas/methane-leaks/global/1080</t>
  </si>
  <si>
    <t>https://app.kayrros.com/gas-power/gas/methane-leaks/global/1081</t>
  </si>
  <si>
    <t>https://app.kayrros.com/gas-power/gas/methane-leaks/global/1082</t>
  </si>
  <si>
    <t>https://app.kayrros.com/gas-power/gas/methane-leaks/global/1084</t>
  </si>
  <si>
    <t>https://app.kayrros.com/gas-power/gas/methane-leaks/global/1085</t>
  </si>
  <si>
    <t>https://app.kayrros.com/gas-power/gas/methane-leaks/global/1086</t>
  </si>
  <si>
    <t>https://app.kayrros.com/gas-power/gas/methane-leaks/global/1087</t>
  </si>
  <si>
    <t>https://app.kayrros.com/gas-power/gas/methane-leaks/global/1088</t>
  </si>
  <si>
    <t>https://app.kayrros.com/gas-power/gas/methane-leaks/global/109</t>
  </si>
  <si>
    <t>https://app.kayrros.com/gas-power/gas/methane-leaks/global/1090</t>
  </si>
  <si>
    <t>https://app.kayrros.com/gas-power/gas/methane-leaks/global/1091</t>
  </si>
  <si>
    <t>https://app.kayrros.com/gas-power/gas/methane-leaks/global/1092</t>
  </si>
  <si>
    <t>https://app.kayrros.com/gas-power/gas/methane-leaks/global/1093</t>
  </si>
  <si>
    <t>https://app.kayrros.com/gas-power/gas/methane-leaks/global/1094</t>
  </si>
  <si>
    <t>https://app.kayrros.com/gas-power/gas/methane-leaks/global/1095</t>
  </si>
  <si>
    <t>https://app.kayrros.com/gas-power/gas/methane-leaks/global/1096</t>
  </si>
  <si>
    <t>https://app.kayrros.com/gas-power/gas/methane-leaks/global/1097</t>
  </si>
  <si>
    <t>https://app.kayrros.com/gas-power/gas/methane-leaks/global/1098</t>
  </si>
  <si>
    <t>https://app.kayrros.com/gas-power/gas/methane-leaks/global/1099</t>
  </si>
  <si>
    <t>https://app.kayrros.com/gas-power/gas/methane-leaks/global/11</t>
  </si>
  <si>
    <t>https://app.kayrros.com/gas-power/gas/methane-leaks/global/110</t>
  </si>
  <si>
    <t>https://app.kayrros.com/gas-power/gas/methane-leaks/global/1100</t>
  </si>
  <si>
    <t>https://app.kayrros.com/gas-power/gas/methane-leaks/global/1101</t>
  </si>
  <si>
    <t>https://app.kayrros.com/gas-power/gas/methane-leaks/global/1102</t>
  </si>
  <si>
    <t>https://app.kayrros.com/gas-power/gas/methane-leaks/global/1103</t>
  </si>
  <si>
    <t>https://app.kayrros.com/gas-power/gas/methane-leaks/global/1104</t>
  </si>
  <si>
    <t>https://app.kayrros.com/gas-power/gas/methane-leaks/global/1106</t>
  </si>
  <si>
    <t>https://app.kayrros.com/gas-power/gas/methane-leaks/global/1107</t>
  </si>
  <si>
    <t>https://app.kayrros.com/gas-power/gas/methane-leaks/global/1108</t>
  </si>
  <si>
    <t>https://app.kayrros.com/gas-power/gas/methane-leaks/global/1109</t>
  </si>
  <si>
    <t>https://app.kayrros.com/gas-power/gas/methane-leaks/global/111</t>
  </si>
  <si>
    <t>https://app.kayrros.com/gas-power/gas/methane-leaks/global/1110</t>
  </si>
  <si>
    <t>https://app.kayrros.com/gas-power/gas/methane-leaks/global/1111</t>
  </si>
  <si>
    <t>https://app.kayrros.com/gas-power/gas/methane-leaks/global/1112</t>
  </si>
  <si>
    <t>https://app.kayrros.com/gas-power/gas/methane-leaks/global/1114</t>
  </si>
  <si>
    <t>https://app.kayrros.com/gas-power/gas/methane-leaks/global/1115</t>
  </si>
  <si>
    <t>https://app.kayrros.com/gas-power/gas/methane-leaks/global/1116</t>
  </si>
  <si>
    <t>https://app.kayrros.com/gas-power/gas/methane-leaks/global/1117</t>
  </si>
  <si>
    <t>https://app.kayrros.com/gas-power/gas/methane-leaks/global/1119</t>
  </si>
  <si>
    <t>https://app.kayrros.com/gas-power/gas/methane-leaks/global/112</t>
  </si>
  <si>
    <t>https://app.kayrros.com/gas-power/gas/methane-leaks/global/1120</t>
  </si>
  <si>
    <t>https://app.kayrros.com/gas-power/gas/methane-leaks/global/1121</t>
  </si>
  <si>
    <t>https://app.kayrros.com/gas-power/gas/methane-leaks/global/1122</t>
  </si>
  <si>
    <t>https://app.kayrros.com/gas-power/gas/methane-leaks/global/1123</t>
  </si>
  <si>
    <t>https://app.kayrros.com/gas-power/gas/methane-leaks/global/1124</t>
  </si>
  <si>
    <t>https://app.kayrros.com/gas-power/gas/methane-leaks/global/1125</t>
  </si>
  <si>
    <t>https://app.kayrros.com/gas-power/gas/methane-leaks/global/1126</t>
  </si>
  <si>
    <t>https://app.kayrros.com/gas-power/gas/methane-leaks/global/113</t>
  </si>
  <si>
    <t>https://app.kayrros.com/gas-power/gas/methane-leaks/global/1130</t>
  </si>
  <si>
    <t>https://app.kayrros.com/gas-power/gas/methane-leaks/global/1132</t>
  </si>
  <si>
    <t>https://app.kayrros.com/gas-power/gas/methane-leaks/global/1133</t>
  </si>
  <si>
    <t>https://app.kayrros.com/gas-power/gas/methane-leaks/global/1134</t>
  </si>
  <si>
    <t>https://app.kayrros.com/gas-power/gas/methane-leaks/global/1136</t>
  </si>
  <si>
    <t>https://app.kayrros.com/gas-power/gas/methane-leaks/global/1137</t>
  </si>
  <si>
    <t>https://app.kayrros.com/gas-power/gas/methane-leaks/global/1139</t>
  </si>
  <si>
    <t>https://app.kayrros.com/gas-power/gas/methane-leaks/global/114</t>
  </si>
  <si>
    <t>https://app.kayrros.com/gas-power/gas/methane-leaks/global/1140</t>
  </si>
  <si>
    <t>https://app.kayrros.com/gas-power/gas/methane-leaks/global/1142</t>
  </si>
  <si>
    <t>https://app.kayrros.com/gas-power/gas/methane-leaks/global/1143</t>
  </si>
  <si>
    <t>https://app.kayrros.com/gas-power/gas/methane-leaks/global/1148</t>
  </si>
  <si>
    <t>https://app.kayrros.com/gas-power/gas/methane-leaks/global/115</t>
  </si>
  <si>
    <t>https://app.kayrros.com/gas-power/gas/methane-leaks/global/1152</t>
  </si>
  <si>
    <t>Algeria</t>
  </si>
  <si>
    <t>https://app.kayrros.com/gas-power/gas/methane-leaks/global/1154</t>
  </si>
  <si>
    <t>https://app.kayrros.com/gas-power/gas/methane-leaks/global/1155</t>
  </si>
  <si>
    <t>https://app.kayrros.com/gas-power/gas/methane-leaks/global/1156</t>
  </si>
  <si>
    <t>https://app.kayrros.com/gas-power/gas/methane-leaks/global/1157</t>
  </si>
  <si>
    <t>https://app.kayrros.com/gas-power/gas/methane-leaks/global/1158</t>
  </si>
  <si>
    <t>https://app.kayrros.com/gas-power/gas/methane-leaks/global/1159</t>
  </si>
  <si>
    <t>https://app.kayrros.com/gas-power/gas/methane-leaks/global/116</t>
  </si>
  <si>
    <t>https://app.kayrros.com/gas-power/gas/methane-leaks/global/1160</t>
  </si>
  <si>
    <t>https://app.kayrros.com/gas-power/gas/methane-leaks/global/1161</t>
  </si>
  <si>
    <t>https://app.kayrros.com/gas-power/gas/methane-leaks/global/1162</t>
  </si>
  <si>
    <t>https://app.kayrros.com/gas-power/gas/methane-leaks/global/1164</t>
  </si>
  <si>
    <t>https://app.kayrros.com/gas-power/gas/methane-leaks/global/1165</t>
  </si>
  <si>
    <t>https://app.kayrros.com/gas-power/gas/methane-leaks/global/1166</t>
  </si>
  <si>
    <t>https://app.kayrros.com/gas-power/gas/methane-leaks/global/1167</t>
  </si>
  <si>
    <t>https://app.kayrros.com/gas-power/gas/methane-leaks/global/1169</t>
  </si>
  <si>
    <t>https://app.kayrros.com/gas-power/gas/methane-leaks/global/117</t>
  </si>
  <si>
    <t>https://app.kayrros.com/gas-power/gas/methane-leaks/global/1170</t>
  </si>
  <si>
    <t>Bangladesh</t>
  </si>
  <si>
    <t>https://app.kayrros.com/gas-power/gas/methane-leaks/global/1171</t>
  </si>
  <si>
    <t>https://app.kayrros.com/gas-power/gas/methane-leaks/global/1172</t>
  </si>
  <si>
    <t>Myanmar</t>
  </si>
  <si>
    <t>https://app.kayrros.com/gas-power/gas/methane-leaks/global/1173</t>
  </si>
  <si>
    <t>Argentina</t>
  </si>
  <si>
    <t>https://app.kayrros.com/gas-power/gas/methane-leaks/global/1175</t>
  </si>
  <si>
    <t>https://app.kayrros.com/gas-power/gas/methane-leaks/global/1176</t>
  </si>
  <si>
    <t>https://app.kayrros.com/gas-power/gas/methane-leaks/global/1177</t>
  </si>
  <si>
    <t>Poland</t>
  </si>
  <si>
    <t>https://app.kayrros.com/gas-power/gas/methane-leaks/global/1178</t>
  </si>
  <si>
    <t>https://app.kayrros.com/gas-power/gas/methane-leaks/global/1179</t>
  </si>
  <si>
    <t>https://app.kayrros.com/gas-power/gas/methane-leaks/global/118</t>
  </si>
  <si>
    <t>https://app.kayrros.com/gas-power/gas/methane-leaks/global/1181</t>
  </si>
  <si>
    <t>India</t>
  </si>
  <si>
    <t>https://app.kayrros.com/gas-power/gas/methane-leaks/global/1183</t>
  </si>
  <si>
    <t>https://app.kayrros.com/gas-power/gas/methane-leaks/global/1186</t>
  </si>
  <si>
    <t>https://app.kayrros.com/gas-power/gas/methane-leaks/global/1187</t>
  </si>
  <si>
    <t>https://app.kayrros.com/gas-power/gas/methane-leaks/global/1188</t>
  </si>
  <si>
    <t>https://app.kayrros.com/gas-power/gas/methane-leaks/global/1189</t>
  </si>
  <si>
    <t>https://app.kayrros.com/gas-power/gas/methane-leaks/global/119</t>
  </si>
  <si>
    <t>https://app.kayrros.com/gas-power/gas/methane-leaks/global/1191</t>
  </si>
  <si>
    <t>Belarus</t>
  </si>
  <si>
    <t>https://app.kayrros.com/gas-power/gas/methane-leaks/global/1192</t>
  </si>
  <si>
    <t>https://app.kayrros.com/gas-power/gas/methane-leaks/global/1194</t>
  </si>
  <si>
    <t>https://app.kayrros.com/gas-power/gas/methane-leaks/global/1195</t>
  </si>
  <si>
    <t>https://app.kayrros.com/gas-power/gas/methane-leaks/global/1196</t>
  </si>
  <si>
    <t>https://app.kayrros.com/gas-power/gas/methane-leaks/global/1198</t>
  </si>
  <si>
    <t>https://app.kayrros.com/gas-power/gas/methane-leaks/global/1199</t>
  </si>
  <si>
    <t>https://app.kayrros.com/gas-power/gas/methane-leaks/global/12</t>
  </si>
  <si>
    <t>https://app.kayrros.com/gas-power/gas/methane-leaks/global/120</t>
  </si>
  <si>
    <t>https://app.kayrros.com/gas-power/gas/methane-leaks/global/1200</t>
  </si>
  <si>
    <t>https://app.kayrros.com/gas-power/gas/methane-leaks/global/1201</t>
  </si>
  <si>
    <t>https://app.kayrros.com/gas-power/gas/methane-leaks/global/1202</t>
  </si>
  <si>
    <t>https://app.kayrros.com/gas-power/gas/methane-leaks/global/1203</t>
  </si>
  <si>
    <t>https://app.kayrros.com/gas-power/gas/methane-leaks/global/1204</t>
  </si>
  <si>
    <t>https://app.kayrros.com/gas-power/gas/methane-leaks/global/1205</t>
  </si>
  <si>
    <t>https://app.kayrros.com/gas-power/gas/methane-leaks/global/1206</t>
  </si>
  <si>
    <t>https://app.kayrros.com/gas-power/gas/methane-leaks/global/1207</t>
  </si>
  <si>
    <t>https://app.kayrros.com/gas-power/gas/methane-leaks/global/1208</t>
  </si>
  <si>
    <t>https://app.kayrros.com/gas-power/gas/methane-leaks/global/1209</t>
  </si>
  <si>
    <t>https://app.kayrros.com/gas-power/gas/methane-leaks/global/121</t>
  </si>
  <si>
    <t>https://app.kayrros.com/gas-power/gas/methane-leaks/global/1211</t>
  </si>
  <si>
    <t>https://app.kayrros.com/gas-power/gas/methane-leaks/global/1212</t>
  </si>
  <si>
    <t>https://app.kayrros.com/gas-power/gas/methane-leaks/global/1213</t>
  </si>
  <si>
    <t>https://app.kayrros.com/gas-power/gas/methane-leaks/global/1214</t>
  </si>
  <si>
    <t>https://app.kayrros.com/gas-power/gas/methane-leaks/global/1215</t>
  </si>
  <si>
    <t>https://app.kayrros.com/gas-power/gas/methane-leaks/global/1216</t>
  </si>
  <si>
    <t>https://app.kayrros.com/gas-power/gas/methane-leaks/global/1217</t>
  </si>
  <si>
    <t>https://app.kayrros.com/gas-power/gas/methane-leaks/global/1218</t>
  </si>
  <si>
    <t>https://app.kayrros.com/gas-power/gas/methane-leaks/global/1219</t>
  </si>
  <si>
    <t>https://app.kayrros.com/gas-power/gas/methane-leaks/global/122</t>
  </si>
  <si>
    <t>https://app.kayrros.com/gas-power/gas/methane-leaks/global/1220</t>
  </si>
  <si>
    <t>https://app.kayrros.com/gas-power/gas/methane-leaks/global/1221</t>
  </si>
  <si>
    <t>https://app.kayrros.com/gas-power/gas/methane-leaks/global/1222</t>
  </si>
  <si>
    <t>https://app.kayrros.com/gas-power/gas/methane-leaks/global/1223</t>
  </si>
  <si>
    <t>https://app.kayrros.com/gas-power/gas/methane-leaks/global/1224</t>
  </si>
  <si>
    <t>https://app.kayrros.com/gas-power/gas/methane-leaks/global/1225</t>
  </si>
  <si>
    <t>https://app.kayrros.com/gas-power/gas/methane-leaks/global/1227</t>
  </si>
  <si>
    <t>https://app.kayrros.com/gas-power/gas/methane-leaks/global/1228</t>
  </si>
  <si>
    <t>https://app.kayrros.com/gas-power/gas/methane-leaks/global/1229</t>
  </si>
  <si>
    <t>https://app.kayrros.com/gas-power/gas/methane-leaks/global/123</t>
  </si>
  <si>
    <t>https://app.kayrros.com/gas-power/gas/methane-leaks/global/1230</t>
  </si>
  <si>
    <t>https://app.kayrros.com/gas-power/gas/methane-leaks/global/1232</t>
  </si>
  <si>
    <t>https://app.kayrros.com/gas-power/gas/methane-leaks/global/1233</t>
  </si>
  <si>
    <t>https://app.kayrros.com/gas-power/gas/methane-leaks/global/1234</t>
  </si>
  <si>
    <t>https://app.kayrros.com/gas-power/gas/methane-leaks/global/1235</t>
  </si>
  <si>
    <t>https://app.kayrros.com/gas-power/gas/methane-leaks/global/1237</t>
  </si>
  <si>
    <t>https://app.kayrros.com/gas-power/gas/methane-leaks/global/1238</t>
  </si>
  <si>
    <t>https://app.kayrros.com/gas-power/gas/methane-leaks/global/1239</t>
  </si>
  <si>
    <t>https://app.kayrros.com/gas-power/gas/methane-leaks/global/124</t>
  </si>
  <si>
    <t>https://app.kayrros.com/gas-power/gas/methane-leaks/global/1240</t>
  </si>
  <si>
    <t>https://app.kayrros.com/gas-power/gas/methane-leaks/global/1241</t>
  </si>
  <si>
    <t>https://app.kayrros.com/gas-power/gas/methane-leaks/global/1242</t>
  </si>
  <si>
    <t>https://app.kayrros.com/gas-power/gas/methane-leaks/global/1243</t>
  </si>
  <si>
    <t>https://app.kayrros.com/gas-power/gas/methane-leaks/global/1244</t>
  </si>
  <si>
    <t>https://app.kayrros.com/gas-power/gas/methane-leaks/global/1245</t>
  </si>
  <si>
    <t>https://app.kayrros.com/gas-power/gas/methane-leaks/global/1246</t>
  </si>
  <si>
    <t>https://app.kayrros.com/gas-power/gas/methane-leaks/global/1247</t>
  </si>
  <si>
    <t>https://app.kayrros.com/gas-power/gas/methane-leaks/global/1248</t>
  </si>
  <si>
    <t>https://app.kayrros.com/gas-power/gas/methane-leaks/global/1249</t>
  </si>
  <si>
    <t>https://app.kayrros.com/gas-power/gas/methane-leaks/global/1250</t>
  </si>
  <si>
    <t>https://app.kayrros.com/gas-power/gas/methane-leaks/global/1251</t>
  </si>
  <si>
    <t>https://app.kayrros.com/gas-power/gas/methane-leaks/global/1252</t>
  </si>
  <si>
    <t>https://app.kayrros.com/gas-power/gas/methane-leaks/global/1253</t>
  </si>
  <si>
    <t>https://app.kayrros.com/gas-power/gas/methane-leaks/global/1254</t>
  </si>
  <si>
    <t>https://app.kayrros.com/gas-power/gas/methane-leaks/global/1255</t>
  </si>
  <si>
    <t>https://app.kayrros.com/gas-power/gas/methane-leaks/global/1256</t>
  </si>
  <si>
    <t>https://app.kayrros.com/gas-power/gas/methane-leaks/global/1257</t>
  </si>
  <si>
    <t>https://app.kayrros.com/gas-power/gas/methane-leaks/global/1258</t>
  </si>
  <si>
    <t>Libya</t>
  </si>
  <si>
    <t>https://app.kayrros.com/gas-power/gas/methane-leaks/global/1259</t>
  </si>
  <si>
    <t>https://app.kayrros.com/gas-power/gas/methane-leaks/global/1260</t>
  </si>
  <si>
    <t>https://app.kayrros.com/gas-power/gas/methane-leaks/global/1261</t>
  </si>
  <si>
    <t>https://app.kayrros.com/gas-power/gas/methane-leaks/global/1263</t>
  </si>
  <si>
    <t>https://app.kayrros.com/gas-power/gas/methane-leaks/global/1264</t>
  </si>
  <si>
    <t>https://app.kayrros.com/gas-power/gas/methane-leaks/global/1265</t>
  </si>
  <si>
    <t>https://app.kayrros.com/gas-power/gas/methane-leaks/global/1267</t>
  </si>
  <si>
    <t>https://app.kayrros.com/gas-power/gas/methane-leaks/global/1268</t>
  </si>
  <si>
    <t>https://app.kayrros.com/gas-power/gas/methane-leaks/global/1269</t>
  </si>
  <si>
    <t>https://app.kayrros.com/gas-power/gas/methane-leaks/global/127</t>
  </si>
  <si>
    <t>https://app.kayrros.com/gas-power/gas/methane-leaks/global/1271</t>
  </si>
  <si>
    <t>https://app.kayrros.com/gas-power/gas/methane-leaks/global/1272</t>
  </si>
  <si>
    <t>https://app.kayrros.com/gas-power/gas/methane-leaks/global/1273</t>
  </si>
  <si>
    <t>https://app.kayrros.com/gas-power/gas/methane-leaks/global/1274</t>
  </si>
  <si>
    <t>https://app.kayrros.com/gas-power/gas/methane-leaks/global/1275</t>
  </si>
  <si>
    <t>https://app.kayrros.com/gas-power/gas/methane-leaks/global/1276</t>
  </si>
  <si>
    <t>https://app.kayrros.com/gas-power/gas/methane-leaks/global/1277</t>
  </si>
  <si>
    <t>https://app.kayrros.com/gas-power/gas/methane-leaks/global/1278</t>
  </si>
  <si>
    <t>https://app.kayrros.com/gas-power/gas/methane-leaks/global/1279</t>
  </si>
  <si>
    <t>https://app.kayrros.com/gas-power/gas/methane-leaks/global/1280</t>
  </si>
  <si>
    <t>https://app.kayrros.com/gas-power/gas/methane-leaks/global/1282</t>
  </si>
  <si>
    <t>https://app.kayrros.com/gas-power/gas/methane-leaks/global/1284</t>
  </si>
  <si>
    <t>https://app.kayrros.com/gas-power/gas/methane-leaks/global/1285</t>
  </si>
  <si>
    <t>https://app.kayrros.com/gas-power/gas/methane-leaks/global/1286</t>
  </si>
  <si>
    <t>https://app.kayrros.com/gas-power/gas/methane-leaks/global/1287</t>
  </si>
  <si>
    <t>https://app.kayrros.com/gas-power/gas/methane-leaks/global/1288</t>
  </si>
  <si>
    <t>https://app.kayrros.com/gas-power/gas/methane-leaks/global/129</t>
  </si>
  <si>
    <t>https://app.kayrros.com/gas-power/gas/methane-leaks/global/1290</t>
  </si>
  <si>
    <t>https://app.kayrros.com/gas-power/gas/methane-leaks/global/1291</t>
  </si>
  <si>
    <t>https://app.kayrros.com/gas-power/gas/methane-leaks/global/1293</t>
  </si>
  <si>
    <t>https://app.kayrros.com/gas-power/gas/methane-leaks/global/1294</t>
  </si>
  <si>
    <t>https://app.kayrros.com/gas-power/gas/methane-leaks/global/1295</t>
  </si>
  <si>
    <t>https://app.kayrros.com/gas-power/gas/methane-leaks/global/1296</t>
  </si>
  <si>
    <t>https://app.kayrros.com/gas-power/gas/methane-leaks/global/1299</t>
  </si>
  <si>
    <t>https://app.kayrros.com/gas-power/gas/methane-leaks/global/13</t>
  </si>
  <si>
    <t>https://app.kayrros.com/gas-power/gas/methane-leaks/global/130</t>
  </si>
  <si>
    <t>https://app.kayrros.com/gas-power/gas/methane-leaks/global/1300</t>
  </si>
  <si>
    <t>https://app.kayrros.com/gas-power/gas/methane-leaks/global/1301</t>
  </si>
  <si>
    <t>https://app.kayrros.com/gas-power/gas/methane-leaks/global/1303</t>
  </si>
  <si>
    <t>https://app.kayrros.com/gas-power/gas/methane-leaks/global/1304</t>
  </si>
  <si>
    <t>https://app.kayrros.com/gas-power/gas/methane-leaks/global/1305</t>
  </si>
  <si>
    <t>South Africa</t>
  </si>
  <si>
    <t>https://app.kayrros.com/gas-power/gas/methane-leaks/global/1306</t>
  </si>
  <si>
    <t>https://app.kayrros.com/gas-power/gas/methane-leaks/global/1307</t>
  </si>
  <si>
    <t>https://app.kayrros.com/gas-power/gas/methane-leaks/global/1308</t>
  </si>
  <si>
    <t>https://app.kayrros.com/gas-power/gas/methane-leaks/global/1310</t>
  </si>
  <si>
    <t>https://app.kayrros.com/gas-power/gas/methane-leaks/global/1311</t>
  </si>
  <si>
    <t>https://app.kayrros.com/gas-power/gas/methane-leaks/global/1312</t>
  </si>
  <si>
    <t>https://app.kayrros.com/gas-power/gas/methane-leaks/global/1313</t>
  </si>
  <si>
    <t>https://app.kayrros.com/gas-power/gas/methane-leaks/global/1314</t>
  </si>
  <si>
    <t>https://app.kayrros.com/gas-power/gas/methane-leaks/global/1316</t>
  </si>
  <si>
    <t>https://app.kayrros.com/gas-power/gas/methane-leaks/global/1317</t>
  </si>
  <si>
    <t>https://app.kayrros.com/gas-power/gas/methane-leaks/global/1318</t>
  </si>
  <si>
    <t>https://app.kayrros.com/gas-power/gas/methane-leaks/global/1319</t>
  </si>
  <si>
    <t>https://app.kayrros.com/gas-power/gas/methane-leaks/global/132</t>
  </si>
  <si>
    <t>https://app.kayrros.com/gas-power/gas/methane-leaks/global/1320</t>
  </si>
  <si>
    <t>https://app.kayrros.com/gas-power/gas/methane-leaks/global/1322</t>
  </si>
  <si>
    <t>https://app.kayrros.com/gas-power/gas/methane-leaks/global/1324</t>
  </si>
  <si>
    <t>https://app.kayrros.com/gas-power/gas/methane-leaks/global/1325</t>
  </si>
  <si>
    <t>https://app.kayrros.com/gas-power/gas/methane-leaks/global/1326</t>
  </si>
  <si>
    <t>https://app.kayrros.com/gas-power/gas/methane-leaks/global/1327</t>
  </si>
  <si>
    <t>https://app.kayrros.com/gas-power/gas/methane-leaks/global/1328</t>
  </si>
  <si>
    <t>https://app.kayrros.com/gas-power/gas/methane-leaks/global/133</t>
  </si>
  <si>
    <t>https://app.kayrros.com/gas-power/gas/methane-leaks/global/1330</t>
  </si>
  <si>
    <t>https://app.kayrros.com/gas-power/gas/methane-leaks/global/1331</t>
  </si>
  <si>
    <t>https://app.kayrros.com/gas-power/gas/methane-leaks/global/1332</t>
  </si>
  <si>
    <t>https://app.kayrros.com/gas-power/gas/methane-leaks/global/1333</t>
  </si>
  <si>
    <t>https://app.kayrros.com/gas-power/gas/methane-leaks/global/1334</t>
  </si>
  <si>
    <t>https://app.kayrros.com/gas-power/gas/methane-leaks/global/1335</t>
  </si>
  <si>
    <t>https://app.kayrros.com/gas-power/gas/methane-leaks/global/1336</t>
  </si>
  <si>
    <t>https://app.kayrros.com/gas-power/gas/methane-leaks/global/1337</t>
  </si>
  <si>
    <t>https://app.kayrros.com/gas-power/gas/methane-leaks/global/1338</t>
  </si>
  <si>
    <t>https://app.kayrros.com/gas-power/gas/methane-leaks/global/1339</t>
  </si>
  <si>
    <t>https://app.kayrros.com/gas-power/gas/methane-leaks/global/1341</t>
  </si>
  <si>
    <t>https://app.kayrros.com/gas-power/gas/methane-leaks/global/1342</t>
  </si>
  <si>
    <t>https://app.kayrros.com/gas-power/gas/methane-leaks/global/1343</t>
  </si>
  <si>
    <t>https://app.kayrros.com/gas-power/gas/methane-leaks/global/1344</t>
  </si>
  <si>
    <t>https://app.kayrros.com/gas-power/gas/methane-leaks/global/1345</t>
  </si>
  <si>
    <t>https://app.kayrros.com/gas-power/gas/methane-leaks/global/1346</t>
  </si>
  <si>
    <t>https://app.kayrros.com/gas-power/gas/methane-leaks/global/1348</t>
  </si>
  <si>
    <t>https://app.kayrros.com/gas-power/gas/methane-leaks/global/1349</t>
  </si>
  <si>
    <t>https://app.kayrros.com/gas-power/gas/methane-leaks/global/135</t>
  </si>
  <si>
    <t>https://app.kayrros.com/gas-power/gas/methane-leaks/global/1350</t>
  </si>
  <si>
    <t>https://app.kayrros.com/gas-power/gas/methane-leaks/global/1351</t>
  </si>
  <si>
    <t>https://app.kayrros.com/gas-power/gas/methane-leaks/global/1352</t>
  </si>
  <si>
    <t>https://app.kayrros.com/gas-power/gas/methane-leaks/global/1353</t>
  </si>
  <si>
    <t>https://app.kayrros.com/gas-power/gas/methane-leaks/global/1354</t>
  </si>
  <si>
    <t>https://app.kayrros.com/gas-power/gas/methane-leaks/global/1355</t>
  </si>
  <si>
    <t>https://app.kayrros.com/gas-power/gas/methane-leaks/global/1357</t>
  </si>
  <si>
    <t>https://app.kayrros.com/gas-power/gas/methane-leaks/global/1358</t>
  </si>
  <si>
    <t>https://app.kayrros.com/gas-power/gas/methane-leaks/global/1359</t>
  </si>
  <si>
    <t>https://app.kayrros.com/gas-power/gas/methane-leaks/global/136</t>
  </si>
  <si>
    <t>Ukraine</t>
  </si>
  <si>
    <t>https://app.kayrros.com/gas-power/gas/methane-leaks/global/1360</t>
  </si>
  <si>
    <t>https://app.kayrros.com/gas-power/gas/methane-leaks/global/1361</t>
  </si>
  <si>
    <t>https://app.kayrros.com/gas-power/gas/methane-leaks/global/1363</t>
  </si>
  <si>
    <t>https://app.kayrros.com/gas-power/gas/methane-leaks/global/1364</t>
  </si>
  <si>
    <t>https://app.kayrros.com/gas-power/gas/methane-leaks/global/1366</t>
  </si>
  <si>
    <t>https://app.kayrros.com/gas-power/gas/methane-leaks/global/1367</t>
  </si>
  <si>
    <t>https://app.kayrros.com/gas-power/gas/methane-leaks/global/1368</t>
  </si>
  <si>
    <t>https://app.kayrros.com/gas-power/gas/methane-leaks/global/1369</t>
  </si>
  <si>
    <t>https://app.kayrros.com/gas-power/gas/methane-leaks/global/137</t>
  </si>
  <si>
    <t>https://app.kayrros.com/gas-power/gas/methane-leaks/global/1370</t>
  </si>
  <si>
    <t>https://app.kayrros.com/gas-power/gas/methane-leaks/global/1371</t>
  </si>
  <si>
    <t>https://app.kayrros.com/gas-power/gas/methane-leaks/global/1373</t>
  </si>
  <si>
    <t>https://app.kayrros.com/gas-power/gas/methane-leaks/global/1374</t>
  </si>
  <si>
    <t>https://app.kayrros.com/gas-power/gas/methane-leaks/global/1375</t>
  </si>
  <si>
    <t>https://app.kayrros.com/gas-power/gas/methane-leaks/global/1376</t>
  </si>
  <si>
    <t>https://app.kayrros.com/gas-power/gas/methane-leaks/global/1377</t>
  </si>
  <si>
    <t>https://app.kayrros.com/gas-power/gas/methane-leaks/global/1378</t>
  </si>
  <si>
    <t>https://app.kayrros.com/gas-power/gas/methane-leaks/global/1379</t>
  </si>
  <si>
    <t>https://app.kayrros.com/gas-power/gas/methane-leaks/global/138</t>
  </si>
  <si>
    <t>https://app.kayrros.com/gas-power/gas/methane-leaks/global/1380</t>
  </si>
  <si>
    <t>https://app.kayrros.com/gas-power/gas/methane-leaks/global/1382</t>
  </si>
  <si>
    <t>https://app.kayrros.com/gas-power/gas/methane-leaks/global/1383</t>
  </si>
  <si>
    <t>https://app.kayrros.com/gas-power/gas/methane-leaks/global/1384</t>
  </si>
  <si>
    <t>https://app.kayrros.com/gas-power/gas/methane-leaks/global/1385</t>
  </si>
  <si>
    <t>https://app.kayrros.com/gas-power/gas/methane-leaks/global/1386</t>
  </si>
  <si>
    <t>https://app.kayrros.com/gas-power/gas/methane-leaks/global/1387</t>
  </si>
  <si>
    <t>https://app.kayrros.com/gas-power/gas/methane-leaks/global/139</t>
  </si>
  <si>
    <t>https://app.kayrros.com/gas-power/gas/methane-leaks/global/1390</t>
  </si>
  <si>
    <t>https://app.kayrros.com/gas-power/gas/methane-leaks/global/1391</t>
  </si>
  <si>
    <t>https://app.kayrros.com/gas-power/gas/methane-leaks/global/1392</t>
  </si>
  <si>
    <t>https://app.kayrros.com/gas-power/gas/methane-leaks/global/1393</t>
  </si>
  <si>
    <t>https://app.kayrros.com/gas-power/gas/methane-leaks/global/1395</t>
  </si>
  <si>
    <t>https://app.kayrros.com/gas-power/gas/methane-leaks/global/1396</t>
  </si>
  <si>
    <t>https://app.kayrros.com/gas-power/gas/methane-leaks/global/1399</t>
  </si>
  <si>
    <t>https://app.kayrros.com/gas-power/gas/methane-leaks/global/140</t>
  </si>
  <si>
    <t>https://app.kayrros.com/gas-power/gas/methane-leaks/global/1400</t>
  </si>
  <si>
    <t>https://app.kayrros.com/gas-power/gas/methane-leaks/global/1401</t>
  </si>
  <si>
    <t>https://app.kayrros.com/gas-power/gas/methane-leaks/global/1408</t>
  </si>
  <si>
    <t>https://app.kayrros.com/gas-power/gas/methane-leaks/global/1409</t>
  </si>
  <si>
    <t>https://app.kayrros.com/gas-power/gas/methane-leaks/global/141</t>
  </si>
  <si>
    <t>https://app.kayrros.com/gas-power/gas/methane-leaks/global/1412</t>
  </si>
  <si>
    <t>https://app.kayrros.com/gas-power/gas/methane-leaks/global/1413</t>
  </si>
  <si>
    <t>https://app.kayrros.com/gas-power/gas/methane-leaks/global/1414</t>
  </si>
  <si>
    <t>https://app.kayrros.com/gas-power/gas/methane-leaks/global/1415</t>
  </si>
  <si>
    <t>https://app.kayrros.com/gas-power/gas/methane-leaks/global/1417</t>
  </si>
  <si>
    <t>https://app.kayrros.com/gas-power/gas/methane-leaks/global/1418</t>
  </si>
  <si>
    <t>https://app.kayrros.com/gas-power/gas/methane-leaks/global/1419</t>
  </si>
  <si>
    <t>https://app.kayrros.com/gas-power/gas/methane-leaks/global/142</t>
  </si>
  <si>
    <t>https://app.kayrros.com/gas-power/gas/methane-leaks/global/1420</t>
  </si>
  <si>
    <t>https://app.kayrros.com/gas-power/gas/methane-leaks/global/1421</t>
  </si>
  <si>
    <t>https://app.kayrros.com/gas-power/gas/methane-leaks/global/1423</t>
  </si>
  <si>
    <t>https://app.kayrros.com/gas-power/gas/methane-leaks/global/1424</t>
  </si>
  <si>
    <t>https://app.kayrros.com/gas-power/gas/methane-leaks/global/1425</t>
  </si>
  <si>
    <t>Syria</t>
  </si>
  <si>
    <t>https://app.kayrros.com/gas-power/gas/methane-leaks/global/1426</t>
  </si>
  <si>
    <t>https://app.kayrros.com/gas-power/gas/methane-leaks/global/1427</t>
  </si>
  <si>
    <t>https://app.kayrros.com/gas-power/gas/methane-leaks/global/1428</t>
  </si>
  <si>
    <t>https://app.kayrros.com/gas-power/gas/methane-leaks/global/1429</t>
  </si>
  <si>
    <t>https://app.kayrros.com/gas-power/gas/methane-leaks/global/143</t>
  </si>
  <si>
    <t>https://app.kayrros.com/gas-power/gas/methane-leaks/global/1430</t>
  </si>
  <si>
    <t>https://app.kayrros.com/gas-power/gas/methane-leaks/global/1431</t>
  </si>
  <si>
    <t>https://app.kayrros.com/gas-power/gas/methane-leaks/global/1432</t>
  </si>
  <si>
    <t>https://app.kayrros.com/gas-power/gas/methane-leaks/global/1433</t>
  </si>
  <si>
    <t>https://app.kayrros.com/gas-power/gas/methane-leaks/global/1434</t>
  </si>
  <si>
    <t>https://app.kayrros.com/gas-power/gas/methane-leaks/global/1435</t>
  </si>
  <si>
    <t>https://app.kayrros.com/gas-power/gas/methane-leaks/global/1436</t>
  </si>
  <si>
    <t>https://app.kayrros.com/gas-power/gas/methane-leaks/global/1437</t>
  </si>
  <si>
    <t>https://app.kayrros.com/gas-power/gas/methane-leaks/global/1438</t>
  </si>
  <si>
    <t>https://app.kayrros.com/gas-power/gas/methane-leaks/global/1440</t>
  </si>
  <si>
    <t>https://app.kayrros.com/gas-power/gas/methane-leaks/global/1441</t>
  </si>
  <si>
    <t>https://app.kayrros.com/gas-power/gas/methane-leaks/global/1442</t>
  </si>
  <si>
    <t>https://app.kayrros.com/gas-power/gas/methane-leaks/global/1443</t>
  </si>
  <si>
    <t>https://app.kayrros.com/gas-power/gas/methane-leaks/global/1444</t>
  </si>
  <si>
    <t>https://app.kayrros.com/gas-power/gas/methane-leaks/global/1445</t>
  </si>
  <si>
    <t>https://app.kayrros.com/gas-power/gas/methane-leaks/global/1446</t>
  </si>
  <si>
    <t>https://app.kayrros.com/gas-power/gas/methane-leaks/global/1447</t>
  </si>
  <si>
    <t>https://app.kayrros.com/gas-power/gas/methane-leaks/global/1448</t>
  </si>
  <si>
    <t>https://app.kayrros.com/gas-power/gas/methane-leaks/global/1449</t>
  </si>
  <si>
    <t>https://app.kayrros.com/gas-power/gas/methane-leaks/global/145</t>
  </si>
  <si>
    <t>https://app.kayrros.com/gas-power/gas/methane-leaks/global/1451</t>
  </si>
  <si>
    <t>https://app.kayrros.com/gas-power/gas/methane-leaks/global/1452</t>
  </si>
  <si>
    <t>https://app.kayrros.com/gas-power/gas/methane-leaks/global/1453</t>
  </si>
  <si>
    <t>https://app.kayrros.com/gas-power/gas/methane-leaks/global/1454</t>
  </si>
  <si>
    <t>https://app.kayrros.com/gas-power/gas/methane-leaks/global/1455</t>
  </si>
  <si>
    <t>https://app.kayrros.com/gas-power/gas/methane-leaks/global/1456</t>
  </si>
  <si>
    <t>https://app.kayrros.com/gas-power/gas/methane-leaks/global/1457</t>
  </si>
  <si>
    <t>https://app.kayrros.com/gas-power/gas/methane-leaks/global/1458</t>
  </si>
  <si>
    <t>https://app.kayrros.com/gas-power/gas/methane-leaks/global/1459</t>
  </si>
  <si>
    <t>https://app.kayrros.com/gas-power/gas/methane-leaks/global/146</t>
  </si>
  <si>
    <t>https://app.kayrros.com/gas-power/gas/methane-leaks/global/1460</t>
  </si>
  <si>
    <t>https://app.kayrros.com/gas-power/gas/methane-leaks/global/1462</t>
  </si>
  <si>
    <t>https://app.kayrros.com/gas-power/gas/methane-leaks/global/1463</t>
  </si>
  <si>
    <t>https://app.kayrros.com/gas-power/gas/methane-leaks/global/1464</t>
  </si>
  <si>
    <t>https://app.kayrros.com/gas-power/gas/methane-leaks/global/1465</t>
  </si>
  <si>
    <t>https://app.kayrros.com/gas-power/gas/methane-leaks/global/1466</t>
  </si>
  <si>
    <t>https://app.kayrros.com/gas-power/gas/methane-leaks/global/1468</t>
  </si>
  <si>
    <t>https://app.kayrros.com/gas-power/gas/methane-leaks/global/1469</t>
  </si>
  <si>
    <t>https://app.kayrros.com/gas-power/gas/methane-leaks/global/147</t>
  </si>
  <si>
    <t>https://app.kayrros.com/gas-power/gas/methane-leaks/global/1470</t>
  </si>
  <si>
    <t>https://app.kayrros.com/gas-power/gas/methane-leaks/global/1471</t>
  </si>
  <si>
    <t>https://app.kayrros.com/gas-power/gas/methane-leaks/global/1472</t>
  </si>
  <si>
    <t>https://app.kayrros.com/gas-power/gas/methane-leaks/global/1473</t>
  </si>
  <si>
    <t>https://app.kayrros.com/gas-power/gas/methane-leaks/global/1474</t>
  </si>
  <si>
    <t>https://app.kayrros.com/gas-power/gas/methane-leaks/global/1476</t>
  </si>
  <si>
    <t>https://app.kayrros.com/gas-power/gas/methane-leaks/global/1477</t>
  </si>
  <si>
    <t>https://app.kayrros.com/gas-power/gas/methane-leaks/global/1478</t>
  </si>
  <si>
    <t>https://app.kayrros.com/gas-power/gas/methane-leaks/global/1479</t>
  </si>
  <si>
    <t>https://app.kayrros.com/gas-power/gas/methane-leaks/global/148</t>
  </si>
  <si>
    <t>https://app.kayrros.com/gas-power/gas/methane-leaks/global/1480</t>
  </si>
  <si>
    <t>https://app.kayrros.com/gas-power/gas/methane-leaks/global/1481</t>
  </si>
  <si>
    <t>https://app.kayrros.com/gas-power/gas/methane-leaks/global/1482</t>
  </si>
  <si>
    <t>https://app.kayrros.com/gas-power/gas/methane-leaks/global/1485</t>
  </si>
  <si>
    <t>https://app.kayrros.com/gas-power/gas/methane-leaks/global/1486</t>
  </si>
  <si>
    <t>https://app.kayrros.com/gas-power/gas/methane-leaks/global/1488</t>
  </si>
  <si>
    <t>https://app.kayrros.com/gas-power/gas/methane-leaks/global/1489</t>
  </si>
  <si>
    <t>https://app.kayrros.com/gas-power/gas/methane-leaks/global/149</t>
  </si>
  <si>
    <t>https://app.kayrros.com/gas-power/gas/methane-leaks/global/1490</t>
  </si>
  <si>
    <t>https://app.kayrros.com/gas-power/gas/methane-leaks/global/1491</t>
  </si>
  <si>
    <t>https://app.kayrros.com/gas-power/gas/methane-leaks/global/1493</t>
  </si>
  <si>
    <t>https://app.kayrros.com/gas-power/gas/methane-leaks/global/1494</t>
  </si>
  <si>
    <t>https://app.kayrros.com/gas-power/gas/methane-leaks/global/1496</t>
  </si>
  <si>
    <t>https://app.kayrros.com/gas-power/gas/methane-leaks/global/1497</t>
  </si>
  <si>
    <t>https://app.kayrros.com/gas-power/gas/methane-leaks/global/1498</t>
  </si>
  <si>
    <t>https://app.kayrros.com/gas-power/gas/methane-leaks/global/1499</t>
  </si>
  <si>
    <t>https://app.kayrros.com/gas-power/gas/methane-leaks/global/15</t>
  </si>
  <si>
    <t>https://app.kayrros.com/gas-power/gas/methane-leaks/global/150</t>
  </si>
  <si>
    <t>https://app.kayrros.com/gas-power/gas/methane-leaks/global/1500</t>
  </si>
  <si>
    <t>https://app.kayrros.com/gas-power/gas/methane-leaks/global/1501</t>
  </si>
  <si>
    <t>https://app.kayrros.com/gas-power/gas/methane-leaks/global/1502</t>
  </si>
  <si>
    <t>https://app.kayrros.com/gas-power/gas/methane-leaks/global/1503</t>
  </si>
  <si>
    <t>https://app.kayrros.com/gas-power/gas/methane-leaks/global/1504</t>
  </si>
  <si>
    <t>https://app.kayrros.com/gas-power/gas/methane-leaks/global/1505</t>
  </si>
  <si>
    <t>https://app.kayrros.com/gas-power/gas/methane-leaks/global/1506</t>
  </si>
  <si>
    <t>https://app.kayrros.com/gas-power/gas/methane-leaks/global/1507</t>
  </si>
  <si>
    <t>https://app.kayrros.com/gas-power/gas/methane-leaks/global/1508</t>
  </si>
  <si>
    <t>https://app.kayrros.com/gas-power/gas/methane-leaks/global/1509</t>
  </si>
  <si>
    <t>https://app.kayrros.com/gas-power/gas/methane-leaks/global/151</t>
  </si>
  <si>
    <t>https://app.kayrros.com/gas-power/gas/methane-leaks/global/1510</t>
  </si>
  <si>
    <t>https://app.kayrros.com/gas-power/gas/methane-leaks/global/1512</t>
  </si>
  <si>
    <t>https://app.kayrros.com/gas-power/gas/methane-leaks/global/1513</t>
  </si>
  <si>
    <t>https://app.kayrros.com/gas-power/gas/methane-leaks/global/1514</t>
  </si>
  <si>
    <t>https://app.kayrros.com/gas-power/gas/methane-leaks/global/1515</t>
  </si>
  <si>
    <t>https://app.kayrros.com/gas-power/gas/methane-leaks/global/1516</t>
  </si>
  <si>
    <t>https://app.kayrros.com/gas-power/gas/methane-leaks/global/1517</t>
  </si>
  <si>
    <t>https://app.kayrros.com/gas-power/gas/methane-leaks/global/1518</t>
  </si>
  <si>
    <t>https://app.kayrros.com/gas-power/gas/methane-leaks/global/152</t>
  </si>
  <si>
    <t>https://app.kayrros.com/gas-power/gas/methane-leaks/global/1521</t>
  </si>
  <si>
    <t>https://app.kayrros.com/gas-power/gas/methane-leaks/global/1522</t>
  </si>
  <si>
    <t>https://app.kayrros.com/gas-power/gas/methane-leaks/global/1524</t>
  </si>
  <si>
    <t>https://app.kayrros.com/gas-power/gas/methane-leaks/global/1528</t>
  </si>
  <si>
    <t>https://app.kayrros.com/gas-power/gas/methane-leaks/global/1529</t>
  </si>
  <si>
    <t>https://app.kayrros.com/gas-power/gas/methane-leaks/global/153</t>
  </si>
  <si>
    <t>https://app.kayrros.com/gas-power/gas/methane-leaks/global/1530</t>
  </si>
  <si>
    <t>https://app.kayrros.com/gas-power/gas/methane-leaks/global/1531</t>
  </si>
  <si>
    <t>https://app.kayrros.com/gas-power/gas/methane-leaks/global/1532</t>
  </si>
  <si>
    <t>https://app.kayrros.com/gas-power/gas/methane-leaks/global/1533</t>
  </si>
  <si>
    <t>https://app.kayrros.com/gas-power/gas/methane-leaks/global/1534</t>
  </si>
  <si>
    <t>https://app.kayrros.com/gas-power/gas/methane-leaks/global/1535</t>
  </si>
  <si>
    <t>Canada</t>
  </si>
  <si>
    <t>https://app.kayrros.com/gas-power/gas/methane-leaks/global/1536</t>
  </si>
  <si>
    <t>https://app.kayrros.com/gas-power/gas/methane-leaks/global/1537</t>
  </si>
  <si>
    <t>https://app.kayrros.com/gas-power/gas/methane-leaks/global/1538</t>
  </si>
  <si>
    <t>https://app.kayrros.com/gas-power/gas/methane-leaks/global/1539</t>
  </si>
  <si>
    <t>https://app.kayrros.com/gas-power/gas/methane-leaks/global/154</t>
  </si>
  <si>
    <t>https://app.kayrros.com/gas-power/gas/methane-leaks/global/1543</t>
  </si>
  <si>
    <t>https://app.kayrros.com/gas-power/gas/methane-leaks/global/1544</t>
  </si>
  <si>
    <t>https://app.kayrros.com/gas-power/gas/methane-leaks/global/1545</t>
  </si>
  <si>
    <t>https://app.kayrros.com/gas-power/gas/methane-leaks/global/1546</t>
  </si>
  <si>
    <t>https://app.kayrros.com/gas-power/gas/methane-leaks/global/1547</t>
  </si>
  <si>
    <t>https://app.kayrros.com/gas-power/gas/methane-leaks/global/1548</t>
  </si>
  <si>
    <t>https://app.kayrros.com/gas-power/gas/methane-leaks/global/1549</t>
  </si>
  <si>
    <t>https://app.kayrros.com/gas-power/gas/methane-leaks/global/155</t>
  </si>
  <si>
    <t>https://app.kayrros.com/gas-power/gas/methane-leaks/global/1550</t>
  </si>
  <si>
    <t>https://app.kayrros.com/gas-power/gas/methane-leaks/global/1551</t>
  </si>
  <si>
    <t>https://app.kayrros.com/gas-power/gas/methane-leaks/global/1552</t>
  </si>
  <si>
    <t>https://app.kayrros.com/gas-power/gas/methane-leaks/global/1553</t>
  </si>
  <si>
    <t>https://app.kayrros.com/gas-power/gas/methane-leaks/global/1554</t>
  </si>
  <si>
    <t>https://app.kayrros.com/gas-power/gas/methane-leaks/global/1555</t>
  </si>
  <si>
    <t>https://app.kayrros.com/gas-power/gas/methane-leaks/global/1557</t>
  </si>
  <si>
    <t>https://app.kayrros.com/gas-power/gas/methane-leaks/global/1558</t>
  </si>
  <si>
    <t>https://app.kayrros.com/gas-power/gas/methane-leaks/global/156</t>
  </si>
  <si>
    <t>https://app.kayrros.com/gas-power/gas/methane-leaks/global/1561</t>
  </si>
  <si>
    <t>https://app.kayrros.com/gas-power/gas/methane-leaks/global/1563</t>
  </si>
  <si>
    <t>https://app.kayrros.com/gas-power/gas/methane-leaks/global/1564</t>
  </si>
  <si>
    <t>https://app.kayrros.com/gas-power/gas/methane-leaks/global/1566</t>
  </si>
  <si>
    <t>https://app.kayrros.com/gas-power/gas/methane-leaks/global/1568</t>
  </si>
  <si>
    <t>https://app.kayrros.com/gas-power/gas/methane-leaks/global/1569</t>
  </si>
  <si>
    <t>https://app.kayrros.com/gas-power/gas/methane-leaks/global/1570</t>
  </si>
  <si>
    <t>Lithuania</t>
  </si>
  <si>
    <t>https://app.kayrros.com/gas-power/gas/methane-leaks/global/1571</t>
  </si>
  <si>
    <t>https://app.kayrros.com/gas-power/gas/methane-leaks/global/1572</t>
  </si>
  <si>
    <t>https://app.kayrros.com/gas-power/gas/methane-leaks/global/1573</t>
  </si>
  <si>
    <t>https://app.kayrros.com/gas-power/gas/methane-leaks/global/1574</t>
  </si>
  <si>
    <t>Czechia</t>
  </si>
  <si>
    <t>https://app.kayrros.com/gas-power/gas/methane-leaks/global/1575</t>
  </si>
  <si>
    <t>Germany</t>
  </si>
  <si>
    <t>https://app.kayrros.com/gas-power/gas/methane-leaks/global/1576</t>
  </si>
  <si>
    <t>Bulgaria</t>
  </si>
  <si>
    <t>https://app.kayrros.com/gas-power/gas/methane-leaks/global/1577</t>
  </si>
  <si>
    <t>https://app.kayrros.com/gas-power/gas/methane-leaks/global/1579</t>
  </si>
  <si>
    <t>Serbia</t>
  </si>
  <si>
    <t>https://app.kayrros.com/gas-power/gas/methane-leaks/global/158</t>
  </si>
  <si>
    <t>https://app.kayrros.com/gas-power/gas/methane-leaks/global/1580</t>
  </si>
  <si>
    <t>Romania</t>
  </si>
  <si>
    <t>https://app.kayrros.com/gas-power/gas/methane-leaks/global/1581</t>
  </si>
  <si>
    <t>https://app.kayrros.com/gas-power/gas/methane-leaks/global/1582</t>
  </si>
  <si>
    <t>https://app.kayrros.com/gas-power/gas/methane-leaks/global/1584</t>
  </si>
  <si>
    <t>https://app.kayrros.com/gas-power/gas/methane-leaks/global/1586</t>
  </si>
  <si>
    <t>https://app.kayrros.com/gas-power/gas/methane-leaks/global/1587</t>
  </si>
  <si>
    <t>https://app.kayrros.com/gas-power/gas/methane-leaks/global/1588</t>
  </si>
  <si>
    <t>https://app.kayrros.com/gas-power/gas/methane-leaks/global/1589</t>
  </si>
  <si>
    <t>https://app.kayrros.com/gas-power/gas/methane-leaks/global/159</t>
  </si>
  <si>
    <t>https://app.kayrros.com/gas-power/gas/methane-leaks/global/1595</t>
  </si>
  <si>
    <t>https://app.kayrros.com/gas-power/gas/methane-leaks/global/1599</t>
  </si>
  <si>
    <t>https://app.kayrros.com/gas-power/gas/methane-leaks/global/16</t>
  </si>
  <si>
    <t>https://app.kayrros.com/gas-power/gas/methane-leaks/global/160</t>
  </si>
  <si>
    <t>https://app.kayrros.com/gas-power/gas/methane-leaks/global/1600</t>
  </si>
  <si>
    <t>https://app.kayrros.com/gas-power/gas/methane-leaks/global/1601</t>
  </si>
  <si>
    <t>https://app.kayrros.com/gas-power/gas/methane-leaks/global/1602</t>
  </si>
  <si>
    <t>https://app.kayrros.com/gas-power/gas/methane-leaks/global/1603</t>
  </si>
  <si>
    <t>https://app.kayrros.com/gas-power/gas/methane-leaks/global/1604</t>
  </si>
  <si>
    <t>https://app.kayrros.com/gas-power/gas/methane-leaks/global/1605</t>
  </si>
  <si>
    <t>https://app.kayrros.com/gas-power/gas/methane-leaks/global/1606</t>
  </si>
  <si>
    <t>https://app.kayrros.com/gas-power/gas/methane-leaks/global/1608</t>
  </si>
  <si>
    <t>https://app.kayrros.com/gas-power/gas/methane-leaks/global/1609</t>
  </si>
  <si>
    <t>https://app.kayrros.com/gas-power/gas/methane-leaks/global/1610</t>
  </si>
  <si>
    <t>https://app.kayrros.com/gas-power/gas/methane-leaks/global/1611</t>
  </si>
  <si>
    <t>https://app.kayrros.com/gas-power/gas/methane-leaks/global/1614</t>
  </si>
  <si>
    <t>https://app.kayrros.com/gas-power/gas/methane-leaks/global/1615</t>
  </si>
  <si>
    <t>https://app.kayrros.com/gas-power/gas/methane-leaks/global/1616</t>
  </si>
  <si>
    <t>https://app.kayrros.com/gas-power/gas/methane-leaks/global/1617</t>
  </si>
  <si>
    <t>https://app.kayrros.com/gas-power/gas/methane-leaks/global/1618</t>
  </si>
  <si>
    <t>https://app.kayrros.com/gas-power/gas/methane-leaks/global/1619</t>
  </si>
  <si>
    <t>https://app.kayrros.com/gas-power/gas/methane-leaks/global/162</t>
  </si>
  <si>
    <t>https://app.kayrros.com/gas-power/gas/methane-leaks/global/1620</t>
  </si>
  <si>
    <t>https://app.kayrros.com/gas-power/gas/methane-leaks/global/1621</t>
  </si>
  <si>
    <t>https://app.kayrros.com/gas-power/gas/methane-leaks/global/1622</t>
  </si>
  <si>
    <t>https://app.kayrros.com/gas-power/gas/methane-leaks/global/1623</t>
  </si>
  <si>
    <t>https://app.kayrros.com/gas-power/gas/methane-leaks/global/1624</t>
  </si>
  <si>
    <t>https://app.kayrros.com/gas-power/gas/methane-leaks/global/1625</t>
  </si>
  <si>
    <t>https://app.kayrros.com/gas-power/gas/methane-leaks/global/1626</t>
  </si>
  <si>
    <t>https://app.kayrros.com/gas-power/gas/methane-leaks/global/1627</t>
  </si>
  <si>
    <t>https://app.kayrros.com/gas-power/gas/methane-leaks/global/1628</t>
  </si>
  <si>
    <t>https://app.kayrros.com/gas-power/gas/methane-leaks/global/163</t>
  </si>
  <si>
    <t>https://app.kayrros.com/gas-power/gas/methane-leaks/global/1632</t>
  </si>
  <si>
    <t>https://app.kayrros.com/gas-power/gas/methane-leaks/global/1634</t>
  </si>
  <si>
    <t>https://app.kayrros.com/gas-power/gas/methane-leaks/global/1635</t>
  </si>
  <si>
    <t>https://app.kayrros.com/gas-power/gas/methane-leaks/global/1636</t>
  </si>
  <si>
    <t>https://app.kayrros.com/gas-power/gas/methane-leaks/global/1637</t>
  </si>
  <si>
    <t>https://app.kayrros.com/gas-power/gas/methane-leaks/global/1638</t>
  </si>
  <si>
    <t>https://app.kayrros.com/gas-power/gas/methane-leaks/global/1639</t>
  </si>
  <si>
    <t>https://app.kayrros.com/gas-power/gas/methane-leaks/global/164</t>
  </si>
  <si>
    <t>Oman</t>
  </si>
  <si>
    <t>https://app.kayrros.com/gas-power/gas/methane-leaks/global/1640</t>
  </si>
  <si>
    <t>https://app.kayrros.com/gas-power/gas/methane-leaks/global/1641</t>
  </si>
  <si>
    <t>https://app.kayrros.com/gas-power/gas/methane-leaks/global/1642</t>
  </si>
  <si>
    <t>https://app.kayrros.com/gas-power/gas/methane-leaks/global/1644</t>
  </si>
  <si>
    <t>https://app.kayrros.com/gas-power/gas/methane-leaks/global/1645</t>
  </si>
  <si>
    <t>https://app.kayrros.com/gas-power/gas/methane-leaks/global/1647</t>
  </si>
  <si>
    <t>https://app.kayrros.com/gas-power/gas/methane-leaks/global/1648</t>
  </si>
  <si>
    <t>https://app.kayrros.com/gas-power/gas/methane-leaks/global/1649</t>
  </si>
  <si>
    <t>https://app.kayrros.com/gas-power/gas/methane-leaks/global/165</t>
  </si>
  <si>
    <t>https://app.kayrros.com/gas-power/gas/methane-leaks/global/1650</t>
  </si>
  <si>
    <t>https://app.kayrros.com/gas-power/gas/methane-leaks/global/1651</t>
  </si>
  <si>
    <t>https://app.kayrros.com/gas-power/gas/methane-leaks/global/1652</t>
  </si>
  <si>
    <t>https://app.kayrros.com/gas-power/gas/methane-leaks/global/1653</t>
  </si>
  <si>
    <t>https://app.kayrros.com/gas-power/gas/methane-leaks/global/1654</t>
  </si>
  <si>
    <t>https://app.kayrros.com/gas-power/gas/methane-leaks/global/1655</t>
  </si>
  <si>
    <t>https://app.kayrros.com/gas-power/gas/methane-leaks/global/1657</t>
  </si>
  <si>
    <t>https://app.kayrros.com/gas-power/gas/methane-leaks/global/1658</t>
  </si>
  <si>
    <t>https://app.kayrros.com/gas-power/gas/methane-leaks/global/1659</t>
  </si>
  <si>
    <t>https://app.kayrros.com/gas-power/gas/methane-leaks/global/166</t>
  </si>
  <si>
    <t>https://app.kayrros.com/gas-power/gas/methane-leaks/global/1660</t>
  </si>
  <si>
    <t>https://app.kayrros.com/gas-power/gas/methane-leaks/global/1661</t>
  </si>
  <si>
    <t>https://app.kayrros.com/gas-power/gas/methane-leaks/global/1662</t>
  </si>
  <si>
    <t>https://app.kayrros.com/gas-power/gas/methane-leaks/global/1663</t>
  </si>
  <si>
    <t>https://app.kayrros.com/gas-power/gas/methane-leaks/global/1665</t>
  </si>
  <si>
    <t>https://app.kayrros.com/gas-power/gas/methane-leaks/global/1666</t>
  </si>
  <si>
    <t>https://app.kayrros.com/gas-power/gas/methane-leaks/global/1667</t>
  </si>
  <si>
    <t>https://app.kayrros.com/gas-power/gas/methane-leaks/global/1668</t>
  </si>
  <si>
    <t>https://app.kayrros.com/gas-power/gas/methane-leaks/global/1669</t>
  </si>
  <si>
    <t>https://app.kayrros.com/gas-power/gas/methane-leaks/global/167</t>
  </si>
  <si>
    <t>https://app.kayrros.com/gas-power/gas/methane-leaks/global/1670</t>
  </si>
  <si>
    <t>https://app.kayrros.com/gas-power/gas/methane-leaks/global/1671</t>
  </si>
  <si>
    <t>https://app.kayrros.com/gas-power/gas/methane-leaks/global/1672</t>
  </si>
  <si>
    <t>https://app.kayrros.com/gas-power/gas/methane-leaks/global/1673</t>
  </si>
  <si>
    <t>https://app.kayrros.com/gas-power/gas/methane-leaks/global/1674</t>
  </si>
  <si>
    <t>https://app.kayrros.com/gas-power/gas/methane-leaks/global/1675</t>
  </si>
  <si>
    <t>https://app.kayrros.com/gas-power/gas/methane-leaks/global/1676</t>
  </si>
  <si>
    <t>https://app.kayrros.com/gas-power/gas/methane-leaks/global/1677</t>
  </si>
  <si>
    <t>https://app.kayrros.com/gas-power/gas/methane-leaks/global/1679</t>
  </si>
  <si>
    <t>https://app.kayrros.com/gas-power/gas/methane-leaks/global/168</t>
  </si>
  <si>
    <t>https://app.kayrros.com/gas-power/gas/methane-leaks/global/1680</t>
  </si>
  <si>
    <t>https://app.kayrros.com/gas-power/gas/methane-leaks/global/1681</t>
  </si>
  <si>
    <t>https://app.kayrros.com/gas-power/gas/methane-leaks/global/1682</t>
  </si>
  <si>
    <t>https://app.kayrros.com/gas-power/gas/methane-leaks/global/1683</t>
  </si>
  <si>
    <t>https://app.kayrros.com/gas-power/gas/methane-leaks/global/1687</t>
  </si>
  <si>
    <t>https://app.kayrros.com/gas-power/gas/methane-leaks/global/1689</t>
  </si>
  <si>
    <t>https://app.kayrros.com/gas-power/gas/methane-leaks/global/169</t>
  </si>
  <si>
    <t>https://app.kayrros.com/gas-power/gas/methane-leaks/global/1690</t>
  </si>
  <si>
    <t>https://app.kayrros.com/gas-power/gas/methane-leaks/global/1692</t>
  </si>
  <si>
    <t>https://app.kayrros.com/gas-power/gas/methane-leaks/global/1693</t>
  </si>
  <si>
    <t>https://app.kayrros.com/gas-power/gas/methane-leaks/global/1694</t>
  </si>
  <si>
    <t>https://app.kayrros.com/gas-power/gas/methane-leaks/global/1698</t>
  </si>
  <si>
    <t>https://app.kayrros.com/gas-power/gas/methane-leaks/global/17</t>
  </si>
  <si>
    <t>https://app.kayrros.com/gas-power/gas/methane-leaks/global/170</t>
  </si>
  <si>
    <t>https://app.kayrros.com/gas-power/gas/methane-leaks/global/1700</t>
  </si>
  <si>
    <t>https://app.kayrros.com/gas-power/gas/methane-leaks/global/1701</t>
  </si>
  <si>
    <t>https://app.kayrros.com/gas-power/gas/methane-leaks/global/1702</t>
  </si>
  <si>
    <t>https://app.kayrros.com/gas-power/gas/methane-leaks/global/1703</t>
  </si>
  <si>
    <t>https://app.kayrros.com/gas-power/gas/methane-leaks/global/1707</t>
  </si>
  <si>
    <t>https://app.kayrros.com/gas-power/gas/methane-leaks/global/1709</t>
  </si>
  <si>
    <t>https://app.kayrros.com/gas-power/gas/methane-leaks/global/171</t>
  </si>
  <si>
    <t>https://app.kayrros.com/gas-power/gas/methane-leaks/global/1713</t>
  </si>
  <si>
    <t>https://app.kayrros.com/gas-power/gas/methane-leaks/global/1717</t>
  </si>
  <si>
    <t>https://app.kayrros.com/gas-power/gas/methane-leaks/global/1718</t>
  </si>
  <si>
    <t>https://app.kayrros.com/gas-power/gas/methane-leaks/global/1719</t>
  </si>
  <si>
    <t>https://app.kayrros.com/gas-power/gas/methane-leaks/global/172</t>
  </si>
  <si>
    <t>https://app.kayrros.com/gas-power/gas/methane-leaks/global/1720</t>
  </si>
  <si>
    <t>https://app.kayrros.com/gas-power/gas/methane-leaks/global/1721</t>
  </si>
  <si>
    <t>https://app.kayrros.com/gas-power/gas/methane-leaks/global/1722</t>
  </si>
  <si>
    <t>https://app.kayrros.com/gas-power/gas/methane-leaks/global/1723</t>
  </si>
  <si>
    <t>https://app.kayrros.com/gas-power/gas/methane-leaks/global/1725</t>
  </si>
  <si>
    <t>https://app.kayrros.com/gas-power/gas/methane-leaks/global/1728</t>
  </si>
  <si>
    <t>https://app.kayrros.com/gas-power/gas/methane-leaks/global/1729</t>
  </si>
  <si>
    <t>https://app.kayrros.com/gas-power/gas/methane-leaks/global/173</t>
  </si>
  <si>
    <t>https://app.kayrros.com/gas-power/gas/methane-leaks/global/1730</t>
  </si>
  <si>
    <t>https://app.kayrros.com/gas-power/gas/methane-leaks/global/1731</t>
  </si>
  <si>
    <t>https://app.kayrros.com/gas-power/gas/methane-leaks/global/1732</t>
  </si>
  <si>
    <t>https://app.kayrros.com/gas-power/gas/methane-leaks/global/1734</t>
  </si>
  <si>
    <t>https://app.kayrros.com/gas-power/gas/methane-leaks/global/1736</t>
  </si>
  <si>
    <t>https://app.kayrros.com/gas-power/gas/methane-leaks/global/1737</t>
  </si>
  <si>
    <t>https://app.kayrros.com/gas-power/gas/methane-leaks/global/1738</t>
  </si>
  <si>
    <t>https://app.kayrros.com/gas-power/gas/methane-leaks/global/1739</t>
  </si>
  <si>
    <t>https://app.kayrros.com/gas-power/gas/methane-leaks/global/174</t>
  </si>
  <si>
    <t>https://app.kayrros.com/gas-power/gas/methane-leaks/global/1740</t>
  </si>
  <si>
    <t>https://app.kayrros.com/gas-power/gas/methane-leaks/global/1741</t>
  </si>
  <si>
    <t>https://app.kayrros.com/gas-power/gas/methane-leaks/global/1742</t>
  </si>
  <si>
    <t>https://app.kayrros.com/gas-power/gas/methane-leaks/global/1743</t>
  </si>
  <si>
    <t>https://app.kayrros.com/gas-power/gas/methane-leaks/global/1744</t>
  </si>
  <si>
    <t>Mexico</t>
  </si>
  <si>
    <t>https://app.kayrros.com/gas-power/gas/methane-leaks/global/1745</t>
  </si>
  <si>
    <t>https://app.kayrros.com/gas-power/gas/methane-leaks/global/1746</t>
  </si>
  <si>
    <t>https://app.kayrros.com/gas-power/gas/methane-leaks/global/1748</t>
  </si>
  <si>
    <t>https://app.kayrros.com/gas-power/gas/methane-leaks/global/175</t>
  </si>
  <si>
    <t>https://app.kayrros.com/gas-power/gas/methane-leaks/global/1750</t>
  </si>
  <si>
    <t>https://app.kayrros.com/gas-power/gas/methane-leaks/global/1752</t>
  </si>
  <si>
    <t>https://app.kayrros.com/gas-power/gas/methane-leaks/global/1755</t>
  </si>
  <si>
    <t>https://app.kayrros.com/gas-power/gas/methane-leaks/global/1756</t>
  </si>
  <si>
    <t>https://app.kayrros.com/gas-power/gas/methane-leaks/global/1757</t>
  </si>
  <si>
    <t>https://app.kayrros.com/gas-power/gas/methane-leaks/global/1758</t>
  </si>
  <si>
    <t>https://app.kayrros.com/gas-power/gas/methane-leaks/global/1759</t>
  </si>
  <si>
    <t>https://app.kayrros.com/gas-power/gas/methane-leaks/global/1760</t>
  </si>
  <si>
    <t>https://app.kayrros.com/gas-power/gas/methane-leaks/global/1763</t>
  </si>
  <si>
    <t>https://app.kayrros.com/gas-power/gas/methane-leaks/global/1765</t>
  </si>
  <si>
    <t>https://app.kayrros.com/gas-power/gas/methane-leaks/global/1767</t>
  </si>
  <si>
    <t>https://app.kayrros.com/gas-power/gas/methane-leaks/global/1768</t>
  </si>
  <si>
    <t>https://app.kayrros.com/gas-power/gas/methane-leaks/global/1769</t>
  </si>
  <si>
    <t>https://app.kayrros.com/gas-power/gas/methane-leaks/global/1771</t>
  </si>
  <si>
    <t>https://app.kayrros.com/gas-power/gas/methane-leaks/global/1773</t>
  </si>
  <si>
    <t>https://app.kayrros.com/gas-power/gas/methane-leaks/global/1776</t>
  </si>
  <si>
    <t>https://app.kayrros.com/gas-power/gas/methane-leaks/global/1778</t>
  </si>
  <si>
    <t>https://app.kayrros.com/gas-power/gas/methane-leaks/global/1782</t>
  </si>
  <si>
    <t>https://app.kayrros.com/gas-power/gas/methane-leaks/global/1785</t>
  </si>
  <si>
    <t>https://app.kayrros.com/gas-power/gas/methane-leaks/global/179</t>
  </si>
  <si>
    <t>https://app.kayrros.com/gas-power/gas/methane-leaks/global/1796</t>
  </si>
  <si>
    <t>https://app.kayrros.com/gas-power/gas/methane-leaks/global/180</t>
  </si>
  <si>
    <t>https://app.kayrros.com/gas-power/gas/methane-leaks/global/1800</t>
  </si>
  <si>
    <t>https://app.kayrros.com/gas-power/gas/methane-leaks/global/1802</t>
  </si>
  <si>
    <t>https://app.kayrros.com/gas-power/gas/methane-leaks/global/181</t>
  </si>
  <si>
    <t>https://app.kayrros.com/gas-power/gas/methane-leaks/global/182</t>
  </si>
  <si>
    <t>https://app.kayrros.com/gas-power/gas/methane-leaks/global/183</t>
  </si>
  <si>
    <t>https://app.kayrros.com/gas-power/gas/methane-leaks/global/1831</t>
  </si>
  <si>
    <t>https://app.kayrros.com/gas-power/gas/methane-leaks/global/1832</t>
  </si>
  <si>
    <t>https://app.kayrros.com/gas-power/gas/methane-leaks/global/1833</t>
  </si>
  <si>
    <t>https://app.kayrros.com/gas-power/gas/methane-leaks/global/184</t>
  </si>
  <si>
    <t>https://app.kayrros.com/gas-power/gas/methane-leaks/global/1841</t>
  </si>
  <si>
    <t>https://app.kayrros.com/gas-power/gas/methane-leaks/global/185</t>
  </si>
  <si>
    <t>https://app.kayrros.com/gas-power/gas/methane-leaks/global/186</t>
  </si>
  <si>
    <t>https://app.kayrros.com/gas-power/gas/methane-leaks/global/1863</t>
  </si>
  <si>
    <t>https://app.kayrros.com/gas-power/gas/methane-leaks/global/1864</t>
  </si>
  <si>
    <t>https://app.kayrros.com/gas-power/gas/methane-leaks/global/1865</t>
  </si>
  <si>
    <t>https://app.kayrros.com/gas-power/gas/methane-leaks/global/1866</t>
  </si>
  <si>
    <t>https://app.kayrros.com/gas-power/gas/methane-leaks/global/1867</t>
  </si>
  <si>
    <t>https://app.kayrros.com/gas-power/gas/methane-leaks/global/1868</t>
  </si>
  <si>
    <t>https://app.kayrros.com/gas-power/gas/methane-leaks/global/1869</t>
  </si>
  <si>
    <t>https://app.kayrros.com/gas-power/gas/methane-leaks/global/187</t>
  </si>
  <si>
    <t>https://app.kayrros.com/gas-power/gas/methane-leaks/global/1870</t>
  </si>
  <si>
    <t>https://app.kayrros.com/gas-power/gas/methane-leaks/global/1871</t>
  </si>
  <si>
    <t>https://app.kayrros.com/gas-power/gas/methane-leaks/global/1872</t>
  </si>
  <si>
    <t>https://app.kayrros.com/gas-power/gas/methane-leaks/global/1873</t>
  </si>
  <si>
    <t>https://app.kayrros.com/gas-power/gas/methane-leaks/global/1874</t>
  </si>
  <si>
    <t>https://app.kayrros.com/gas-power/gas/methane-leaks/global/1875</t>
  </si>
  <si>
    <t>https://app.kayrros.com/gas-power/gas/methane-leaks/global/1876</t>
  </si>
  <si>
    <t>https://app.kayrros.com/gas-power/gas/methane-leaks/global/1877</t>
  </si>
  <si>
    <t>https://app.kayrros.com/gas-power/gas/methane-leaks/global/1878</t>
  </si>
  <si>
    <t>https://app.kayrros.com/gas-power/gas/methane-leaks/global/1879</t>
  </si>
  <si>
    <t>https://app.kayrros.com/gas-power/gas/methane-leaks/global/188</t>
  </si>
  <si>
    <t>https://app.kayrros.com/gas-power/gas/methane-leaks/global/1880</t>
  </si>
  <si>
    <t>https://app.kayrros.com/gas-power/gas/methane-leaks/global/1881</t>
  </si>
  <si>
    <t>https://app.kayrros.com/gas-power/gas/methane-leaks/global/1882</t>
  </si>
  <si>
    <t>https://app.kayrros.com/gas-power/gas/methane-leaks/global/1883</t>
  </si>
  <si>
    <t>https://app.kayrros.com/gas-power/gas/methane-leaks/global/1884</t>
  </si>
  <si>
    <t>https://app.kayrros.com/gas-power/gas/methane-leaks/global/1885</t>
  </si>
  <si>
    <t>https://app.kayrros.com/gas-power/gas/methane-leaks/global/1886</t>
  </si>
  <si>
    <t>https://app.kayrros.com/gas-power/gas/methane-leaks/global/1887</t>
  </si>
  <si>
    <t>https://app.kayrros.com/gas-power/gas/methane-leaks/global/1888</t>
  </si>
  <si>
    <t>https://app.kayrros.com/gas-power/gas/methane-leaks/global/1889</t>
  </si>
  <si>
    <t>https://app.kayrros.com/gas-power/gas/methane-leaks/global/189</t>
  </si>
  <si>
    <t>https://app.kayrros.com/gas-power/gas/methane-leaks/global/1890</t>
  </si>
  <si>
    <t>https://app.kayrros.com/gas-power/gas/methane-leaks/global/1891</t>
  </si>
  <si>
    <t>https://app.kayrros.com/gas-power/gas/methane-leaks/global/1892</t>
  </si>
  <si>
    <t>https://app.kayrros.com/gas-power/gas/methane-leaks/global/1893</t>
  </si>
  <si>
    <t>https://app.kayrros.com/gas-power/gas/methane-leaks/global/1894</t>
  </si>
  <si>
    <t>https://app.kayrros.com/gas-power/gas/methane-leaks/global/1895</t>
  </si>
  <si>
    <t>https://app.kayrros.com/gas-power/gas/methane-leaks/global/1896</t>
  </si>
  <si>
    <t>https://app.kayrros.com/gas-power/gas/methane-leaks/global/1897</t>
  </si>
  <si>
    <t>https://app.kayrros.com/gas-power/gas/methane-leaks/global/1898</t>
  </si>
  <si>
    <t>https://app.kayrros.com/gas-power/gas/methane-leaks/global/1899</t>
  </si>
  <si>
    <t>https://app.kayrros.com/gas-power/gas/methane-leaks/global/190</t>
  </si>
  <si>
    <t>https://app.kayrros.com/gas-power/gas/methane-leaks/global/1900</t>
  </si>
  <si>
    <t>https://app.kayrros.com/gas-power/gas/methane-leaks/global/1901</t>
  </si>
  <si>
    <t>https://app.kayrros.com/gas-power/gas/methane-leaks/global/1902</t>
  </si>
  <si>
    <t>https://app.kayrros.com/gas-power/gas/methane-leaks/global/1903</t>
  </si>
  <si>
    <t>https://app.kayrros.com/gas-power/gas/methane-leaks/global/1904</t>
  </si>
  <si>
    <t>https://app.kayrros.com/gas-power/gas/methane-leaks/global/1905</t>
  </si>
  <si>
    <t>https://app.kayrros.com/gas-power/gas/methane-leaks/global/1906</t>
  </si>
  <si>
    <t>https://app.kayrros.com/gas-power/gas/methane-leaks/global/1907</t>
  </si>
  <si>
    <t>https://app.kayrros.com/gas-power/gas/methane-leaks/global/1908</t>
  </si>
  <si>
    <t>https://app.kayrros.com/gas-power/gas/methane-leaks/global/1909</t>
  </si>
  <si>
    <t>https://app.kayrros.com/gas-power/gas/methane-leaks/global/191</t>
  </si>
  <si>
    <t>https://app.kayrros.com/gas-power/gas/methane-leaks/global/1910</t>
  </si>
  <si>
    <t>https://app.kayrros.com/gas-power/gas/methane-leaks/global/1911</t>
  </si>
  <si>
    <t>https://app.kayrros.com/gas-power/gas/methane-leaks/global/1912</t>
  </si>
  <si>
    <t>https://app.kayrros.com/gas-power/gas/methane-leaks/global/1913</t>
  </si>
  <si>
    <t>https://app.kayrros.com/gas-power/gas/methane-leaks/global/1914</t>
  </si>
  <si>
    <t>https://app.kayrros.com/gas-power/gas/methane-leaks/global/1915</t>
  </si>
  <si>
    <t>https://app.kayrros.com/gas-power/gas/methane-leaks/global/1916</t>
  </si>
  <si>
    <t>https://app.kayrros.com/gas-power/gas/methane-leaks/global/1917</t>
  </si>
  <si>
    <t>https://app.kayrros.com/gas-power/gas/methane-leaks/global/1919</t>
  </si>
  <si>
    <t>https://app.kayrros.com/gas-power/gas/methane-leaks/global/192</t>
  </si>
  <si>
    <t>https://app.kayrros.com/gas-power/gas/methane-leaks/global/1920</t>
  </si>
  <si>
    <t>https://app.kayrros.com/gas-power/gas/methane-leaks/global/1921</t>
  </si>
  <si>
    <t>https://app.kayrros.com/gas-power/gas/methane-leaks/global/1922</t>
  </si>
  <si>
    <t>https://app.kayrros.com/gas-power/gas/methane-leaks/global/1923</t>
  </si>
  <si>
    <t>https://app.kayrros.com/gas-power/gas/methane-leaks/global/1924</t>
  </si>
  <si>
    <t>https://app.kayrros.com/gas-power/gas/methane-leaks/global/1925</t>
  </si>
  <si>
    <t>https://app.kayrros.com/gas-power/gas/methane-leaks/global/1926</t>
  </si>
  <si>
    <t>https://app.kayrros.com/gas-power/gas/methane-leaks/global/1927</t>
  </si>
  <si>
    <t>https://app.kayrros.com/gas-power/gas/methane-leaks/global/1928</t>
  </si>
  <si>
    <t>https://app.kayrros.com/gas-power/gas/methane-leaks/global/1929</t>
  </si>
  <si>
    <t>https://app.kayrros.com/gas-power/gas/methane-leaks/global/193</t>
  </si>
  <si>
    <t>https://app.kayrros.com/gas-power/gas/methane-leaks/global/1930</t>
  </si>
  <si>
    <t>https://app.kayrros.com/gas-power/gas/methane-leaks/global/1931</t>
  </si>
  <si>
    <t>https://app.kayrros.com/gas-power/gas/methane-leaks/global/1932</t>
  </si>
  <si>
    <t>https://app.kayrros.com/gas-power/gas/methane-leaks/global/1933</t>
  </si>
  <si>
    <t>https://app.kayrros.com/gas-power/gas/methane-leaks/global/1934</t>
  </si>
  <si>
    <t>https://app.kayrros.com/gas-power/gas/methane-leaks/global/1935</t>
  </si>
  <si>
    <t>https://app.kayrros.com/gas-power/gas/methane-leaks/global/1936</t>
  </si>
  <si>
    <t>https://app.kayrros.com/gas-power/gas/methane-leaks/global/1937</t>
  </si>
  <si>
    <t>https://app.kayrros.com/gas-power/gas/methane-leaks/global/1938</t>
  </si>
  <si>
    <t>https://app.kayrros.com/gas-power/gas/methane-leaks/global/1939</t>
  </si>
  <si>
    <t>https://app.kayrros.com/gas-power/gas/methane-leaks/global/194</t>
  </si>
  <si>
    <t>https://app.kayrros.com/gas-power/gas/methane-leaks/global/1941</t>
  </si>
  <si>
    <t>https://app.kayrros.com/gas-power/gas/methane-leaks/global/1942</t>
  </si>
  <si>
    <t>https://app.kayrros.com/gas-power/gas/methane-leaks/global/1943</t>
  </si>
  <si>
    <t>https://app.kayrros.com/gas-power/gas/methane-leaks/global/1944</t>
  </si>
  <si>
    <t>https://app.kayrros.com/gas-power/gas/methane-leaks/global/1945</t>
  </si>
  <si>
    <t>https://app.kayrros.com/gas-power/gas/methane-leaks/global/1946</t>
  </si>
  <si>
    <t>https://app.kayrros.com/gas-power/gas/methane-leaks/global/1947</t>
  </si>
  <si>
    <t>https://app.kayrros.com/gas-power/gas/methane-leaks/global/1949</t>
  </si>
  <si>
    <t>https://app.kayrros.com/gas-power/gas/methane-leaks/global/195</t>
  </si>
  <si>
    <t>https://app.kayrros.com/gas-power/gas/methane-leaks/global/1950</t>
  </si>
  <si>
    <t>https://app.kayrros.com/gas-power/gas/methane-leaks/global/1951</t>
  </si>
  <si>
    <t>https://app.kayrros.com/gas-power/gas/methane-leaks/global/1952</t>
  </si>
  <si>
    <t>https://app.kayrros.com/gas-power/gas/methane-leaks/global/1953</t>
  </si>
  <si>
    <t>https://app.kayrros.com/gas-power/gas/methane-leaks/global/1954</t>
  </si>
  <si>
    <t>https://app.kayrros.com/gas-power/gas/methane-leaks/global/1955</t>
  </si>
  <si>
    <t>https://app.kayrros.com/gas-power/gas/methane-leaks/global/1957</t>
  </si>
  <si>
    <t>https://app.kayrros.com/gas-power/gas/methane-leaks/global/1959</t>
  </si>
  <si>
    <t>https://app.kayrros.com/gas-power/gas/methane-leaks/global/196</t>
  </si>
  <si>
    <t>https://app.kayrros.com/gas-power/gas/methane-leaks/global/1960</t>
  </si>
  <si>
    <t>https://app.kayrros.com/gas-power/gas/methane-leaks/global/1961</t>
  </si>
  <si>
    <t>https://app.kayrros.com/gas-power/gas/methane-leaks/global/1963</t>
  </si>
  <si>
    <t>https://app.kayrros.com/gas-power/gas/methane-leaks/global/1968</t>
  </si>
  <si>
    <t>https://app.kayrros.com/gas-power/gas/methane-leaks/global/1969</t>
  </si>
  <si>
    <t>https://app.kayrros.com/gas-power/gas/methane-leaks/global/197</t>
  </si>
  <si>
    <t>https://app.kayrros.com/gas-power/gas/methane-leaks/global/1970</t>
  </si>
  <si>
    <t>https://app.kayrros.com/gas-power/gas/methane-leaks/global/1972</t>
  </si>
  <si>
    <t>https://app.kayrros.com/gas-power/gas/methane-leaks/global/1974</t>
  </si>
  <si>
    <t>https://app.kayrros.com/gas-power/gas/methane-leaks/global/1975</t>
  </si>
  <si>
    <t>https://app.kayrros.com/gas-power/gas/methane-leaks/global/1976</t>
  </si>
  <si>
    <t>https://app.kayrros.com/gas-power/gas/methane-leaks/global/1979</t>
  </si>
  <si>
    <t>https://app.kayrros.com/gas-power/gas/methane-leaks/global/198</t>
  </si>
  <si>
    <t>https://app.kayrros.com/gas-power/gas/methane-leaks/global/1980</t>
  </si>
  <si>
    <t>https://app.kayrros.com/gas-power/gas/methane-leaks/global/1984</t>
  </si>
  <si>
    <t>https://app.kayrros.com/gas-power/gas/methane-leaks/global/1986</t>
  </si>
  <si>
    <t>https://app.kayrros.com/gas-power/gas/methane-leaks/global/1987</t>
  </si>
  <si>
    <t>Mauritania</t>
  </si>
  <si>
    <t>https://app.kayrros.com/gas-power/gas/methane-leaks/global/199</t>
  </si>
  <si>
    <t>https://app.kayrros.com/gas-power/gas/methane-leaks/global/1990</t>
  </si>
  <si>
    <t>https://app.kayrros.com/gas-power/gas/methane-leaks/global/1991</t>
  </si>
  <si>
    <t>https://app.kayrros.com/gas-power/gas/methane-leaks/global/1993</t>
  </si>
  <si>
    <t>https://app.kayrros.com/gas-power/gas/methane-leaks/global/1994</t>
  </si>
  <si>
    <t>https://app.kayrros.com/gas-power/gas/methane-leaks/global/1995</t>
  </si>
  <si>
    <t>https://app.kayrros.com/gas-power/gas/methane-leaks/global/1996</t>
  </si>
  <si>
    <t>https://app.kayrros.com/gas-power/gas/methane-leaks/global/1997</t>
  </si>
  <si>
    <t>https://app.kayrros.com/gas-power/gas/methane-leaks/global/1998</t>
  </si>
  <si>
    <t>https://app.kayrros.com/gas-power/gas/methane-leaks/global/1999</t>
  </si>
  <si>
    <t>https://app.kayrros.com/gas-power/gas/methane-leaks/global/2</t>
  </si>
  <si>
    <t>https://app.kayrros.com/gas-power/gas/methane-leaks/global/20</t>
  </si>
  <si>
    <t>https://app.kayrros.com/gas-power/gas/methane-leaks/global/200</t>
  </si>
  <si>
    <t>https://app.kayrros.com/gas-power/gas/methane-leaks/global/2000</t>
  </si>
  <si>
    <t>https://app.kayrros.com/gas-power/gas/methane-leaks/global/2001</t>
  </si>
  <si>
    <t>https://app.kayrros.com/gas-power/gas/methane-leaks/global/2002</t>
  </si>
  <si>
    <t>https://app.kayrros.com/gas-power/gas/methane-leaks/global/2003</t>
  </si>
  <si>
    <t>https://app.kayrros.com/gas-power/gas/methane-leaks/global/2004</t>
  </si>
  <si>
    <t>https://app.kayrros.com/gas-power/gas/methane-leaks/global/2005</t>
  </si>
  <si>
    <t>https://app.kayrros.com/gas-power/gas/methane-leaks/global/2006</t>
  </si>
  <si>
    <t>https://app.kayrros.com/gas-power/gas/methane-leaks/global/2009</t>
  </si>
  <si>
    <t>https://app.kayrros.com/gas-power/gas/methane-leaks/global/201</t>
  </si>
  <si>
    <t>https://app.kayrros.com/gas-power/gas/methane-leaks/global/2010</t>
  </si>
  <si>
    <t>https://app.kayrros.com/gas-power/gas/methane-leaks/global/2011</t>
  </si>
  <si>
    <t>https://app.kayrros.com/gas-power/gas/methane-leaks/global/2012</t>
  </si>
  <si>
    <t>https://app.kayrros.com/gas-power/gas/methane-leaks/global/2013</t>
  </si>
  <si>
    <t>https://app.kayrros.com/gas-power/gas/methane-leaks/global/2014</t>
  </si>
  <si>
    <t>https://app.kayrros.com/gas-power/gas/methane-leaks/global/2015</t>
  </si>
  <si>
    <t>https://app.kayrros.com/gas-power/gas/methane-leaks/global/2017</t>
  </si>
  <si>
    <t>https://app.kayrros.com/gas-power/gas/methane-leaks/global/2018</t>
  </si>
  <si>
    <t>Egypt</t>
  </si>
  <si>
    <t>https://app.kayrros.com/gas-power/gas/methane-leaks/global/202</t>
  </si>
  <si>
    <t>https://app.kayrros.com/gas-power/gas/methane-leaks/global/2020</t>
  </si>
  <si>
    <t>https://app.kayrros.com/gas-power/gas/methane-leaks/global/2021</t>
  </si>
  <si>
    <t>https://app.kayrros.com/gas-power/gas/methane-leaks/global/2022</t>
  </si>
  <si>
    <t>https://app.kayrros.com/gas-power/gas/methane-leaks/global/2023</t>
  </si>
  <si>
    <t>https://app.kayrros.com/gas-power/gas/methane-leaks/global/2024</t>
  </si>
  <si>
    <t>https://app.kayrros.com/gas-power/gas/methane-leaks/global/2025</t>
  </si>
  <si>
    <t>https://app.kayrros.com/gas-power/gas/methane-leaks/global/2026</t>
  </si>
  <si>
    <t>https://app.kayrros.com/gas-power/gas/methane-leaks/global/2027</t>
  </si>
  <si>
    <t>https://app.kayrros.com/gas-power/gas/methane-leaks/global/2028</t>
  </si>
  <si>
    <t>https://app.kayrros.com/gas-power/gas/methane-leaks/global/2029</t>
  </si>
  <si>
    <t>https://app.kayrros.com/gas-power/gas/methane-leaks/global/203</t>
  </si>
  <si>
    <t>https://app.kayrros.com/gas-power/gas/methane-leaks/global/2030</t>
  </si>
  <si>
    <t>https://app.kayrros.com/gas-power/gas/methane-leaks/global/2031</t>
  </si>
  <si>
    <t>https://app.kayrros.com/gas-power/gas/methane-leaks/global/2032</t>
  </si>
  <si>
    <t>https://app.kayrros.com/gas-power/gas/methane-leaks/global/2034</t>
  </si>
  <si>
    <t>https://app.kayrros.com/gas-power/gas/methane-leaks/global/2035</t>
  </si>
  <si>
    <t>https://app.kayrros.com/gas-power/gas/methane-leaks/global/2036</t>
  </si>
  <si>
    <t>https://app.kayrros.com/gas-power/gas/methane-leaks/global/2037</t>
  </si>
  <si>
    <t>https://app.kayrros.com/gas-power/gas/methane-leaks/global/2038</t>
  </si>
  <si>
    <t>https://app.kayrros.com/gas-power/gas/methane-leaks/global/2039</t>
  </si>
  <si>
    <t>https://app.kayrros.com/gas-power/gas/methane-leaks/global/2040</t>
  </si>
  <si>
    <t>https://app.kayrros.com/gas-power/gas/methane-leaks/global/2041</t>
  </si>
  <si>
    <t>https://app.kayrros.com/gas-power/gas/methane-leaks/global/2043</t>
  </si>
  <si>
    <t>https://app.kayrros.com/gas-power/gas/methane-leaks/global/2044</t>
  </si>
  <si>
    <t>https://app.kayrros.com/gas-power/gas/methane-leaks/global/2045</t>
  </si>
  <si>
    <t>https://app.kayrros.com/gas-power/gas/methane-leaks/global/2046</t>
  </si>
  <si>
    <t>https://app.kayrros.com/gas-power/gas/methane-leaks/global/2047</t>
  </si>
  <si>
    <t>https://app.kayrros.com/gas-power/gas/methane-leaks/global/2048</t>
  </si>
  <si>
    <t>https://app.kayrros.com/gas-power/gas/methane-leaks/global/2049</t>
  </si>
  <si>
    <t>https://app.kayrros.com/gas-power/gas/methane-leaks/global/205</t>
  </si>
  <si>
    <t>https://app.kayrros.com/gas-power/gas/methane-leaks/global/2050</t>
  </si>
  <si>
    <t>https://app.kayrros.com/gas-power/gas/methane-leaks/global/2051</t>
  </si>
  <si>
    <t>https://app.kayrros.com/gas-power/gas/methane-leaks/global/2052</t>
  </si>
  <si>
    <t>https://app.kayrros.com/gas-power/gas/methane-leaks/global/2053</t>
  </si>
  <si>
    <t>https://app.kayrros.com/gas-power/gas/methane-leaks/global/2054</t>
  </si>
  <si>
    <t>https://app.kayrros.com/gas-power/gas/methane-leaks/global/2055</t>
  </si>
  <si>
    <t>https://app.kayrros.com/gas-power/gas/methane-leaks/global/2056</t>
  </si>
  <si>
    <t>https://app.kayrros.com/gas-power/gas/methane-leaks/global/2057</t>
  </si>
  <si>
    <t>https://app.kayrros.com/gas-power/gas/methane-leaks/global/2058</t>
  </si>
  <si>
    <t>https://app.kayrros.com/gas-power/gas/methane-leaks/global/2059</t>
  </si>
  <si>
    <t>https://app.kayrros.com/gas-power/gas/methane-leaks/global/206</t>
  </si>
  <si>
    <t>https://app.kayrros.com/gas-power/gas/methane-leaks/global/2061</t>
  </si>
  <si>
    <t>https://app.kayrros.com/gas-power/gas/methane-leaks/global/2062</t>
  </si>
  <si>
    <t>https://app.kayrros.com/gas-power/gas/methane-leaks/global/2064</t>
  </si>
  <si>
    <t>https://app.kayrros.com/gas-power/gas/methane-leaks/global/2065</t>
  </si>
  <si>
    <t>https://app.kayrros.com/gas-power/gas/methane-leaks/global/2066</t>
  </si>
  <si>
    <t>https://app.kayrros.com/gas-power/gas/methane-leaks/global/2067</t>
  </si>
  <si>
    <t>https://app.kayrros.com/gas-power/gas/methane-leaks/global/2069</t>
  </si>
  <si>
    <t>https://app.kayrros.com/gas-power/gas/methane-leaks/global/207</t>
  </si>
  <si>
    <t>https://app.kayrros.com/gas-power/gas/methane-leaks/global/2070</t>
  </si>
  <si>
    <t>https://app.kayrros.com/gas-power/gas/methane-leaks/global/2071</t>
  </si>
  <si>
    <t>https://app.kayrros.com/gas-power/gas/methane-leaks/global/2072</t>
  </si>
  <si>
    <t>https://app.kayrros.com/gas-power/gas/methane-leaks/global/2073</t>
  </si>
  <si>
    <t>https://app.kayrros.com/gas-power/gas/methane-leaks/global/2074</t>
  </si>
  <si>
    <t>https://app.kayrros.com/gas-power/gas/methane-leaks/global/2075</t>
  </si>
  <si>
    <t>https://app.kayrros.com/gas-power/gas/methane-leaks/global/2076</t>
  </si>
  <si>
    <t>https://app.kayrros.com/gas-power/gas/methane-leaks/global/2078</t>
  </si>
  <si>
    <t>https://app.kayrros.com/gas-power/gas/methane-leaks/global/2079</t>
  </si>
  <si>
    <t>https://app.kayrros.com/gas-power/gas/methane-leaks/global/2080</t>
  </si>
  <si>
    <t>https://app.kayrros.com/gas-power/gas/methane-leaks/global/2081</t>
  </si>
  <si>
    <t>https://app.kayrros.com/gas-power/gas/methane-leaks/global/2085</t>
  </si>
  <si>
    <t>https://app.kayrros.com/gas-power/gas/methane-leaks/global/2087</t>
  </si>
  <si>
    <t>https://app.kayrros.com/gas-power/gas/methane-leaks/global/2088</t>
  </si>
  <si>
    <t>https://app.kayrros.com/gas-power/gas/methane-leaks/global/2089</t>
  </si>
  <si>
    <t>https://app.kayrros.com/gas-power/gas/methane-leaks/global/209</t>
  </si>
  <si>
    <t>https://app.kayrros.com/gas-power/gas/methane-leaks/global/2090</t>
  </si>
  <si>
    <t>https://app.kayrros.com/gas-power/gas/methane-leaks/global/2091</t>
  </si>
  <si>
    <t>https://app.kayrros.com/gas-power/gas/methane-leaks/global/2092</t>
  </si>
  <si>
    <t>https://app.kayrros.com/gas-power/gas/methane-leaks/global/2093</t>
  </si>
  <si>
    <t>https://app.kayrros.com/gas-power/gas/methane-leaks/global/2095</t>
  </si>
  <si>
    <t>https://app.kayrros.com/gas-power/gas/methane-leaks/global/2096</t>
  </si>
  <si>
    <t>https://app.kayrros.com/gas-power/gas/methane-leaks/global/2097</t>
  </si>
  <si>
    <t>https://app.kayrros.com/gas-power/gas/methane-leaks/global/2098</t>
  </si>
  <si>
    <t>https://app.kayrros.com/gas-power/gas/methane-leaks/global/21</t>
  </si>
  <si>
    <t>https://app.kayrros.com/gas-power/gas/methane-leaks/global/210</t>
  </si>
  <si>
    <t>Saudi Arabia</t>
  </si>
  <si>
    <t>https://app.kayrros.com/gas-power/gas/methane-leaks/global/2100</t>
  </si>
  <si>
    <t>https://app.kayrros.com/gas-power/gas/methane-leaks/global/2101</t>
  </si>
  <si>
    <t>https://app.kayrros.com/gas-power/gas/methane-leaks/global/2102</t>
  </si>
  <si>
    <t>https://app.kayrros.com/gas-power/gas/methane-leaks/global/2103</t>
  </si>
  <si>
    <t>https://app.kayrros.com/gas-power/gas/methane-leaks/global/2105</t>
  </si>
  <si>
    <t>https://app.kayrros.com/gas-power/gas/methane-leaks/global/2106</t>
  </si>
  <si>
    <t>https://app.kayrros.com/gas-power/gas/methane-leaks/global/2108</t>
  </si>
  <si>
    <t>https://app.kayrros.com/gas-power/gas/methane-leaks/global/2109</t>
  </si>
  <si>
    <t>https://app.kayrros.com/gas-power/gas/methane-leaks/global/211</t>
  </si>
  <si>
    <t>https://app.kayrros.com/gas-power/gas/methane-leaks/global/2110</t>
  </si>
  <si>
    <t>https://app.kayrros.com/gas-power/gas/methane-leaks/global/212</t>
  </si>
  <si>
    <t>https://app.kayrros.com/gas-power/gas/methane-leaks/global/213</t>
  </si>
  <si>
    <t>https://app.kayrros.com/gas-power/gas/methane-leaks/global/215</t>
  </si>
  <si>
    <t>https://app.kayrros.com/gas-power/gas/methane-leaks/global/216</t>
  </si>
  <si>
    <t>https://app.kayrros.com/gas-power/gas/methane-leaks/global/217</t>
  </si>
  <si>
    <t>https://app.kayrros.com/gas-power/gas/methane-leaks/global/218</t>
  </si>
  <si>
    <t>https://app.kayrros.com/gas-power/gas/methane-leaks/global/219</t>
  </si>
  <si>
    <t>https://app.kayrros.com/gas-power/gas/methane-leaks/global/22</t>
  </si>
  <si>
    <t>https://app.kayrros.com/gas-power/gas/methane-leaks/global/220</t>
  </si>
  <si>
    <t>https://app.kayrros.com/gas-power/gas/methane-leaks/global/221</t>
  </si>
  <si>
    <t>https://app.kayrros.com/gas-power/gas/methane-leaks/global/223</t>
  </si>
  <si>
    <t>https://app.kayrros.com/gas-power/gas/methane-leaks/global/224</t>
  </si>
  <si>
    <t>https://app.kayrros.com/gas-power/gas/methane-leaks/global/228</t>
  </si>
  <si>
    <t>https://app.kayrros.com/gas-power/gas/methane-leaks/global/23</t>
  </si>
  <si>
    <t>https://app.kayrros.com/gas-power/gas/methane-leaks/global/231</t>
  </si>
  <si>
    <t>https://app.kayrros.com/gas-power/gas/methane-leaks/global/232</t>
  </si>
  <si>
    <t>https://app.kayrros.com/gas-power/gas/methane-leaks/global/233</t>
  </si>
  <si>
    <t>https://app.kayrros.com/gas-power/gas/methane-leaks/global/234</t>
  </si>
  <si>
    <t>https://app.kayrros.com/gas-power/gas/methane-leaks/global/235</t>
  </si>
  <si>
    <t>https://app.kayrros.com/gas-power/gas/methane-leaks/global/236</t>
  </si>
  <si>
    <t>https://app.kayrros.com/gas-power/gas/methane-leaks/global/237</t>
  </si>
  <si>
    <t>https://app.kayrros.com/gas-power/gas/methane-leaks/global/238</t>
  </si>
  <si>
    <t>https://app.kayrros.com/gas-power/gas/methane-leaks/global/239</t>
  </si>
  <si>
    <t>https://app.kayrros.com/gas-power/gas/methane-leaks/global/240</t>
  </si>
  <si>
    <t>https://app.kayrros.com/gas-power/gas/methane-leaks/global/241</t>
  </si>
  <si>
    <t>https://app.kayrros.com/gas-power/gas/methane-leaks/global/242</t>
  </si>
  <si>
    <t>https://app.kayrros.com/gas-power/gas/methane-leaks/global/244</t>
  </si>
  <si>
    <t>https://app.kayrros.com/gas-power/gas/methane-leaks/global/245</t>
  </si>
  <si>
    <t>https://app.kayrros.com/gas-power/gas/methane-leaks/global/247</t>
  </si>
  <si>
    <t>https://app.kayrros.com/gas-power/gas/methane-leaks/global/249</t>
  </si>
  <si>
    <t>https://app.kayrros.com/gas-power/gas/methane-leaks/global/250</t>
  </si>
  <si>
    <t>https://app.kayrros.com/gas-power/gas/methane-leaks/global/251</t>
  </si>
  <si>
    <t>https://app.kayrros.com/gas-power/gas/methane-leaks/global/252</t>
  </si>
  <si>
    <t>https://app.kayrros.com/gas-power/gas/methane-leaks/global/254</t>
  </si>
  <si>
    <t>https://app.kayrros.com/gas-power/gas/methane-leaks/global/255</t>
  </si>
  <si>
    <t>https://app.kayrros.com/gas-power/gas/methane-leaks/global/256</t>
  </si>
  <si>
    <t>https://app.kayrros.com/gas-power/gas/methane-leaks/global/257</t>
  </si>
  <si>
    <t>https://app.kayrros.com/gas-power/gas/methane-leaks/global/258</t>
  </si>
  <si>
    <t>https://app.kayrros.com/gas-power/gas/methane-leaks/global/259</t>
  </si>
  <si>
    <t>https://app.kayrros.com/gas-power/gas/methane-leaks/global/261</t>
  </si>
  <si>
    <t>https://app.kayrros.com/gas-power/gas/methane-leaks/global/262</t>
  </si>
  <si>
    <t>https://app.kayrros.com/gas-power/gas/methane-leaks/global/263</t>
  </si>
  <si>
    <t>https://app.kayrros.com/gas-power/gas/methane-leaks/global/264</t>
  </si>
  <si>
    <t>https://app.kayrros.com/gas-power/gas/methane-leaks/global/266</t>
  </si>
  <si>
    <t>https://app.kayrros.com/gas-power/gas/methane-leaks/global/267</t>
  </si>
  <si>
    <t>https://app.kayrros.com/gas-power/gas/methane-leaks/global/269</t>
  </si>
  <si>
    <t>https://app.kayrros.com/gas-power/gas/methane-leaks/global/27</t>
  </si>
  <si>
    <t>https://app.kayrros.com/gas-power/gas/methane-leaks/global/271</t>
  </si>
  <si>
    <t>https://app.kayrros.com/gas-power/gas/methane-leaks/global/273</t>
  </si>
  <si>
    <t>https://app.kayrros.com/gas-power/gas/methane-leaks/global/275</t>
  </si>
  <si>
    <t>https://app.kayrros.com/gas-power/gas/methane-leaks/global/276</t>
  </si>
  <si>
    <t>https://app.kayrros.com/gas-power/gas/methane-leaks/global/277</t>
  </si>
  <si>
    <t>https://app.kayrros.com/gas-power/gas/methane-leaks/global/278</t>
  </si>
  <si>
    <t>https://app.kayrros.com/gas-power/gas/methane-leaks/global/279</t>
  </si>
  <si>
    <t>https://app.kayrros.com/gas-power/gas/methane-leaks/global/28</t>
  </si>
  <si>
    <t>https://app.kayrros.com/gas-power/gas/methane-leaks/global/280</t>
  </si>
  <si>
    <t>https://app.kayrros.com/gas-power/gas/methane-leaks/global/281</t>
  </si>
  <si>
    <t>https://app.kayrros.com/gas-power/gas/methane-leaks/global/282</t>
  </si>
  <si>
    <t>https://app.kayrros.com/gas-power/gas/methane-leaks/global/283</t>
  </si>
  <si>
    <t>https://app.kayrros.com/gas-power/gas/methane-leaks/global/284</t>
  </si>
  <si>
    <t>https://app.kayrros.com/gas-power/gas/methane-leaks/global/285</t>
  </si>
  <si>
    <t>https://app.kayrros.com/gas-power/gas/methane-leaks/global/286</t>
  </si>
  <si>
    <t>https://app.kayrros.com/gas-power/gas/methane-leaks/global/287</t>
  </si>
  <si>
    <t>https://app.kayrros.com/gas-power/gas/methane-leaks/global/288</t>
  </si>
  <si>
    <t>https://app.kayrros.com/gas-power/gas/methane-leaks/global/29</t>
  </si>
  <si>
    <t>https://app.kayrros.com/gas-power/gas/methane-leaks/global/290</t>
  </si>
  <si>
    <t>https://app.kayrros.com/gas-power/gas/methane-leaks/global/291</t>
  </si>
  <si>
    <t>https://app.kayrros.com/gas-power/gas/methane-leaks/global/293</t>
  </si>
  <si>
    <t>https://app.kayrros.com/gas-power/gas/methane-leaks/global/294</t>
  </si>
  <si>
    <t>https://app.kayrros.com/gas-power/gas/methane-leaks/global/295</t>
  </si>
  <si>
    <t>https://app.kayrros.com/gas-power/gas/methane-leaks/global/296</t>
  </si>
  <si>
    <t>https://app.kayrros.com/gas-power/gas/methane-leaks/global/297</t>
  </si>
  <si>
    <t>https://app.kayrros.com/gas-power/gas/methane-leaks/global/298</t>
  </si>
  <si>
    <t>https://app.kayrros.com/gas-power/gas/methane-leaks/global/299</t>
  </si>
  <si>
    <t>https://app.kayrros.com/gas-power/gas/methane-leaks/global/30</t>
  </si>
  <si>
    <t>https://app.kayrros.com/gas-power/gas/methane-leaks/global/301</t>
  </si>
  <si>
    <t>https://app.kayrros.com/gas-power/gas/methane-leaks/global/302</t>
  </si>
  <si>
    <t>https://app.kayrros.com/gas-power/gas/methane-leaks/global/303</t>
  </si>
  <si>
    <t>https://app.kayrros.com/gas-power/gas/methane-leaks/global/305</t>
  </si>
  <si>
    <t>https://app.kayrros.com/gas-power/gas/methane-leaks/global/31</t>
  </si>
  <si>
    <t>https://app.kayrros.com/gas-power/gas/methane-leaks/global/310</t>
  </si>
  <si>
    <t>https://app.kayrros.com/gas-power/gas/methane-leaks/global/311</t>
  </si>
  <si>
    <t>https://app.kayrros.com/gas-power/gas/methane-leaks/global/312</t>
  </si>
  <si>
    <t>https://app.kayrros.com/gas-power/gas/methane-leaks/global/314</t>
  </si>
  <si>
    <t>https://app.kayrros.com/gas-power/gas/methane-leaks/global/316</t>
  </si>
  <si>
    <t>https://app.kayrros.com/gas-power/gas/methane-leaks/global/317</t>
  </si>
  <si>
    <t>https://app.kayrros.com/gas-power/gas/methane-leaks/global/318</t>
  </si>
  <si>
    <t>https://app.kayrros.com/gas-power/gas/methane-leaks/global/319</t>
  </si>
  <si>
    <t>https://app.kayrros.com/gas-power/gas/methane-leaks/global/320</t>
  </si>
  <si>
    <t>https://app.kayrros.com/gas-power/gas/methane-leaks/global/321</t>
  </si>
  <si>
    <t>https://app.kayrros.com/gas-power/gas/methane-leaks/global/322</t>
  </si>
  <si>
    <t>https://app.kayrros.com/gas-power/gas/methane-leaks/global/323</t>
  </si>
  <si>
    <t>https://app.kayrros.com/gas-power/gas/methane-leaks/global/324</t>
  </si>
  <si>
    <t>https://app.kayrros.com/gas-power/gas/methane-leaks/global/325</t>
  </si>
  <si>
    <t>https://app.kayrros.com/gas-power/gas/methane-leaks/global/326</t>
  </si>
  <si>
    <t>https://app.kayrros.com/gas-power/gas/methane-leaks/global/327</t>
  </si>
  <si>
    <t>https://app.kayrros.com/gas-power/gas/methane-leaks/global/328</t>
  </si>
  <si>
    <t>https://app.kayrros.com/gas-power/gas/methane-leaks/global/329</t>
  </si>
  <si>
    <t>https://app.kayrros.com/gas-power/gas/methane-leaks/global/330</t>
  </si>
  <si>
    <t>https://app.kayrros.com/gas-power/gas/methane-leaks/global/331</t>
  </si>
  <si>
    <t>https://app.kayrros.com/gas-power/gas/methane-leaks/global/332</t>
  </si>
  <si>
    <t>https://app.kayrros.com/gas-power/gas/methane-leaks/global/333</t>
  </si>
  <si>
    <t>https://app.kayrros.com/gas-power/gas/methane-leaks/global/334</t>
  </si>
  <si>
    <t>https://app.kayrros.com/gas-power/gas/methane-leaks/global/335</t>
  </si>
  <si>
    <t>https://app.kayrros.com/gas-power/gas/methane-leaks/global/336</t>
  </si>
  <si>
    <t>https://app.kayrros.com/gas-power/gas/methane-leaks/global/337</t>
  </si>
  <si>
    <t>https://app.kayrros.com/gas-power/gas/methane-leaks/global/34</t>
  </si>
  <si>
    <t>https://app.kayrros.com/gas-power/gas/methane-leaks/global/340</t>
  </si>
  <si>
    <t>https://app.kayrros.com/gas-power/gas/methane-leaks/global/341</t>
  </si>
  <si>
    <t>https://app.kayrros.com/gas-power/gas/methane-leaks/global/342</t>
  </si>
  <si>
    <t>https://app.kayrros.com/gas-power/gas/methane-leaks/global/343</t>
  </si>
  <si>
    <t>https://app.kayrros.com/gas-power/gas/methane-leaks/global/345</t>
  </si>
  <si>
    <t>https://app.kayrros.com/gas-power/gas/methane-leaks/global/347</t>
  </si>
  <si>
    <t>https://app.kayrros.com/gas-power/gas/methane-leaks/global/348</t>
  </si>
  <si>
    <t>https://app.kayrros.com/gas-power/gas/methane-leaks/global/349</t>
  </si>
  <si>
    <t>https://app.kayrros.com/gas-power/gas/methane-leaks/global/35</t>
  </si>
  <si>
    <t>https://app.kayrros.com/gas-power/gas/methane-leaks/global/350</t>
  </si>
  <si>
    <t>https://app.kayrros.com/gas-power/gas/methane-leaks/global/352</t>
  </si>
  <si>
    <t>https://app.kayrros.com/gas-power/gas/methane-leaks/global/354</t>
  </si>
  <si>
    <t>https://app.kayrros.com/gas-power/gas/methane-leaks/global/355</t>
  </si>
  <si>
    <t>https://app.kayrros.com/gas-power/gas/methane-leaks/global/357</t>
  </si>
  <si>
    <t>https://app.kayrros.com/gas-power/gas/methane-leaks/global/358</t>
  </si>
  <si>
    <t>https://app.kayrros.com/gas-power/gas/methane-leaks/global/359</t>
  </si>
  <si>
    <t>https://app.kayrros.com/gas-power/gas/methane-leaks/global/36</t>
  </si>
  <si>
    <t>https://app.kayrros.com/gas-power/gas/methane-leaks/global/360</t>
  </si>
  <si>
    <t>https://app.kayrros.com/gas-power/gas/methane-leaks/global/361</t>
  </si>
  <si>
    <t>https://app.kayrros.com/gas-power/gas/methane-leaks/global/363</t>
  </si>
  <si>
    <t>https://app.kayrros.com/gas-power/gas/methane-leaks/global/364</t>
  </si>
  <si>
    <t>https://app.kayrros.com/gas-power/gas/methane-leaks/global/365</t>
  </si>
  <si>
    <t>https://app.kayrros.com/gas-power/gas/methane-leaks/global/368</t>
  </si>
  <si>
    <t>https://app.kayrros.com/gas-power/gas/methane-leaks/global/369</t>
  </si>
  <si>
    <t>https://app.kayrros.com/gas-power/gas/methane-leaks/global/37</t>
  </si>
  <si>
    <t>https://app.kayrros.com/gas-power/gas/methane-leaks/global/370</t>
  </si>
  <si>
    <t>https://app.kayrros.com/gas-power/gas/methane-leaks/global/372</t>
  </si>
  <si>
    <t>https://app.kayrros.com/gas-power/gas/methane-leaks/global/375</t>
  </si>
  <si>
    <t>https://app.kayrros.com/gas-power/gas/methane-leaks/global/378</t>
  </si>
  <si>
    <t>https://app.kayrros.com/gas-power/gas/methane-leaks/global/379</t>
  </si>
  <si>
    <t>https://app.kayrros.com/gas-power/gas/methane-leaks/global/38</t>
  </si>
  <si>
    <t>https://app.kayrros.com/gas-power/gas/methane-leaks/global/382</t>
  </si>
  <si>
    <t>https://app.kayrros.com/gas-power/gas/methane-leaks/global/386</t>
  </si>
  <si>
    <t>https://app.kayrros.com/gas-power/gas/methane-leaks/global/39</t>
  </si>
  <si>
    <t>https://app.kayrros.com/gas-power/gas/methane-leaks/global/390</t>
  </si>
  <si>
    <t>https://app.kayrros.com/gas-power/gas/methane-leaks/global/400</t>
  </si>
  <si>
    <t>https://app.kayrros.com/gas-power/gas/methane-leaks/global/403</t>
  </si>
  <si>
    <t>https://app.kayrros.com/gas-power/gas/methane-leaks/global/406</t>
  </si>
  <si>
    <t>https://app.kayrros.com/gas-power/gas/methane-leaks/global/408</t>
  </si>
  <si>
    <t>https://app.kayrros.com/gas-power/gas/methane-leaks/global/410</t>
  </si>
  <si>
    <t>https://app.kayrros.com/gas-power/gas/methane-leaks/global/421</t>
  </si>
  <si>
    <t>https://app.kayrros.com/gas-power/gas/methane-leaks/global/432</t>
  </si>
  <si>
    <t>https://app.kayrros.com/gas-power/gas/methane-leaks/global/434</t>
  </si>
  <si>
    <t>https://app.kayrros.com/gas-power/gas/methane-leaks/global/44</t>
  </si>
  <si>
    <t>https://app.kayrros.com/gas-power/gas/methane-leaks/global/442</t>
  </si>
  <si>
    <t>https://app.kayrros.com/gas-power/gas/methane-leaks/global/447</t>
  </si>
  <si>
    <t>https://app.kayrros.com/gas-power/gas/methane-leaks/global/45</t>
  </si>
  <si>
    <t>https://app.kayrros.com/gas-power/gas/methane-leaks/global/450</t>
  </si>
  <si>
    <t>https://app.kayrros.com/gas-power/gas/methane-leaks/global/451</t>
  </si>
  <si>
    <t>https://app.kayrros.com/gas-power/gas/methane-leaks/global/46</t>
  </si>
  <si>
    <t>https://app.kayrros.com/gas-power/gas/methane-leaks/global/47</t>
  </si>
  <si>
    <t>https://app.kayrros.com/gas-power/gas/methane-leaks/global/49</t>
  </si>
  <si>
    <t>https://app.kayrros.com/gas-power/gas/methane-leaks/global/50</t>
  </si>
  <si>
    <t>https://app.kayrros.com/gas-power/gas/methane-leaks/global/51</t>
  </si>
  <si>
    <t>https://app.kayrros.com/gas-power/gas/methane-leaks/global/52</t>
  </si>
  <si>
    <t>https://app.kayrros.com/gas-power/gas/methane-leaks/global/53</t>
  </si>
  <si>
    <t>https://app.kayrros.com/gas-power/gas/methane-leaks/global/54</t>
  </si>
  <si>
    <t>https://app.kayrros.com/gas-power/gas/methane-leaks/global/55</t>
  </si>
  <si>
    <t>https://app.kayrros.com/gas-power/gas/methane-leaks/global/56</t>
  </si>
  <si>
    <t>https://app.kayrros.com/gas-power/gas/methane-leaks/global/57</t>
  </si>
  <si>
    <t>https://app.kayrros.com/gas-power/gas/methane-leaks/global/58</t>
  </si>
  <si>
    <t>https://app.kayrros.com/gas-power/gas/methane-leaks/global/59</t>
  </si>
  <si>
    <t>https://app.kayrros.com/gas-power/gas/methane-leaks/global/6</t>
  </si>
  <si>
    <t>https://app.kayrros.com/gas-power/gas/methane-leaks/global/60</t>
  </si>
  <si>
    <t>https://app.kayrros.com/gas-power/gas/methane-leaks/global/62</t>
  </si>
  <si>
    <t>https://app.kayrros.com/gas-power/gas/methane-leaks/global/63</t>
  </si>
  <si>
    <t>https://app.kayrros.com/gas-power/gas/methane-leaks/global/635</t>
  </si>
  <si>
    <t>https://app.kayrros.com/gas-power/gas/methane-leaks/global/636</t>
  </si>
  <si>
    <t>https://app.kayrros.com/gas-power/gas/methane-leaks/global/637</t>
  </si>
  <si>
    <t>https://app.kayrros.com/gas-power/gas/methane-leaks/global/639</t>
  </si>
  <si>
    <t>https://app.kayrros.com/gas-power/gas/methane-leaks/global/640</t>
  </si>
  <si>
    <t>https://app.kayrros.com/gas-power/gas/methane-leaks/global/642</t>
  </si>
  <si>
    <t>https://app.kayrros.com/gas-power/gas/methane-leaks/global/643</t>
  </si>
  <si>
    <t>https://app.kayrros.com/gas-power/gas/methane-leaks/global/644</t>
  </si>
  <si>
    <t>https://app.kayrros.com/gas-power/gas/methane-leaks/global/645</t>
  </si>
  <si>
    <t>https://app.kayrros.com/gas-power/gas/methane-leaks/global/646</t>
  </si>
  <si>
    <t>https://app.kayrros.com/gas-power/gas/methane-leaks/global/647</t>
  </si>
  <si>
    <t>https://app.kayrros.com/gas-power/gas/methane-leaks/global/648</t>
  </si>
  <si>
    <t>https://app.kayrros.com/gas-power/gas/methane-leaks/global/649</t>
  </si>
  <si>
    <t>https://app.kayrros.com/gas-power/gas/methane-leaks/global/65</t>
  </si>
  <si>
    <t>https://app.kayrros.com/gas-power/gas/methane-leaks/global/650</t>
  </si>
  <si>
    <t>https://app.kayrros.com/gas-power/gas/methane-leaks/global/651</t>
  </si>
  <si>
    <t>https://app.kayrros.com/gas-power/gas/methane-leaks/global/654</t>
  </si>
  <si>
    <t>https://app.kayrros.com/gas-power/gas/methane-leaks/global/656</t>
  </si>
  <si>
    <t>https://app.kayrros.com/gas-power/gas/methane-leaks/global/657</t>
  </si>
  <si>
    <t>https://app.kayrros.com/gas-power/gas/methane-leaks/global/658</t>
  </si>
  <si>
    <t>https://app.kayrros.com/gas-power/gas/methane-leaks/global/66</t>
  </si>
  <si>
    <t>https://app.kayrros.com/gas-power/gas/methane-leaks/global/660</t>
  </si>
  <si>
    <t>https://app.kayrros.com/gas-power/gas/methane-leaks/global/661</t>
  </si>
  <si>
    <t>https://app.kayrros.com/gas-power/gas/methane-leaks/global/662</t>
  </si>
  <si>
    <t>https://app.kayrros.com/gas-power/gas/methane-leaks/global/663</t>
  </si>
  <si>
    <t>https://app.kayrros.com/gas-power/gas/methane-leaks/global/664</t>
  </si>
  <si>
    <t>https://app.kayrros.com/gas-power/gas/methane-leaks/global/665</t>
  </si>
  <si>
    <t>https://app.kayrros.com/gas-power/gas/methane-leaks/global/666</t>
  </si>
  <si>
    <t>https://app.kayrros.com/gas-power/gas/methane-leaks/global/667</t>
  </si>
  <si>
    <t>https://app.kayrros.com/gas-power/gas/methane-leaks/global/668</t>
  </si>
  <si>
    <t>https://app.kayrros.com/gas-power/gas/methane-leaks/global/669</t>
  </si>
  <si>
    <t>https://app.kayrros.com/gas-power/gas/methane-leaks/global/67</t>
  </si>
  <si>
    <t>https://app.kayrros.com/gas-power/gas/methane-leaks/global/670</t>
  </si>
  <si>
    <t>https://app.kayrros.com/gas-power/gas/methane-leaks/global/671</t>
  </si>
  <si>
    <t>https://app.kayrros.com/gas-power/gas/methane-leaks/global/672</t>
  </si>
  <si>
    <t>https://app.kayrros.com/gas-power/gas/methane-leaks/global/673</t>
  </si>
  <si>
    <t>https://app.kayrros.com/gas-power/gas/methane-leaks/global/674</t>
  </si>
  <si>
    <t>https://app.kayrros.com/gas-power/gas/methane-leaks/global/675</t>
  </si>
  <si>
    <t>https://app.kayrros.com/gas-power/gas/methane-leaks/global/676</t>
  </si>
  <si>
    <t>https://app.kayrros.com/gas-power/gas/methane-leaks/global/677</t>
  </si>
  <si>
    <t>https://app.kayrros.com/gas-power/gas/methane-leaks/global/678</t>
  </si>
  <si>
    <t>https://app.kayrros.com/gas-power/gas/methane-leaks/global/679</t>
  </si>
  <si>
    <t>https://app.kayrros.com/gas-power/gas/methane-leaks/global/68</t>
  </si>
  <si>
    <t>https://app.kayrros.com/gas-power/gas/methane-leaks/global/680</t>
  </si>
  <si>
    <t>https://app.kayrros.com/gas-power/gas/methane-leaks/global/681</t>
  </si>
  <si>
    <t>https://app.kayrros.com/gas-power/gas/methane-leaks/global/682</t>
  </si>
  <si>
    <t>https://app.kayrros.com/gas-power/gas/methane-leaks/global/683</t>
  </si>
  <si>
    <t>https://app.kayrros.com/gas-power/gas/methane-leaks/global/684</t>
  </si>
  <si>
    <t>https://app.kayrros.com/gas-power/gas/methane-leaks/global/685</t>
  </si>
  <si>
    <t>https://app.kayrros.com/gas-power/gas/methane-leaks/global/686</t>
  </si>
  <si>
    <t>https://app.kayrros.com/gas-power/gas/methane-leaks/global/688</t>
  </si>
  <si>
    <t>https://app.kayrros.com/gas-power/gas/methane-leaks/global/689</t>
  </si>
  <si>
    <t>https://app.kayrros.com/gas-power/gas/methane-leaks/global/69</t>
  </si>
  <si>
    <t>https://app.kayrros.com/gas-power/gas/methane-leaks/global/690</t>
  </si>
  <si>
    <t>https://app.kayrros.com/gas-power/gas/methane-leaks/global/691</t>
  </si>
  <si>
    <t>https://app.kayrros.com/gas-power/gas/methane-leaks/global/694</t>
  </si>
  <si>
    <t>https://app.kayrros.com/gas-power/gas/methane-leaks/global/696</t>
  </si>
  <si>
    <t>https://app.kayrros.com/gas-power/gas/methane-leaks/global/697</t>
  </si>
  <si>
    <t>https://app.kayrros.com/gas-power/gas/methane-leaks/global/698</t>
  </si>
  <si>
    <t>https://app.kayrros.com/gas-power/gas/methane-leaks/global/699</t>
  </si>
  <si>
    <t>https://app.kayrros.com/gas-power/gas/methane-leaks/global/70</t>
  </si>
  <si>
    <t>https://app.kayrros.com/gas-power/gas/methane-leaks/global/700</t>
  </si>
  <si>
    <t>https://app.kayrros.com/gas-power/gas/methane-leaks/global/702</t>
  </si>
  <si>
    <t>https://app.kayrros.com/gas-power/gas/methane-leaks/global/703</t>
  </si>
  <si>
    <t>https://app.kayrros.com/gas-power/gas/methane-leaks/global/704</t>
  </si>
  <si>
    <t>https://app.kayrros.com/gas-power/gas/methane-leaks/global/705</t>
  </si>
  <si>
    <t>https://app.kayrros.com/gas-power/gas/methane-leaks/global/707</t>
  </si>
  <si>
    <t>https://app.kayrros.com/gas-power/gas/methane-leaks/global/71</t>
  </si>
  <si>
    <t>https://app.kayrros.com/gas-power/gas/methane-leaks/global/710</t>
  </si>
  <si>
    <t>https://app.kayrros.com/gas-power/gas/methane-leaks/global/712</t>
  </si>
  <si>
    <t>https://app.kayrros.com/gas-power/gas/methane-leaks/global/713</t>
  </si>
  <si>
    <t>https://app.kayrros.com/gas-power/gas/methane-leaks/global/714</t>
  </si>
  <si>
    <t>https://app.kayrros.com/gas-power/gas/methane-leaks/global/716</t>
  </si>
  <si>
    <t>https://app.kayrros.com/gas-power/gas/methane-leaks/global/717</t>
  </si>
  <si>
    <t>https://app.kayrros.com/gas-power/gas/methane-leaks/global/719</t>
  </si>
  <si>
    <t>https://app.kayrros.com/gas-power/gas/methane-leaks/global/72</t>
  </si>
  <si>
    <t>https://app.kayrros.com/gas-power/gas/methane-leaks/global/720</t>
  </si>
  <si>
    <t>https://app.kayrros.com/gas-power/gas/methane-leaks/global/721</t>
  </si>
  <si>
    <t>https://app.kayrros.com/gas-power/gas/methane-leaks/global/724</t>
  </si>
  <si>
    <t>https://app.kayrros.com/gas-power/gas/methane-leaks/global/726</t>
  </si>
  <si>
    <t>https://app.kayrros.com/gas-power/gas/methane-leaks/global/727</t>
  </si>
  <si>
    <t>https://app.kayrros.com/gas-power/gas/methane-leaks/global/728</t>
  </si>
  <si>
    <t>https://app.kayrros.com/gas-power/gas/methane-leaks/global/729</t>
  </si>
  <si>
    <t>https://app.kayrros.com/gas-power/gas/methane-leaks/global/730</t>
  </si>
  <si>
    <t>https://app.kayrros.com/gas-power/gas/methane-leaks/global/731</t>
  </si>
  <si>
    <t>https://app.kayrros.com/gas-power/gas/methane-leaks/global/732</t>
  </si>
  <si>
    <t>https://app.kayrros.com/gas-power/gas/methane-leaks/global/733</t>
  </si>
  <si>
    <t>https://app.kayrros.com/gas-power/gas/methane-leaks/global/735</t>
  </si>
  <si>
    <t>https://app.kayrros.com/gas-power/gas/methane-leaks/global/736</t>
  </si>
  <si>
    <t>https://app.kayrros.com/gas-power/gas/methane-leaks/global/737</t>
  </si>
  <si>
    <t>https://app.kayrros.com/gas-power/gas/methane-leaks/global/738</t>
  </si>
  <si>
    <t>https://app.kayrros.com/gas-power/gas/methane-leaks/global/739</t>
  </si>
  <si>
    <t>https://app.kayrros.com/gas-power/gas/methane-leaks/global/74</t>
  </si>
  <si>
    <t>https://app.kayrros.com/gas-power/gas/methane-leaks/global/740</t>
  </si>
  <si>
    <t>https://app.kayrros.com/gas-power/gas/methane-leaks/global/741</t>
  </si>
  <si>
    <t>https://app.kayrros.com/gas-power/gas/methane-leaks/global/742</t>
  </si>
  <si>
    <t>https://app.kayrros.com/gas-power/gas/methane-leaks/global/743</t>
  </si>
  <si>
    <t>https://app.kayrros.com/gas-power/gas/methane-leaks/global/744</t>
  </si>
  <si>
    <t>https://app.kayrros.com/gas-power/gas/methane-leaks/global/746</t>
  </si>
  <si>
    <t>https://app.kayrros.com/gas-power/gas/methane-leaks/global/748</t>
  </si>
  <si>
    <t>https://app.kayrros.com/gas-power/gas/methane-leaks/global/75</t>
  </si>
  <si>
    <t>https://app.kayrros.com/gas-power/gas/methane-leaks/global/750</t>
  </si>
  <si>
    <t>https://app.kayrros.com/gas-power/gas/methane-leaks/global/751</t>
  </si>
  <si>
    <t>https://app.kayrros.com/gas-power/gas/methane-leaks/global/752</t>
  </si>
  <si>
    <t>https://app.kayrros.com/gas-power/gas/methane-leaks/global/755</t>
  </si>
  <si>
    <t>https://app.kayrros.com/gas-power/gas/methane-leaks/global/756</t>
  </si>
  <si>
    <t>https://app.kayrros.com/gas-power/gas/methane-leaks/global/758</t>
  </si>
  <si>
    <t>https://app.kayrros.com/gas-power/gas/methane-leaks/global/76</t>
  </si>
  <si>
    <t>https://app.kayrros.com/gas-power/gas/methane-leaks/global/760</t>
  </si>
  <si>
    <t>https://app.kayrros.com/gas-power/gas/methane-leaks/global/761</t>
  </si>
  <si>
    <t>https://app.kayrros.com/gas-power/gas/methane-leaks/global/762</t>
  </si>
  <si>
    <t>https://app.kayrros.com/gas-power/gas/methane-leaks/global/763</t>
  </si>
  <si>
    <t>https://app.kayrros.com/gas-power/gas/methane-leaks/global/764</t>
  </si>
  <si>
    <t>https://app.kayrros.com/gas-power/gas/methane-leaks/global/765</t>
  </si>
  <si>
    <t>https://app.kayrros.com/gas-power/gas/methane-leaks/global/766</t>
  </si>
  <si>
    <t>https://app.kayrros.com/gas-power/gas/methane-leaks/global/767</t>
  </si>
  <si>
    <t>https://app.kayrros.com/gas-power/gas/methane-leaks/global/768</t>
  </si>
  <si>
    <t>https://app.kayrros.com/gas-power/gas/methane-leaks/global/769</t>
  </si>
  <si>
    <t>https://app.kayrros.com/gas-power/gas/methane-leaks/global/77</t>
  </si>
  <si>
    <t>https://app.kayrros.com/gas-power/gas/methane-leaks/global/770</t>
  </si>
  <si>
    <t>https://app.kayrros.com/gas-power/gas/methane-leaks/global/771</t>
  </si>
  <si>
    <t>https://app.kayrros.com/gas-power/gas/methane-leaks/global/772</t>
  </si>
  <si>
    <t>https://app.kayrros.com/gas-power/gas/methane-leaks/global/773</t>
  </si>
  <si>
    <t>https://app.kayrros.com/gas-power/gas/methane-leaks/global/774</t>
  </si>
  <si>
    <t>https://app.kayrros.com/gas-power/gas/methane-leaks/global/775</t>
  </si>
  <si>
    <t>https://app.kayrros.com/gas-power/gas/methane-leaks/global/777</t>
  </si>
  <si>
    <t>https://app.kayrros.com/gas-power/gas/methane-leaks/global/778</t>
  </si>
  <si>
    <t>https://app.kayrros.com/gas-power/gas/methane-leaks/global/779</t>
  </si>
  <si>
    <t>https://app.kayrros.com/gas-power/gas/methane-leaks/global/78</t>
  </si>
  <si>
    <t>https://app.kayrros.com/gas-power/gas/methane-leaks/global/781</t>
  </si>
  <si>
    <t>https://app.kayrros.com/gas-power/gas/methane-leaks/global/782</t>
  </si>
  <si>
    <t>https://app.kayrros.com/gas-power/gas/methane-leaks/global/783</t>
  </si>
  <si>
    <t>https://app.kayrros.com/gas-power/gas/methane-leaks/global/784</t>
  </si>
  <si>
    <t>https://app.kayrros.com/gas-power/gas/methane-leaks/global/785</t>
  </si>
  <si>
    <t>https://app.kayrros.com/gas-power/gas/methane-leaks/global/786</t>
  </si>
  <si>
    <t>https://app.kayrros.com/gas-power/gas/methane-leaks/global/787</t>
  </si>
  <si>
    <t>https://app.kayrros.com/gas-power/gas/methane-leaks/global/789</t>
  </si>
  <si>
    <t>https://app.kayrros.com/gas-power/gas/methane-leaks/global/79</t>
  </si>
  <si>
    <t>https://app.kayrros.com/gas-power/gas/methane-leaks/global/790</t>
  </si>
  <si>
    <t>https://app.kayrros.com/gas-power/gas/methane-leaks/global/791</t>
  </si>
  <si>
    <t>https://app.kayrros.com/gas-power/gas/methane-leaks/global/792</t>
  </si>
  <si>
    <t>https://app.kayrros.com/gas-power/gas/methane-leaks/global/793</t>
  </si>
  <si>
    <t>https://app.kayrros.com/gas-power/gas/methane-leaks/global/794</t>
  </si>
  <si>
    <t>https://app.kayrros.com/gas-power/gas/methane-leaks/global/797</t>
  </si>
  <si>
    <t>https://app.kayrros.com/gas-power/gas/methane-leaks/global/799</t>
  </si>
  <si>
    <t>https://app.kayrros.com/gas-power/gas/methane-leaks/global/8</t>
  </si>
  <si>
    <t>https://app.kayrros.com/gas-power/gas/methane-leaks/global/80</t>
  </si>
  <si>
    <t>https://app.kayrros.com/gas-power/gas/methane-leaks/global/800</t>
  </si>
  <si>
    <t>https://app.kayrros.com/gas-power/gas/methane-leaks/global/801</t>
  </si>
  <si>
    <t>https://app.kayrros.com/gas-power/gas/methane-leaks/global/803</t>
  </si>
  <si>
    <t>https://app.kayrros.com/gas-power/gas/methane-leaks/global/805</t>
  </si>
  <si>
    <t>https://app.kayrros.com/gas-power/gas/methane-leaks/global/806</t>
  </si>
  <si>
    <t>https://app.kayrros.com/gas-power/gas/methane-leaks/global/807</t>
  </si>
  <si>
    <t>https://app.kayrros.com/gas-power/gas/methane-leaks/global/809</t>
  </si>
  <si>
    <t>https://app.kayrros.com/gas-power/gas/methane-leaks/global/811</t>
  </si>
  <si>
    <t>https://app.kayrros.com/gas-power/gas/methane-leaks/global/812</t>
  </si>
  <si>
    <t>https://app.kayrros.com/gas-power/gas/methane-leaks/global/814</t>
  </si>
  <si>
    <t>https://app.kayrros.com/gas-power/gas/methane-leaks/global/816</t>
  </si>
  <si>
    <t>https://app.kayrros.com/gas-power/gas/methane-leaks/global/817</t>
  </si>
  <si>
    <t>https://app.kayrros.com/gas-power/gas/methane-leaks/global/818</t>
  </si>
  <si>
    <t>https://app.kayrros.com/gas-power/gas/methane-leaks/global/820</t>
  </si>
  <si>
    <t>https://app.kayrros.com/gas-power/gas/methane-leaks/global/821</t>
  </si>
  <si>
    <t>https://app.kayrros.com/gas-power/gas/methane-leaks/global/822</t>
  </si>
  <si>
    <t>https://app.kayrros.com/gas-power/gas/methane-leaks/global/823</t>
  </si>
  <si>
    <t>https://app.kayrros.com/gas-power/gas/methane-leaks/global/824</t>
  </si>
  <si>
    <t>https://app.kayrros.com/gas-power/gas/methane-leaks/global/825</t>
  </si>
  <si>
    <t>https://app.kayrros.com/gas-power/gas/methane-leaks/global/827</t>
  </si>
  <si>
    <t>https://app.kayrros.com/gas-power/gas/methane-leaks/global/828</t>
  </si>
  <si>
    <t>https://app.kayrros.com/gas-power/gas/methane-leaks/global/829</t>
  </si>
  <si>
    <t>https://app.kayrros.com/gas-power/gas/methane-leaks/global/83</t>
  </si>
  <si>
    <t>https://app.kayrros.com/gas-power/gas/methane-leaks/global/830</t>
  </si>
  <si>
    <t>https://app.kayrros.com/gas-power/gas/methane-leaks/global/831</t>
  </si>
  <si>
    <t>https://app.kayrros.com/gas-power/gas/methane-leaks/global/832</t>
  </si>
  <si>
    <t>https://app.kayrros.com/gas-power/gas/methane-leaks/global/834</t>
  </si>
  <si>
    <t>https://app.kayrros.com/gas-power/gas/methane-leaks/global/835</t>
  </si>
  <si>
    <t>https://app.kayrros.com/gas-power/gas/methane-leaks/global/836</t>
  </si>
  <si>
    <t>https://app.kayrros.com/gas-power/gas/methane-leaks/global/837</t>
  </si>
  <si>
    <t>https://app.kayrros.com/gas-power/gas/methane-leaks/global/838</t>
  </si>
  <si>
    <t>https://app.kayrros.com/gas-power/gas/methane-leaks/global/839</t>
  </si>
  <si>
    <t>https://app.kayrros.com/gas-power/gas/methane-leaks/global/84</t>
  </si>
  <si>
    <t>https://app.kayrros.com/gas-power/gas/methane-leaks/global/840</t>
  </si>
  <si>
    <t>https://app.kayrros.com/gas-power/gas/methane-leaks/global/841</t>
  </si>
  <si>
    <t>https://app.kayrros.com/gas-power/gas/methane-leaks/global/842</t>
  </si>
  <si>
    <t>https://app.kayrros.com/gas-power/gas/methane-leaks/global/843</t>
  </si>
  <si>
    <t>https://app.kayrros.com/gas-power/gas/methane-leaks/global/844</t>
  </si>
  <si>
    <t>https://app.kayrros.com/gas-power/gas/methane-leaks/global/845</t>
  </si>
  <si>
    <t>https://app.kayrros.com/gas-power/gas/methane-leaks/global/849</t>
  </si>
  <si>
    <t>https://app.kayrros.com/gas-power/gas/methane-leaks/global/85</t>
  </si>
  <si>
    <t>https://app.kayrros.com/gas-power/gas/methane-leaks/global/851</t>
  </si>
  <si>
    <t>https://app.kayrros.com/gas-power/gas/methane-leaks/global/852</t>
  </si>
  <si>
    <t>https://app.kayrros.com/gas-power/gas/methane-leaks/global/853</t>
  </si>
  <si>
    <t>https://app.kayrros.com/gas-power/gas/methane-leaks/global/854</t>
  </si>
  <si>
    <t>https://app.kayrros.com/gas-power/gas/methane-leaks/global/855</t>
  </si>
  <si>
    <t>https://app.kayrros.com/gas-power/gas/methane-leaks/global/856</t>
  </si>
  <si>
    <t>https://app.kayrros.com/gas-power/gas/methane-leaks/global/857</t>
  </si>
  <si>
    <t>https://app.kayrros.com/gas-power/gas/methane-leaks/global/860</t>
  </si>
  <si>
    <t>https://app.kayrros.com/gas-power/gas/methane-leaks/global/861</t>
  </si>
  <si>
    <t>https://app.kayrros.com/gas-power/gas/methane-leaks/global/862</t>
  </si>
  <si>
    <t>https://app.kayrros.com/gas-power/gas/methane-leaks/global/863</t>
  </si>
  <si>
    <t>https://app.kayrros.com/gas-power/gas/methane-leaks/global/864</t>
  </si>
  <si>
    <t>https://app.kayrros.com/gas-power/gas/methane-leaks/global/865</t>
  </si>
  <si>
    <t>https://app.kayrros.com/gas-power/gas/methane-leaks/global/867</t>
  </si>
  <si>
    <t>https://app.kayrros.com/gas-power/gas/methane-leaks/global/868</t>
  </si>
  <si>
    <t>https://app.kayrros.com/gas-power/gas/methane-leaks/global/869</t>
  </si>
  <si>
    <t>https://app.kayrros.com/gas-power/gas/methane-leaks/global/873</t>
  </si>
  <si>
    <t>https://app.kayrros.com/gas-power/gas/methane-leaks/global/874</t>
  </si>
  <si>
    <t>https://app.kayrros.com/gas-power/gas/methane-leaks/global/875</t>
  </si>
  <si>
    <t>https://app.kayrros.com/gas-power/gas/methane-leaks/global/877</t>
  </si>
  <si>
    <t>https://app.kayrros.com/gas-power/gas/methane-leaks/global/88</t>
  </si>
  <si>
    <t>https://app.kayrros.com/gas-power/gas/methane-leaks/global/89</t>
  </si>
  <si>
    <t>https://app.kayrros.com/gas-power/gas/methane-leaks/global/9</t>
  </si>
  <si>
    <t>https://app.kayrros.com/gas-power/gas/methane-leaks/global/900</t>
  </si>
  <si>
    <t>https://app.kayrros.com/gas-power/gas/methane-leaks/global/902</t>
  </si>
  <si>
    <t>https://app.kayrros.com/gas-power/gas/methane-leaks/global/903</t>
  </si>
  <si>
    <t>https://app.kayrros.com/gas-power/gas/methane-leaks/global/905</t>
  </si>
  <si>
    <t>https://app.kayrros.com/gas-power/gas/methane-leaks/global/906</t>
  </si>
  <si>
    <t>https://app.kayrros.com/gas-power/gas/methane-leaks/global/908</t>
  </si>
  <si>
    <t>https://app.kayrros.com/gas-power/gas/methane-leaks/global/909</t>
  </si>
  <si>
    <t>https://app.kayrros.com/gas-power/gas/methane-leaks/global/91</t>
  </si>
  <si>
    <t>https://app.kayrros.com/gas-power/gas/methane-leaks/global/911</t>
  </si>
  <si>
    <t>https://app.kayrros.com/gas-power/gas/methane-leaks/global/912</t>
  </si>
  <si>
    <t>https://app.kayrros.com/gas-power/gas/methane-leaks/global/913</t>
  </si>
  <si>
    <t>https://app.kayrros.com/gas-power/gas/methane-leaks/global/914</t>
  </si>
  <si>
    <t>https://app.kayrros.com/gas-power/gas/methane-leaks/global/916</t>
  </si>
  <si>
    <t>https://app.kayrros.com/gas-power/gas/methane-leaks/global/918</t>
  </si>
  <si>
    <t>https://app.kayrros.com/gas-power/gas/methane-leaks/global/919</t>
  </si>
  <si>
    <t>https://app.kayrros.com/gas-power/gas/methane-leaks/global/92</t>
  </si>
  <si>
    <t>https://app.kayrros.com/gas-power/gas/methane-leaks/global/921</t>
  </si>
  <si>
    <t>https://app.kayrros.com/gas-power/gas/methane-leaks/global/922</t>
  </si>
  <si>
    <t>https://app.kayrros.com/gas-power/gas/methane-leaks/global/926</t>
  </si>
  <si>
    <t>https://app.kayrros.com/gas-power/gas/methane-leaks/global/927</t>
  </si>
  <si>
    <t>https://app.kayrros.com/gas-power/gas/methane-leaks/global/928</t>
  </si>
  <si>
    <t>https://app.kayrros.com/gas-power/gas/methane-leaks/global/93</t>
  </si>
  <si>
    <t>https://app.kayrros.com/gas-power/gas/methane-leaks/global/930</t>
  </si>
  <si>
    <t>https://app.kayrros.com/gas-power/gas/methane-leaks/global/931</t>
  </si>
  <si>
    <t>https://app.kayrros.com/gas-power/gas/methane-leaks/global/932</t>
  </si>
  <si>
    <t>https://app.kayrros.com/gas-power/gas/methane-leaks/global/933</t>
  </si>
  <si>
    <t>https://app.kayrros.com/gas-power/gas/methane-leaks/global/934</t>
  </si>
  <si>
    <t>https://app.kayrros.com/gas-power/gas/methane-leaks/global/935</t>
  </si>
  <si>
    <t>https://app.kayrros.com/gas-power/gas/methane-leaks/global/936</t>
  </si>
  <si>
    <t>https://app.kayrros.com/gas-power/gas/methane-leaks/global/939</t>
  </si>
  <si>
    <t>https://app.kayrros.com/gas-power/gas/methane-leaks/global/94</t>
  </si>
  <si>
    <t>https://app.kayrros.com/gas-power/gas/methane-leaks/global/940</t>
  </si>
  <si>
    <t>https://app.kayrros.com/gas-power/gas/methane-leaks/global/941</t>
  </si>
  <si>
    <t>https://app.kayrros.com/gas-power/gas/methane-leaks/global/942</t>
  </si>
  <si>
    <t>https://app.kayrros.com/gas-power/gas/methane-leaks/global/943</t>
  </si>
  <si>
    <t>https://app.kayrros.com/gas-power/gas/methane-leaks/global/944</t>
  </si>
  <si>
    <t>https://app.kayrros.com/gas-power/gas/methane-leaks/global/946</t>
  </si>
  <si>
    <t>https://app.kayrros.com/gas-power/gas/methane-leaks/global/947</t>
  </si>
  <si>
    <t>https://app.kayrros.com/gas-power/gas/methane-leaks/global/948</t>
  </si>
  <si>
    <t>https://app.kayrros.com/gas-power/gas/methane-leaks/global/949</t>
  </si>
  <si>
    <t>https://app.kayrros.com/gas-power/gas/methane-leaks/global/95</t>
  </si>
  <si>
    <t>https://app.kayrros.com/gas-power/gas/methane-leaks/global/950</t>
  </si>
  <si>
    <t>https://app.kayrros.com/gas-power/gas/methane-leaks/global/951</t>
  </si>
  <si>
    <t>https://app.kayrros.com/gas-power/gas/methane-leaks/global/952</t>
  </si>
  <si>
    <t>https://app.kayrros.com/gas-power/gas/methane-leaks/global/953</t>
  </si>
  <si>
    <t>https://app.kayrros.com/gas-power/gas/methane-leaks/global/955</t>
  </si>
  <si>
    <t>https://app.kayrros.com/gas-power/gas/methane-leaks/global/956</t>
  </si>
  <si>
    <t>https://app.kayrros.com/gas-power/gas/methane-leaks/global/957</t>
  </si>
  <si>
    <t>https://app.kayrros.com/gas-power/gas/methane-leaks/global/958</t>
  </si>
  <si>
    <t>https://app.kayrros.com/gas-power/gas/methane-leaks/global/959</t>
  </si>
  <si>
    <t>https://app.kayrros.com/gas-power/gas/methane-leaks/global/96</t>
  </si>
  <si>
    <t>https://app.kayrros.com/gas-power/gas/methane-leaks/global/960</t>
  </si>
  <si>
    <t>https://app.kayrros.com/gas-power/gas/methane-leaks/global/961</t>
  </si>
  <si>
    <t>https://app.kayrros.com/gas-power/gas/methane-leaks/global/963</t>
  </si>
  <si>
    <t>https://app.kayrros.com/gas-power/gas/methane-leaks/global/966</t>
  </si>
  <si>
    <t>https://app.kayrros.com/gas-power/gas/methane-leaks/global/967</t>
  </si>
  <si>
    <t>https://app.kayrros.com/gas-power/gas/methane-leaks/global/968</t>
  </si>
  <si>
    <t>https://app.kayrros.com/gas-power/gas/methane-leaks/global/969</t>
  </si>
  <si>
    <t>https://app.kayrros.com/gas-power/gas/methane-leaks/global/97</t>
  </si>
  <si>
    <t>https://app.kayrros.com/gas-power/gas/methane-leaks/global/970</t>
  </si>
  <si>
    <t>https://app.kayrros.com/gas-power/gas/methane-leaks/global/971</t>
  </si>
  <si>
    <t>https://app.kayrros.com/gas-power/gas/methane-leaks/global/975</t>
  </si>
  <si>
    <t>https://app.kayrros.com/gas-power/gas/methane-leaks/global/977</t>
  </si>
  <si>
    <t>https://app.kayrros.com/gas-power/gas/methane-leaks/global/978</t>
  </si>
  <si>
    <t>https://app.kayrros.com/gas-power/gas/methane-leaks/global/979</t>
  </si>
  <si>
    <t>https://app.kayrros.com/gas-power/gas/methane-leaks/global/98</t>
  </si>
  <si>
    <t>https://app.kayrros.com/gas-power/gas/methane-leaks/global/980</t>
  </si>
  <si>
    <t>https://app.kayrros.com/gas-power/gas/methane-leaks/global/981</t>
  </si>
  <si>
    <t>https://app.kayrros.com/gas-power/gas/methane-leaks/global/982</t>
  </si>
  <si>
    <t>https://app.kayrros.com/gas-power/gas/methane-leaks/global/983</t>
  </si>
  <si>
    <t>https://app.kayrros.com/gas-power/gas/methane-leaks/global/985</t>
  </si>
  <si>
    <t>https://app.kayrros.com/gas-power/gas/methane-leaks/global/987</t>
  </si>
  <si>
    <t>https://app.kayrros.com/gas-power/gas/methane-leaks/global/989</t>
  </si>
  <si>
    <t>https://app.kayrros.com/gas-power/gas/methane-leaks/global/99</t>
  </si>
  <si>
    <t>https://app.kayrros.com/gas-power/gas/methane-leaks/global/990</t>
  </si>
  <si>
    <t>https://app.kayrros.com/gas-power/gas/methane-leaks/global/992</t>
  </si>
  <si>
    <t>https://app.kayrros.com/gas-power/gas/methane-leaks/global/993</t>
  </si>
  <si>
    <t>https://app.kayrros.com/gas-power/gas/methane-leaks/global/994</t>
  </si>
  <si>
    <t>https://app.kayrros.com/gas-power/gas/methane-leaks/global/995</t>
  </si>
  <si>
    <t>https://app.kayrros.com/gas-power/gas/methane-leaks/global/996</t>
  </si>
  <si>
    <t>https://app.kayrros.com/gas-power/gas/methane-leaks/global/997</t>
  </si>
  <si>
    <t>https://app.kayrros.com/gas-power/gas/methane-leaks/global/998</t>
  </si>
  <si>
    <t>https://app.kayrros.com/gas-power/gas/methane-leaks/global/999</t>
  </si>
  <si>
    <t>Back to Contents</t>
  </si>
  <si>
    <t>Data 1: Crude Oil</t>
  </si>
  <si>
    <t>Sourcekey</t>
  </si>
  <si>
    <t>RWTC</t>
  </si>
  <si>
    <t>RBRTE</t>
  </si>
  <si>
    <t>Cushing, OK WTI Spot Price FOB (Dollars per Barrel)</t>
  </si>
  <si>
    <t>Europe Brent Spot Price FOB (Dollars per Barrel)</t>
  </si>
  <si>
    <t>Crude oil price</t>
  </si>
  <si>
    <t>New York Harbor Conventional Gasoline Regular Spot Price FOB (Dollars per Gallon)</t>
  </si>
  <si>
    <t>U.S. Gulf Coast Conventional Gasoline Regular Spot Price FOB (Dollars per Gallon)</t>
  </si>
  <si>
    <t>Whether on pipeline</t>
  </si>
  <si>
    <t>Whether on reservior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</si>
</sst>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mm\ dd\,\ yyyy"/>
    <numFmt numFmtId="165" formatCode="_(* #,##0_);_(* \(#,##0\);_(* &quot;-&quot;??_);_(@_)"/>
  </numFmts>
  <fonts count="2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2"/>
      <color indexed="1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18" fillId="0" borderId="0" xfId="42" quotePrefix="1" applyAlignment="1" applyProtection="1">
      <alignment horizontal="left"/>
    </xf>
    <xf numFmtId="0" fontId="20" fillId="0" borderId="0" xfId="43" applyFont="1"/>
    <xf numFmtId="0" fontId="19" fillId="0" borderId="0" xfId="43"/>
    <xf numFmtId="0" fontId="21" fillId="0" borderId="0" xfId="43" applyFont="1" applyAlignment="1">
      <alignment horizontal="center" wrapText="1"/>
    </xf>
    <xf numFmtId="0" fontId="22" fillId="0" borderId="0" xfId="43" applyFont="1" applyAlignment="1">
      <alignment wrapText="1"/>
    </xf>
    <xf numFmtId="0" fontId="23" fillId="0" borderId="0" xfId="43" applyFont="1" applyAlignment="1">
      <alignment horizontal="center" wrapText="1"/>
    </xf>
    <xf numFmtId="0" fontId="23" fillId="0" borderId="0" xfId="43" applyFont="1" applyAlignment="1">
      <alignment wrapText="1"/>
    </xf>
    <xf numFmtId="164" fontId="19" fillId="0" borderId="0" xfId="43" applyNumberFormat="1"/>
    <xf numFmtId="14" fontId="19" fillId="0" borderId="0" xfId="43" applyNumberFormat="1"/>
    <xf numFmtId="0" fontId="23" fillId="0" borderId="0" xfId="0" applyFont="1" applyAlignment="1">
      <alignment wrapText="1"/>
    </xf>
    <xf numFmtId="165" fontId="0" fillId="0" borderId="0" xfId="44" applyNumberFormat="1" applyFont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4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 2" xfId="42" xr:uid="{77154EF6-BD56-7845-8FA6-1EE6999C668A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18B03669-34AE-8440-BBB0-A2749E817A5A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Europe Brent Spot price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'Crude oil price'!$A$8444:$A$8958</c:f>
              <c:numCache>
                <c:formatCode>m/d/yy</c:formatCode>
                <c:ptCount val="515"/>
                <c:pt idx="0">
                  <c:v>43467</c:v>
                </c:pt>
                <c:pt idx="1">
                  <c:v>43468</c:v>
                </c:pt>
                <c:pt idx="2">
                  <c:v>43469</c:v>
                </c:pt>
                <c:pt idx="3">
                  <c:v>43472</c:v>
                </c:pt>
                <c:pt idx="4">
                  <c:v>43473</c:v>
                </c:pt>
                <c:pt idx="5">
                  <c:v>43474</c:v>
                </c:pt>
                <c:pt idx="6">
                  <c:v>43475</c:v>
                </c:pt>
                <c:pt idx="7">
                  <c:v>43476</c:v>
                </c:pt>
                <c:pt idx="8">
                  <c:v>43479</c:v>
                </c:pt>
                <c:pt idx="9">
                  <c:v>43480</c:v>
                </c:pt>
                <c:pt idx="10">
                  <c:v>43481</c:v>
                </c:pt>
                <c:pt idx="11">
                  <c:v>43482</c:v>
                </c:pt>
                <c:pt idx="12">
                  <c:v>43483</c:v>
                </c:pt>
                <c:pt idx="13">
                  <c:v>43486</c:v>
                </c:pt>
                <c:pt idx="14">
                  <c:v>43487</c:v>
                </c:pt>
                <c:pt idx="15">
                  <c:v>43488</c:v>
                </c:pt>
                <c:pt idx="16">
                  <c:v>43489</c:v>
                </c:pt>
                <c:pt idx="17">
                  <c:v>43490</c:v>
                </c:pt>
                <c:pt idx="18">
                  <c:v>43493</c:v>
                </c:pt>
                <c:pt idx="19">
                  <c:v>43494</c:v>
                </c:pt>
                <c:pt idx="20">
                  <c:v>43495</c:v>
                </c:pt>
                <c:pt idx="21">
                  <c:v>43496</c:v>
                </c:pt>
                <c:pt idx="22">
                  <c:v>43497</c:v>
                </c:pt>
                <c:pt idx="23">
                  <c:v>43500</c:v>
                </c:pt>
                <c:pt idx="24">
                  <c:v>43501</c:v>
                </c:pt>
                <c:pt idx="25">
                  <c:v>43502</c:v>
                </c:pt>
                <c:pt idx="26">
                  <c:v>43503</c:v>
                </c:pt>
                <c:pt idx="27">
                  <c:v>43504</c:v>
                </c:pt>
                <c:pt idx="28">
                  <c:v>43507</c:v>
                </c:pt>
                <c:pt idx="29">
                  <c:v>43508</c:v>
                </c:pt>
                <c:pt idx="30">
                  <c:v>43509</c:v>
                </c:pt>
                <c:pt idx="31">
                  <c:v>43510</c:v>
                </c:pt>
                <c:pt idx="32">
                  <c:v>43511</c:v>
                </c:pt>
                <c:pt idx="33">
                  <c:v>43514</c:v>
                </c:pt>
                <c:pt idx="34">
                  <c:v>43515</c:v>
                </c:pt>
                <c:pt idx="35">
                  <c:v>43516</c:v>
                </c:pt>
                <c:pt idx="36">
                  <c:v>43517</c:v>
                </c:pt>
                <c:pt idx="37">
                  <c:v>43518</c:v>
                </c:pt>
                <c:pt idx="38">
                  <c:v>43521</c:v>
                </c:pt>
                <c:pt idx="39">
                  <c:v>43522</c:v>
                </c:pt>
                <c:pt idx="40">
                  <c:v>43523</c:v>
                </c:pt>
                <c:pt idx="41">
                  <c:v>43524</c:v>
                </c:pt>
                <c:pt idx="42">
                  <c:v>43525</c:v>
                </c:pt>
                <c:pt idx="43">
                  <c:v>43528</c:v>
                </c:pt>
                <c:pt idx="44">
                  <c:v>43529</c:v>
                </c:pt>
                <c:pt idx="45">
                  <c:v>43530</c:v>
                </c:pt>
                <c:pt idx="46">
                  <c:v>43531</c:v>
                </c:pt>
                <c:pt idx="47">
                  <c:v>43532</c:v>
                </c:pt>
                <c:pt idx="48">
                  <c:v>43535</c:v>
                </c:pt>
                <c:pt idx="49">
                  <c:v>43536</c:v>
                </c:pt>
                <c:pt idx="50">
                  <c:v>43537</c:v>
                </c:pt>
                <c:pt idx="51">
                  <c:v>43538</c:v>
                </c:pt>
                <c:pt idx="52">
                  <c:v>43539</c:v>
                </c:pt>
                <c:pt idx="53">
                  <c:v>43542</c:v>
                </c:pt>
                <c:pt idx="54">
                  <c:v>43543</c:v>
                </c:pt>
                <c:pt idx="55">
                  <c:v>43544</c:v>
                </c:pt>
                <c:pt idx="56">
                  <c:v>43545</c:v>
                </c:pt>
                <c:pt idx="57">
                  <c:v>43546</c:v>
                </c:pt>
                <c:pt idx="58">
                  <c:v>43549</c:v>
                </c:pt>
                <c:pt idx="59">
                  <c:v>43550</c:v>
                </c:pt>
                <c:pt idx="60">
                  <c:v>43551</c:v>
                </c:pt>
                <c:pt idx="61">
                  <c:v>43552</c:v>
                </c:pt>
                <c:pt idx="62">
                  <c:v>43553</c:v>
                </c:pt>
                <c:pt idx="63">
                  <c:v>43556</c:v>
                </c:pt>
                <c:pt idx="64">
                  <c:v>43557</c:v>
                </c:pt>
                <c:pt idx="65">
                  <c:v>43558</c:v>
                </c:pt>
                <c:pt idx="66">
                  <c:v>43559</c:v>
                </c:pt>
                <c:pt idx="67">
                  <c:v>43560</c:v>
                </c:pt>
                <c:pt idx="68">
                  <c:v>43563</c:v>
                </c:pt>
                <c:pt idx="69">
                  <c:v>43564</c:v>
                </c:pt>
                <c:pt idx="70">
                  <c:v>43565</c:v>
                </c:pt>
                <c:pt idx="71">
                  <c:v>43566</c:v>
                </c:pt>
                <c:pt idx="72">
                  <c:v>43567</c:v>
                </c:pt>
                <c:pt idx="73">
                  <c:v>43570</c:v>
                </c:pt>
                <c:pt idx="74">
                  <c:v>43571</c:v>
                </c:pt>
                <c:pt idx="75">
                  <c:v>43572</c:v>
                </c:pt>
                <c:pt idx="76">
                  <c:v>43573</c:v>
                </c:pt>
                <c:pt idx="77">
                  <c:v>43577</c:v>
                </c:pt>
                <c:pt idx="78">
                  <c:v>43578</c:v>
                </c:pt>
                <c:pt idx="79">
                  <c:v>43579</c:v>
                </c:pt>
                <c:pt idx="80">
                  <c:v>43580</c:v>
                </c:pt>
                <c:pt idx="81">
                  <c:v>43581</c:v>
                </c:pt>
                <c:pt idx="82">
                  <c:v>43584</c:v>
                </c:pt>
                <c:pt idx="83">
                  <c:v>43585</c:v>
                </c:pt>
                <c:pt idx="84">
                  <c:v>43586</c:v>
                </c:pt>
                <c:pt idx="85">
                  <c:v>43587</c:v>
                </c:pt>
                <c:pt idx="86">
                  <c:v>43588</c:v>
                </c:pt>
                <c:pt idx="87">
                  <c:v>43591</c:v>
                </c:pt>
                <c:pt idx="88">
                  <c:v>43592</c:v>
                </c:pt>
                <c:pt idx="89">
                  <c:v>43593</c:v>
                </c:pt>
                <c:pt idx="90">
                  <c:v>43594</c:v>
                </c:pt>
                <c:pt idx="91">
                  <c:v>43595</c:v>
                </c:pt>
                <c:pt idx="92">
                  <c:v>43598</c:v>
                </c:pt>
                <c:pt idx="93">
                  <c:v>43599</c:v>
                </c:pt>
                <c:pt idx="94">
                  <c:v>43600</c:v>
                </c:pt>
                <c:pt idx="95">
                  <c:v>43601</c:v>
                </c:pt>
                <c:pt idx="96">
                  <c:v>43602</c:v>
                </c:pt>
                <c:pt idx="97">
                  <c:v>43605</c:v>
                </c:pt>
                <c:pt idx="98">
                  <c:v>43606</c:v>
                </c:pt>
                <c:pt idx="99">
                  <c:v>43607</c:v>
                </c:pt>
                <c:pt idx="100">
                  <c:v>43608</c:v>
                </c:pt>
                <c:pt idx="101">
                  <c:v>43609</c:v>
                </c:pt>
                <c:pt idx="102">
                  <c:v>43613</c:v>
                </c:pt>
                <c:pt idx="103">
                  <c:v>43614</c:v>
                </c:pt>
                <c:pt idx="104">
                  <c:v>43615</c:v>
                </c:pt>
                <c:pt idx="105">
                  <c:v>43616</c:v>
                </c:pt>
                <c:pt idx="106">
                  <c:v>43619</c:v>
                </c:pt>
                <c:pt idx="107">
                  <c:v>43620</c:v>
                </c:pt>
                <c:pt idx="108">
                  <c:v>43621</c:v>
                </c:pt>
                <c:pt idx="109">
                  <c:v>43622</c:v>
                </c:pt>
                <c:pt idx="110">
                  <c:v>43623</c:v>
                </c:pt>
                <c:pt idx="111">
                  <c:v>43626</c:v>
                </c:pt>
                <c:pt idx="112">
                  <c:v>43627</c:v>
                </c:pt>
                <c:pt idx="113">
                  <c:v>43628</c:v>
                </c:pt>
                <c:pt idx="114">
                  <c:v>43629</c:v>
                </c:pt>
                <c:pt idx="115">
                  <c:v>43630</c:v>
                </c:pt>
                <c:pt idx="116">
                  <c:v>43633</c:v>
                </c:pt>
                <c:pt idx="117">
                  <c:v>43634</c:v>
                </c:pt>
                <c:pt idx="118">
                  <c:v>43635</c:v>
                </c:pt>
                <c:pt idx="119">
                  <c:v>43636</c:v>
                </c:pt>
                <c:pt idx="120">
                  <c:v>43637</c:v>
                </c:pt>
                <c:pt idx="121">
                  <c:v>43640</c:v>
                </c:pt>
                <c:pt idx="122">
                  <c:v>43641</c:v>
                </c:pt>
                <c:pt idx="123">
                  <c:v>43642</c:v>
                </c:pt>
                <c:pt idx="124">
                  <c:v>43643</c:v>
                </c:pt>
                <c:pt idx="125">
                  <c:v>43644</c:v>
                </c:pt>
                <c:pt idx="126">
                  <c:v>43647</c:v>
                </c:pt>
                <c:pt idx="127">
                  <c:v>43648</c:v>
                </c:pt>
                <c:pt idx="128">
                  <c:v>43649</c:v>
                </c:pt>
                <c:pt idx="129">
                  <c:v>43650</c:v>
                </c:pt>
                <c:pt idx="130">
                  <c:v>43651</c:v>
                </c:pt>
                <c:pt idx="131">
                  <c:v>43654</c:v>
                </c:pt>
                <c:pt idx="132">
                  <c:v>43655</c:v>
                </c:pt>
                <c:pt idx="133">
                  <c:v>43656</c:v>
                </c:pt>
                <c:pt idx="134">
                  <c:v>43657</c:v>
                </c:pt>
                <c:pt idx="135">
                  <c:v>43658</c:v>
                </c:pt>
                <c:pt idx="136">
                  <c:v>43661</c:v>
                </c:pt>
                <c:pt idx="137">
                  <c:v>43662</c:v>
                </c:pt>
                <c:pt idx="138">
                  <c:v>43663</c:v>
                </c:pt>
                <c:pt idx="139">
                  <c:v>43664</c:v>
                </c:pt>
                <c:pt idx="140">
                  <c:v>43665</c:v>
                </c:pt>
                <c:pt idx="141">
                  <c:v>43668</c:v>
                </c:pt>
                <c:pt idx="142">
                  <c:v>43669</c:v>
                </c:pt>
                <c:pt idx="143">
                  <c:v>43670</c:v>
                </c:pt>
                <c:pt idx="144">
                  <c:v>43671</c:v>
                </c:pt>
                <c:pt idx="145">
                  <c:v>43672</c:v>
                </c:pt>
                <c:pt idx="146">
                  <c:v>43675</c:v>
                </c:pt>
                <c:pt idx="147">
                  <c:v>43676</c:v>
                </c:pt>
                <c:pt idx="148">
                  <c:v>43677</c:v>
                </c:pt>
                <c:pt idx="149">
                  <c:v>43678</c:v>
                </c:pt>
                <c:pt idx="150">
                  <c:v>43679</c:v>
                </c:pt>
                <c:pt idx="151">
                  <c:v>43682</c:v>
                </c:pt>
                <c:pt idx="152">
                  <c:v>43683</c:v>
                </c:pt>
                <c:pt idx="153">
                  <c:v>43684</c:v>
                </c:pt>
                <c:pt idx="154">
                  <c:v>43685</c:v>
                </c:pt>
                <c:pt idx="155">
                  <c:v>43686</c:v>
                </c:pt>
                <c:pt idx="156">
                  <c:v>43689</c:v>
                </c:pt>
                <c:pt idx="157">
                  <c:v>43690</c:v>
                </c:pt>
                <c:pt idx="158">
                  <c:v>43691</c:v>
                </c:pt>
                <c:pt idx="159">
                  <c:v>43692</c:v>
                </c:pt>
                <c:pt idx="160">
                  <c:v>43693</c:v>
                </c:pt>
                <c:pt idx="161">
                  <c:v>43696</c:v>
                </c:pt>
                <c:pt idx="162">
                  <c:v>43697</c:v>
                </c:pt>
                <c:pt idx="163">
                  <c:v>43698</c:v>
                </c:pt>
                <c:pt idx="164">
                  <c:v>43699</c:v>
                </c:pt>
                <c:pt idx="165">
                  <c:v>43700</c:v>
                </c:pt>
                <c:pt idx="166">
                  <c:v>43703</c:v>
                </c:pt>
                <c:pt idx="167">
                  <c:v>43704</c:v>
                </c:pt>
                <c:pt idx="168">
                  <c:v>43705</c:v>
                </c:pt>
                <c:pt idx="169">
                  <c:v>43706</c:v>
                </c:pt>
                <c:pt idx="170">
                  <c:v>43707</c:v>
                </c:pt>
                <c:pt idx="171">
                  <c:v>43710</c:v>
                </c:pt>
                <c:pt idx="172">
                  <c:v>43711</c:v>
                </c:pt>
                <c:pt idx="173">
                  <c:v>43712</c:v>
                </c:pt>
                <c:pt idx="174">
                  <c:v>43713</c:v>
                </c:pt>
                <c:pt idx="175">
                  <c:v>43714</c:v>
                </c:pt>
                <c:pt idx="176">
                  <c:v>43717</c:v>
                </c:pt>
                <c:pt idx="177">
                  <c:v>43718</c:v>
                </c:pt>
                <c:pt idx="178">
                  <c:v>43719</c:v>
                </c:pt>
                <c:pt idx="179">
                  <c:v>43720</c:v>
                </c:pt>
                <c:pt idx="180">
                  <c:v>43721</c:v>
                </c:pt>
                <c:pt idx="181">
                  <c:v>43724</c:v>
                </c:pt>
                <c:pt idx="182">
                  <c:v>43725</c:v>
                </c:pt>
                <c:pt idx="183">
                  <c:v>43726</c:v>
                </c:pt>
                <c:pt idx="184">
                  <c:v>43727</c:v>
                </c:pt>
                <c:pt idx="185">
                  <c:v>43728</c:v>
                </c:pt>
                <c:pt idx="186">
                  <c:v>43731</c:v>
                </c:pt>
                <c:pt idx="187">
                  <c:v>43732</c:v>
                </c:pt>
                <c:pt idx="188">
                  <c:v>43733</c:v>
                </c:pt>
                <c:pt idx="189">
                  <c:v>43734</c:v>
                </c:pt>
                <c:pt idx="190">
                  <c:v>43735</c:v>
                </c:pt>
                <c:pt idx="191">
                  <c:v>43738</c:v>
                </c:pt>
                <c:pt idx="192">
                  <c:v>43739</c:v>
                </c:pt>
                <c:pt idx="193">
                  <c:v>43740</c:v>
                </c:pt>
                <c:pt idx="194">
                  <c:v>43741</c:v>
                </c:pt>
                <c:pt idx="195">
                  <c:v>43742</c:v>
                </c:pt>
                <c:pt idx="196">
                  <c:v>43745</c:v>
                </c:pt>
                <c:pt idx="197">
                  <c:v>43746</c:v>
                </c:pt>
                <c:pt idx="198">
                  <c:v>43747</c:v>
                </c:pt>
                <c:pt idx="199">
                  <c:v>43748</c:v>
                </c:pt>
                <c:pt idx="200">
                  <c:v>43749</c:v>
                </c:pt>
                <c:pt idx="201">
                  <c:v>43752</c:v>
                </c:pt>
                <c:pt idx="202">
                  <c:v>43753</c:v>
                </c:pt>
                <c:pt idx="203">
                  <c:v>43754</c:v>
                </c:pt>
                <c:pt idx="204">
                  <c:v>43755</c:v>
                </c:pt>
                <c:pt idx="205">
                  <c:v>43756</c:v>
                </c:pt>
                <c:pt idx="206">
                  <c:v>43759</c:v>
                </c:pt>
                <c:pt idx="207">
                  <c:v>43760</c:v>
                </c:pt>
                <c:pt idx="208">
                  <c:v>43761</c:v>
                </c:pt>
                <c:pt idx="209">
                  <c:v>43762</c:v>
                </c:pt>
                <c:pt idx="210">
                  <c:v>43763</c:v>
                </c:pt>
                <c:pt idx="211">
                  <c:v>43766</c:v>
                </c:pt>
                <c:pt idx="212">
                  <c:v>43767</c:v>
                </c:pt>
                <c:pt idx="213">
                  <c:v>43768</c:v>
                </c:pt>
                <c:pt idx="214">
                  <c:v>43769</c:v>
                </c:pt>
                <c:pt idx="215">
                  <c:v>43770</c:v>
                </c:pt>
                <c:pt idx="216">
                  <c:v>43773</c:v>
                </c:pt>
                <c:pt idx="217">
                  <c:v>43774</c:v>
                </c:pt>
                <c:pt idx="218">
                  <c:v>43775</c:v>
                </c:pt>
                <c:pt idx="219">
                  <c:v>43776</c:v>
                </c:pt>
                <c:pt idx="220">
                  <c:v>43777</c:v>
                </c:pt>
                <c:pt idx="221">
                  <c:v>43780</c:v>
                </c:pt>
                <c:pt idx="222">
                  <c:v>43781</c:v>
                </c:pt>
                <c:pt idx="223">
                  <c:v>43782</c:v>
                </c:pt>
                <c:pt idx="224">
                  <c:v>43783</c:v>
                </c:pt>
                <c:pt idx="225">
                  <c:v>43784</c:v>
                </c:pt>
                <c:pt idx="226">
                  <c:v>43787</c:v>
                </c:pt>
                <c:pt idx="227">
                  <c:v>43788</c:v>
                </c:pt>
                <c:pt idx="228">
                  <c:v>43789</c:v>
                </c:pt>
                <c:pt idx="229">
                  <c:v>43790</c:v>
                </c:pt>
                <c:pt idx="230">
                  <c:v>43791</c:v>
                </c:pt>
                <c:pt idx="231">
                  <c:v>43794</c:v>
                </c:pt>
                <c:pt idx="232">
                  <c:v>43795</c:v>
                </c:pt>
                <c:pt idx="233">
                  <c:v>43796</c:v>
                </c:pt>
                <c:pt idx="234">
                  <c:v>43797</c:v>
                </c:pt>
                <c:pt idx="235">
                  <c:v>43798</c:v>
                </c:pt>
                <c:pt idx="236">
                  <c:v>43801</c:v>
                </c:pt>
                <c:pt idx="237">
                  <c:v>43802</c:v>
                </c:pt>
                <c:pt idx="238">
                  <c:v>43803</c:v>
                </c:pt>
                <c:pt idx="239">
                  <c:v>43804</c:v>
                </c:pt>
                <c:pt idx="240">
                  <c:v>43805</c:v>
                </c:pt>
                <c:pt idx="241">
                  <c:v>43808</c:v>
                </c:pt>
                <c:pt idx="242">
                  <c:v>43809</c:v>
                </c:pt>
                <c:pt idx="243">
                  <c:v>43810</c:v>
                </c:pt>
                <c:pt idx="244">
                  <c:v>43811</c:v>
                </c:pt>
                <c:pt idx="245">
                  <c:v>43812</c:v>
                </c:pt>
                <c:pt idx="246">
                  <c:v>43815</c:v>
                </c:pt>
                <c:pt idx="247">
                  <c:v>43816</c:v>
                </c:pt>
                <c:pt idx="248">
                  <c:v>43817</c:v>
                </c:pt>
                <c:pt idx="249">
                  <c:v>43818</c:v>
                </c:pt>
                <c:pt idx="250">
                  <c:v>43819</c:v>
                </c:pt>
                <c:pt idx="251">
                  <c:v>43822</c:v>
                </c:pt>
                <c:pt idx="252">
                  <c:v>43823</c:v>
                </c:pt>
                <c:pt idx="253">
                  <c:v>43825</c:v>
                </c:pt>
                <c:pt idx="254">
                  <c:v>43826</c:v>
                </c:pt>
                <c:pt idx="255">
                  <c:v>43829</c:v>
                </c:pt>
                <c:pt idx="256">
                  <c:v>43830</c:v>
                </c:pt>
                <c:pt idx="257">
                  <c:v>43832</c:v>
                </c:pt>
                <c:pt idx="258">
                  <c:v>43833</c:v>
                </c:pt>
                <c:pt idx="259">
                  <c:v>43836</c:v>
                </c:pt>
                <c:pt idx="260">
                  <c:v>43837</c:v>
                </c:pt>
                <c:pt idx="261">
                  <c:v>43838</c:v>
                </c:pt>
                <c:pt idx="262">
                  <c:v>43839</c:v>
                </c:pt>
                <c:pt idx="263">
                  <c:v>43840</c:v>
                </c:pt>
                <c:pt idx="264">
                  <c:v>43843</c:v>
                </c:pt>
                <c:pt idx="265">
                  <c:v>43844</c:v>
                </c:pt>
                <c:pt idx="266">
                  <c:v>43845</c:v>
                </c:pt>
                <c:pt idx="267">
                  <c:v>43846</c:v>
                </c:pt>
                <c:pt idx="268">
                  <c:v>43847</c:v>
                </c:pt>
                <c:pt idx="269">
                  <c:v>43850</c:v>
                </c:pt>
                <c:pt idx="270">
                  <c:v>43851</c:v>
                </c:pt>
                <c:pt idx="271">
                  <c:v>43852</c:v>
                </c:pt>
                <c:pt idx="272">
                  <c:v>43853</c:v>
                </c:pt>
                <c:pt idx="273">
                  <c:v>43854</c:v>
                </c:pt>
                <c:pt idx="274">
                  <c:v>43857</c:v>
                </c:pt>
                <c:pt idx="275">
                  <c:v>43858</c:v>
                </c:pt>
                <c:pt idx="276">
                  <c:v>43859</c:v>
                </c:pt>
                <c:pt idx="277">
                  <c:v>43860</c:v>
                </c:pt>
                <c:pt idx="278">
                  <c:v>43861</c:v>
                </c:pt>
                <c:pt idx="279">
                  <c:v>43864</c:v>
                </c:pt>
                <c:pt idx="280">
                  <c:v>43865</c:v>
                </c:pt>
                <c:pt idx="281">
                  <c:v>43866</c:v>
                </c:pt>
                <c:pt idx="282">
                  <c:v>43867</c:v>
                </c:pt>
                <c:pt idx="283">
                  <c:v>43868</c:v>
                </c:pt>
                <c:pt idx="284">
                  <c:v>43871</c:v>
                </c:pt>
                <c:pt idx="285">
                  <c:v>43872</c:v>
                </c:pt>
                <c:pt idx="286">
                  <c:v>43873</c:v>
                </c:pt>
                <c:pt idx="287">
                  <c:v>43874</c:v>
                </c:pt>
                <c:pt idx="288">
                  <c:v>43875</c:v>
                </c:pt>
                <c:pt idx="289">
                  <c:v>43878</c:v>
                </c:pt>
                <c:pt idx="290">
                  <c:v>43879</c:v>
                </c:pt>
                <c:pt idx="291">
                  <c:v>43880</c:v>
                </c:pt>
                <c:pt idx="292">
                  <c:v>43881</c:v>
                </c:pt>
                <c:pt idx="293">
                  <c:v>43882</c:v>
                </c:pt>
                <c:pt idx="294">
                  <c:v>43885</c:v>
                </c:pt>
                <c:pt idx="295">
                  <c:v>43886</c:v>
                </c:pt>
                <c:pt idx="296">
                  <c:v>43887</c:v>
                </c:pt>
                <c:pt idx="297">
                  <c:v>43888</c:v>
                </c:pt>
                <c:pt idx="298">
                  <c:v>43889</c:v>
                </c:pt>
                <c:pt idx="299">
                  <c:v>43892</c:v>
                </c:pt>
                <c:pt idx="300">
                  <c:v>43893</c:v>
                </c:pt>
                <c:pt idx="301">
                  <c:v>43894</c:v>
                </c:pt>
                <c:pt idx="302">
                  <c:v>43895</c:v>
                </c:pt>
                <c:pt idx="303">
                  <c:v>43896</c:v>
                </c:pt>
                <c:pt idx="304">
                  <c:v>43899</c:v>
                </c:pt>
                <c:pt idx="305">
                  <c:v>43900</c:v>
                </c:pt>
                <c:pt idx="306">
                  <c:v>43901</c:v>
                </c:pt>
                <c:pt idx="307">
                  <c:v>43902</c:v>
                </c:pt>
                <c:pt idx="308">
                  <c:v>43903</c:v>
                </c:pt>
                <c:pt idx="309">
                  <c:v>43906</c:v>
                </c:pt>
                <c:pt idx="310">
                  <c:v>43907</c:v>
                </c:pt>
                <c:pt idx="311">
                  <c:v>43908</c:v>
                </c:pt>
                <c:pt idx="312">
                  <c:v>43909</c:v>
                </c:pt>
                <c:pt idx="313">
                  <c:v>43910</c:v>
                </c:pt>
                <c:pt idx="314">
                  <c:v>43913</c:v>
                </c:pt>
                <c:pt idx="315">
                  <c:v>43914</c:v>
                </c:pt>
                <c:pt idx="316">
                  <c:v>43915</c:v>
                </c:pt>
                <c:pt idx="317">
                  <c:v>43916</c:v>
                </c:pt>
                <c:pt idx="318">
                  <c:v>43917</c:v>
                </c:pt>
                <c:pt idx="319">
                  <c:v>43920</c:v>
                </c:pt>
                <c:pt idx="320">
                  <c:v>43921</c:v>
                </c:pt>
                <c:pt idx="321">
                  <c:v>43922</c:v>
                </c:pt>
                <c:pt idx="322">
                  <c:v>43923</c:v>
                </c:pt>
                <c:pt idx="323">
                  <c:v>43924</c:v>
                </c:pt>
                <c:pt idx="324">
                  <c:v>43927</c:v>
                </c:pt>
                <c:pt idx="325">
                  <c:v>43928</c:v>
                </c:pt>
                <c:pt idx="326">
                  <c:v>43929</c:v>
                </c:pt>
                <c:pt idx="327">
                  <c:v>43930</c:v>
                </c:pt>
                <c:pt idx="328">
                  <c:v>43934</c:v>
                </c:pt>
                <c:pt idx="329">
                  <c:v>43935</c:v>
                </c:pt>
                <c:pt idx="330">
                  <c:v>43936</c:v>
                </c:pt>
                <c:pt idx="331">
                  <c:v>43937</c:v>
                </c:pt>
                <c:pt idx="332">
                  <c:v>43938</c:v>
                </c:pt>
                <c:pt idx="333">
                  <c:v>43941</c:v>
                </c:pt>
                <c:pt idx="334">
                  <c:v>43942</c:v>
                </c:pt>
                <c:pt idx="335">
                  <c:v>43943</c:v>
                </c:pt>
                <c:pt idx="336">
                  <c:v>43944</c:v>
                </c:pt>
                <c:pt idx="337">
                  <c:v>43945</c:v>
                </c:pt>
                <c:pt idx="338">
                  <c:v>43948</c:v>
                </c:pt>
                <c:pt idx="339">
                  <c:v>43949</c:v>
                </c:pt>
                <c:pt idx="340">
                  <c:v>43950</c:v>
                </c:pt>
                <c:pt idx="341">
                  <c:v>43951</c:v>
                </c:pt>
                <c:pt idx="342">
                  <c:v>43952</c:v>
                </c:pt>
                <c:pt idx="343">
                  <c:v>43955</c:v>
                </c:pt>
                <c:pt idx="344">
                  <c:v>43956</c:v>
                </c:pt>
                <c:pt idx="345">
                  <c:v>43957</c:v>
                </c:pt>
                <c:pt idx="346">
                  <c:v>43958</c:v>
                </c:pt>
                <c:pt idx="347">
                  <c:v>43959</c:v>
                </c:pt>
                <c:pt idx="348">
                  <c:v>43962</c:v>
                </c:pt>
                <c:pt idx="349">
                  <c:v>43963</c:v>
                </c:pt>
                <c:pt idx="350">
                  <c:v>43964</c:v>
                </c:pt>
                <c:pt idx="351">
                  <c:v>43965</c:v>
                </c:pt>
                <c:pt idx="352">
                  <c:v>43966</c:v>
                </c:pt>
                <c:pt idx="353">
                  <c:v>43969</c:v>
                </c:pt>
                <c:pt idx="354">
                  <c:v>43970</c:v>
                </c:pt>
                <c:pt idx="355">
                  <c:v>43971</c:v>
                </c:pt>
                <c:pt idx="356">
                  <c:v>43972</c:v>
                </c:pt>
                <c:pt idx="357">
                  <c:v>43973</c:v>
                </c:pt>
                <c:pt idx="358">
                  <c:v>43977</c:v>
                </c:pt>
                <c:pt idx="359">
                  <c:v>43978</c:v>
                </c:pt>
                <c:pt idx="360">
                  <c:v>43979</c:v>
                </c:pt>
                <c:pt idx="361">
                  <c:v>43980</c:v>
                </c:pt>
                <c:pt idx="362">
                  <c:v>43983</c:v>
                </c:pt>
                <c:pt idx="363">
                  <c:v>43984</c:v>
                </c:pt>
                <c:pt idx="364">
                  <c:v>43985</c:v>
                </c:pt>
                <c:pt idx="365">
                  <c:v>43986</c:v>
                </c:pt>
                <c:pt idx="366">
                  <c:v>43987</c:v>
                </c:pt>
                <c:pt idx="367">
                  <c:v>43990</c:v>
                </c:pt>
                <c:pt idx="368">
                  <c:v>43991</c:v>
                </c:pt>
                <c:pt idx="369">
                  <c:v>43992</c:v>
                </c:pt>
                <c:pt idx="370">
                  <c:v>43993</c:v>
                </c:pt>
                <c:pt idx="371">
                  <c:v>43994</c:v>
                </c:pt>
                <c:pt idx="372">
                  <c:v>43997</c:v>
                </c:pt>
                <c:pt idx="373">
                  <c:v>43998</c:v>
                </c:pt>
                <c:pt idx="374">
                  <c:v>43999</c:v>
                </c:pt>
                <c:pt idx="375">
                  <c:v>44000</c:v>
                </c:pt>
                <c:pt idx="376">
                  <c:v>44001</c:v>
                </c:pt>
                <c:pt idx="377">
                  <c:v>44004</c:v>
                </c:pt>
                <c:pt idx="378">
                  <c:v>44005</c:v>
                </c:pt>
                <c:pt idx="379">
                  <c:v>44006</c:v>
                </c:pt>
                <c:pt idx="380">
                  <c:v>44007</c:v>
                </c:pt>
                <c:pt idx="381">
                  <c:v>44008</c:v>
                </c:pt>
                <c:pt idx="382">
                  <c:v>44011</c:v>
                </c:pt>
                <c:pt idx="383">
                  <c:v>44012</c:v>
                </c:pt>
                <c:pt idx="384">
                  <c:v>44013</c:v>
                </c:pt>
                <c:pt idx="385">
                  <c:v>44014</c:v>
                </c:pt>
                <c:pt idx="386">
                  <c:v>44015</c:v>
                </c:pt>
                <c:pt idx="387">
                  <c:v>44018</c:v>
                </c:pt>
                <c:pt idx="388">
                  <c:v>44019</c:v>
                </c:pt>
                <c:pt idx="389">
                  <c:v>44020</c:v>
                </c:pt>
                <c:pt idx="390">
                  <c:v>44021</c:v>
                </c:pt>
                <c:pt idx="391">
                  <c:v>44022</c:v>
                </c:pt>
                <c:pt idx="392">
                  <c:v>44025</c:v>
                </c:pt>
                <c:pt idx="393">
                  <c:v>44026</c:v>
                </c:pt>
                <c:pt idx="394">
                  <c:v>44027</c:v>
                </c:pt>
                <c:pt idx="395">
                  <c:v>44028</c:v>
                </c:pt>
                <c:pt idx="396">
                  <c:v>44029</c:v>
                </c:pt>
                <c:pt idx="397">
                  <c:v>44032</c:v>
                </c:pt>
                <c:pt idx="398">
                  <c:v>44033</c:v>
                </c:pt>
                <c:pt idx="399">
                  <c:v>44034</c:v>
                </c:pt>
                <c:pt idx="400">
                  <c:v>44035</c:v>
                </c:pt>
                <c:pt idx="401">
                  <c:v>44036</c:v>
                </c:pt>
                <c:pt idx="402">
                  <c:v>44039</c:v>
                </c:pt>
                <c:pt idx="403">
                  <c:v>44040</c:v>
                </c:pt>
                <c:pt idx="404">
                  <c:v>44041</c:v>
                </c:pt>
                <c:pt idx="405">
                  <c:v>44042</c:v>
                </c:pt>
                <c:pt idx="406">
                  <c:v>44043</c:v>
                </c:pt>
                <c:pt idx="407">
                  <c:v>44046</c:v>
                </c:pt>
                <c:pt idx="408">
                  <c:v>44047</c:v>
                </c:pt>
                <c:pt idx="409">
                  <c:v>44048</c:v>
                </c:pt>
                <c:pt idx="410">
                  <c:v>44049</c:v>
                </c:pt>
                <c:pt idx="411">
                  <c:v>44050</c:v>
                </c:pt>
                <c:pt idx="412">
                  <c:v>44053</c:v>
                </c:pt>
                <c:pt idx="413">
                  <c:v>44054</c:v>
                </c:pt>
                <c:pt idx="414">
                  <c:v>44055</c:v>
                </c:pt>
                <c:pt idx="415">
                  <c:v>44056</c:v>
                </c:pt>
                <c:pt idx="416">
                  <c:v>44057</c:v>
                </c:pt>
                <c:pt idx="417">
                  <c:v>44060</c:v>
                </c:pt>
                <c:pt idx="418">
                  <c:v>44061</c:v>
                </c:pt>
                <c:pt idx="419">
                  <c:v>44062</c:v>
                </c:pt>
                <c:pt idx="420">
                  <c:v>44063</c:v>
                </c:pt>
                <c:pt idx="421">
                  <c:v>44064</c:v>
                </c:pt>
                <c:pt idx="422">
                  <c:v>44067</c:v>
                </c:pt>
                <c:pt idx="423">
                  <c:v>44068</c:v>
                </c:pt>
                <c:pt idx="424">
                  <c:v>44069</c:v>
                </c:pt>
                <c:pt idx="425">
                  <c:v>44070</c:v>
                </c:pt>
                <c:pt idx="426">
                  <c:v>44071</c:v>
                </c:pt>
                <c:pt idx="427">
                  <c:v>44074</c:v>
                </c:pt>
                <c:pt idx="428">
                  <c:v>44075</c:v>
                </c:pt>
                <c:pt idx="429">
                  <c:v>44076</c:v>
                </c:pt>
                <c:pt idx="430">
                  <c:v>44077</c:v>
                </c:pt>
                <c:pt idx="431">
                  <c:v>44078</c:v>
                </c:pt>
                <c:pt idx="432">
                  <c:v>44081</c:v>
                </c:pt>
                <c:pt idx="433">
                  <c:v>44082</c:v>
                </c:pt>
                <c:pt idx="434">
                  <c:v>44083</c:v>
                </c:pt>
                <c:pt idx="435">
                  <c:v>44084</c:v>
                </c:pt>
                <c:pt idx="436">
                  <c:v>44085</c:v>
                </c:pt>
                <c:pt idx="437">
                  <c:v>44088</c:v>
                </c:pt>
                <c:pt idx="438">
                  <c:v>44089</c:v>
                </c:pt>
                <c:pt idx="439">
                  <c:v>44090</c:v>
                </c:pt>
                <c:pt idx="440">
                  <c:v>44091</c:v>
                </c:pt>
                <c:pt idx="441">
                  <c:v>44092</c:v>
                </c:pt>
                <c:pt idx="442">
                  <c:v>44095</c:v>
                </c:pt>
                <c:pt idx="443">
                  <c:v>44096</c:v>
                </c:pt>
                <c:pt idx="444">
                  <c:v>44097</c:v>
                </c:pt>
                <c:pt idx="445">
                  <c:v>44098</c:v>
                </c:pt>
                <c:pt idx="446">
                  <c:v>44099</c:v>
                </c:pt>
                <c:pt idx="447">
                  <c:v>44102</c:v>
                </c:pt>
                <c:pt idx="448">
                  <c:v>44103</c:v>
                </c:pt>
                <c:pt idx="449">
                  <c:v>44104</c:v>
                </c:pt>
                <c:pt idx="450">
                  <c:v>44105</c:v>
                </c:pt>
                <c:pt idx="451">
                  <c:v>44106</c:v>
                </c:pt>
                <c:pt idx="452">
                  <c:v>44109</c:v>
                </c:pt>
                <c:pt idx="453">
                  <c:v>44110</c:v>
                </c:pt>
                <c:pt idx="454">
                  <c:v>44111</c:v>
                </c:pt>
                <c:pt idx="455">
                  <c:v>44112</c:v>
                </c:pt>
                <c:pt idx="456">
                  <c:v>44113</c:v>
                </c:pt>
                <c:pt idx="457">
                  <c:v>44116</c:v>
                </c:pt>
                <c:pt idx="458">
                  <c:v>44117</c:v>
                </c:pt>
                <c:pt idx="459">
                  <c:v>44118</c:v>
                </c:pt>
                <c:pt idx="460">
                  <c:v>44119</c:v>
                </c:pt>
                <c:pt idx="461">
                  <c:v>44120</c:v>
                </c:pt>
                <c:pt idx="462">
                  <c:v>44123</c:v>
                </c:pt>
                <c:pt idx="463">
                  <c:v>44124</c:v>
                </c:pt>
                <c:pt idx="464">
                  <c:v>44125</c:v>
                </c:pt>
                <c:pt idx="465">
                  <c:v>44126</c:v>
                </c:pt>
                <c:pt idx="466">
                  <c:v>44127</c:v>
                </c:pt>
                <c:pt idx="467">
                  <c:v>44130</c:v>
                </c:pt>
                <c:pt idx="468">
                  <c:v>44131</c:v>
                </c:pt>
                <c:pt idx="469">
                  <c:v>44132</c:v>
                </c:pt>
                <c:pt idx="470">
                  <c:v>44133</c:v>
                </c:pt>
                <c:pt idx="471">
                  <c:v>44134</c:v>
                </c:pt>
                <c:pt idx="472">
                  <c:v>44137</c:v>
                </c:pt>
                <c:pt idx="473">
                  <c:v>44138</c:v>
                </c:pt>
                <c:pt idx="474">
                  <c:v>44139</c:v>
                </c:pt>
                <c:pt idx="475">
                  <c:v>44140</c:v>
                </c:pt>
                <c:pt idx="476">
                  <c:v>44141</c:v>
                </c:pt>
                <c:pt idx="477">
                  <c:v>44144</c:v>
                </c:pt>
                <c:pt idx="478">
                  <c:v>44145</c:v>
                </c:pt>
                <c:pt idx="479">
                  <c:v>44146</c:v>
                </c:pt>
                <c:pt idx="480">
                  <c:v>44147</c:v>
                </c:pt>
                <c:pt idx="481">
                  <c:v>44148</c:v>
                </c:pt>
                <c:pt idx="482">
                  <c:v>44151</c:v>
                </c:pt>
                <c:pt idx="483">
                  <c:v>44152</c:v>
                </c:pt>
                <c:pt idx="484">
                  <c:v>44153</c:v>
                </c:pt>
                <c:pt idx="485">
                  <c:v>44154</c:v>
                </c:pt>
                <c:pt idx="486">
                  <c:v>44155</c:v>
                </c:pt>
                <c:pt idx="487">
                  <c:v>44158</c:v>
                </c:pt>
                <c:pt idx="488">
                  <c:v>44159</c:v>
                </c:pt>
                <c:pt idx="489">
                  <c:v>44160</c:v>
                </c:pt>
                <c:pt idx="490">
                  <c:v>44161</c:v>
                </c:pt>
                <c:pt idx="491">
                  <c:v>44162</c:v>
                </c:pt>
                <c:pt idx="492">
                  <c:v>44165</c:v>
                </c:pt>
                <c:pt idx="493">
                  <c:v>44166</c:v>
                </c:pt>
                <c:pt idx="494">
                  <c:v>44167</c:v>
                </c:pt>
                <c:pt idx="495">
                  <c:v>44168</c:v>
                </c:pt>
                <c:pt idx="496">
                  <c:v>44169</c:v>
                </c:pt>
                <c:pt idx="497">
                  <c:v>44172</c:v>
                </c:pt>
                <c:pt idx="498">
                  <c:v>44173</c:v>
                </c:pt>
                <c:pt idx="499">
                  <c:v>44174</c:v>
                </c:pt>
                <c:pt idx="500">
                  <c:v>44175</c:v>
                </c:pt>
                <c:pt idx="501">
                  <c:v>44176</c:v>
                </c:pt>
                <c:pt idx="502">
                  <c:v>44179</c:v>
                </c:pt>
                <c:pt idx="503">
                  <c:v>44180</c:v>
                </c:pt>
                <c:pt idx="504">
                  <c:v>44181</c:v>
                </c:pt>
                <c:pt idx="505">
                  <c:v>44182</c:v>
                </c:pt>
                <c:pt idx="506">
                  <c:v>44183</c:v>
                </c:pt>
                <c:pt idx="507">
                  <c:v>44186</c:v>
                </c:pt>
                <c:pt idx="508">
                  <c:v>44187</c:v>
                </c:pt>
                <c:pt idx="509">
                  <c:v>44188</c:v>
                </c:pt>
                <c:pt idx="510">
                  <c:v>44189</c:v>
                </c:pt>
                <c:pt idx="511">
                  <c:v>44193</c:v>
                </c:pt>
                <c:pt idx="512">
                  <c:v>44194</c:v>
                </c:pt>
                <c:pt idx="513">
                  <c:v>44195</c:v>
                </c:pt>
                <c:pt idx="514">
                  <c:v>44196</c:v>
                </c:pt>
              </c:numCache>
            </c:numRef>
          </c:cat>
          <c:val>
            <c:numRef>
              <c:f>'Crude oil price'!$C$8444:$C$8958</c:f>
              <c:numCache>
                <c:formatCode>General</c:formatCode>
                <c:ptCount val="515"/>
                <c:pt idx="0">
                  <c:v>54.06</c:v>
                </c:pt>
                <c:pt idx="1">
                  <c:v>53.23</c:v>
                </c:pt>
                <c:pt idx="2">
                  <c:v>55.64</c:v>
                </c:pt>
                <c:pt idx="3">
                  <c:v>57.1</c:v>
                </c:pt>
                <c:pt idx="4">
                  <c:v>56.91</c:v>
                </c:pt>
                <c:pt idx="5">
                  <c:v>59.46</c:v>
                </c:pt>
                <c:pt idx="6">
                  <c:v>60.47</c:v>
                </c:pt>
                <c:pt idx="7">
                  <c:v>59.24</c:v>
                </c:pt>
                <c:pt idx="8">
                  <c:v>58.8</c:v>
                </c:pt>
                <c:pt idx="9">
                  <c:v>58.65</c:v>
                </c:pt>
                <c:pt idx="10">
                  <c:v>59.81</c:v>
                </c:pt>
                <c:pt idx="11">
                  <c:v>59.85</c:v>
                </c:pt>
                <c:pt idx="12">
                  <c:v>62.04</c:v>
                </c:pt>
                <c:pt idx="13">
                  <c:v>62.18</c:v>
                </c:pt>
                <c:pt idx="14">
                  <c:v>60.9</c:v>
                </c:pt>
                <c:pt idx="15">
                  <c:v>61.05</c:v>
                </c:pt>
                <c:pt idx="16">
                  <c:v>61.09</c:v>
                </c:pt>
                <c:pt idx="17">
                  <c:v>61.49</c:v>
                </c:pt>
                <c:pt idx="18">
                  <c:v>59.71</c:v>
                </c:pt>
                <c:pt idx="19">
                  <c:v>60.98</c:v>
                </c:pt>
                <c:pt idx="20">
                  <c:v>61.89</c:v>
                </c:pt>
                <c:pt idx="21">
                  <c:v>62.46</c:v>
                </c:pt>
                <c:pt idx="22">
                  <c:v>61.86</c:v>
                </c:pt>
                <c:pt idx="23">
                  <c:v>62.26</c:v>
                </c:pt>
                <c:pt idx="24">
                  <c:v>61.67</c:v>
                </c:pt>
                <c:pt idx="25">
                  <c:v>62.22</c:v>
                </c:pt>
                <c:pt idx="26">
                  <c:v>61.01</c:v>
                </c:pt>
                <c:pt idx="27">
                  <c:v>61.37</c:v>
                </c:pt>
                <c:pt idx="28">
                  <c:v>61.3</c:v>
                </c:pt>
                <c:pt idx="29">
                  <c:v>62.58</c:v>
                </c:pt>
                <c:pt idx="30">
                  <c:v>63.27</c:v>
                </c:pt>
                <c:pt idx="31">
                  <c:v>64</c:v>
                </c:pt>
                <c:pt idx="32">
                  <c:v>65.650000000000006</c:v>
                </c:pt>
                <c:pt idx="33">
                  <c:v>66.41</c:v>
                </c:pt>
                <c:pt idx="34">
                  <c:v>65.86</c:v>
                </c:pt>
                <c:pt idx="35">
                  <c:v>66.819999999999993</c:v>
                </c:pt>
                <c:pt idx="36">
                  <c:v>66.91</c:v>
                </c:pt>
                <c:pt idx="37">
                  <c:v>66.91</c:v>
                </c:pt>
                <c:pt idx="38">
                  <c:v>64.02</c:v>
                </c:pt>
                <c:pt idx="39">
                  <c:v>64.510000000000005</c:v>
                </c:pt>
                <c:pt idx="40">
                  <c:v>65.55</c:v>
                </c:pt>
                <c:pt idx="41">
                  <c:v>65.03</c:v>
                </c:pt>
                <c:pt idx="42">
                  <c:v>63.71</c:v>
                </c:pt>
                <c:pt idx="43">
                  <c:v>64.44</c:v>
                </c:pt>
                <c:pt idx="44">
                  <c:v>64.239999999999995</c:v>
                </c:pt>
                <c:pt idx="45">
                  <c:v>64.510000000000005</c:v>
                </c:pt>
                <c:pt idx="46">
                  <c:v>64.819999999999993</c:v>
                </c:pt>
                <c:pt idx="47">
                  <c:v>65.66</c:v>
                </c:pt>
                <c:pt idx="48">
                  <c:v>65.06</c:v>
                </c:pt>
                <c:pt idx="49">
                  <c:v>65.33</c:v>
                </c:pt>
                <c:pt idx="50">
                  <c:v>65.89</c:v>
                </c:pt>
                <c:pt idx="51">
                  <c:v>66.180000000000007</c:v>
                </c:pt>
                <c:pt idx="52">
                  <c:v>66.11</c:v>
                </c:pt>
                <c:pt idx="53">
                  <c:v>66.650000000000006</c:v>
                </c:pt>
                <c:pt idx="54">
                  <c:v>67.13</c:v>
                </c:pt>
                <c:pt idx="55">
                  <c:v>68.349999999999994</c:v>
                </c:pt>
                <c:pt idx="56">
                  <c:v>68.3</c:v>
                </c:pt>
                <c:pt idx="57">
                  <c:v>66.290000000000006</c:v>
                </c:pt>
                <c:pt idx="58">
                  <c:v>67.37</c:v>
                </c:pt>
                <c:pt idx="59">
                  <c:v>67.510000000000005</c:v>
                </c:pt>
                <c:pt idx="60">
                  <c:v>67.349999999999994</c:v>
                </c:pt>
                <c:pt idx="61">
                  <c:v>66.08</c:v>
                </c:pt>
                <c:pt idx="62">
                  <c:v>67.930000000000007</c:v>
                </c:pt>
                <c:pt idx="63">
                  <c:v>69.08</c:v>
                </c:pt>
                <c:pt idx="64">
                  <c:v>69.680000000000007</c:v>
                </c:pt>
                <c:pt idx="65">
                  <c:v>69.209999999999994</c:v>
                </c:pt>
                <c:pt idx="66">
                  <c:v>69.8</c:v>
                </c:pt>
                <c:pt idx="67">
                  <c:v>69.930000000000007</c:v>
                </c:pt>
                <c:pt idx="68">
                  <c:v>71.12</c:v>
                </c:pt>
                <c:pt idx="69">
                  <c:v>71.02</c:v>
                </c:pt>
                <c:pt idx="70">
                  <c:v>71.63</c:v>
                </c:pt>
                <c:pt idx="71">
                  <c:v>71.3</c:v>
                </c:pt>
                <c:pt idx="72">
                  <c:v>71.569999999999993</c:v>
                </c:pt>
                <c:pt idx="73">
                  <c:v>70.900000000000006</c:v>
                </c:pt>
                <c:pt idx="74">
                  <c:v>70.739999999999995</c:v>
                </c:pt>
                <c:pt idx="75">
                  <c:v>71.14</c:v>
                </c:pt>
                <c:pt idx="76">
                  <c:v>70.709999999999994</c:v>
                </c:pt>
                <c:pt idx="77">
                  <c:v>70.709999999999994</c:v>
                </c:pt>
                <c:pt idx="78">
                  <c:v>74.39</c:v>
                </c:pt>
                <c:pt idx="79">
                  <c:v>73.59</c:v>
                </c:pt>
                <c:pt idx="80">
                  <c:v>74.94</c:v>
                </c:pt>
                <c:pt idx="81">
                  <c:v>71.03</c:v>
                </c:pt>
                <c:pt idx="82">
                  <c:v>71.22</c:v>
                </c:pt>
                <c:pt idx="83">
                  <c:v>72.19</c:v>
                </c:pt>
                <c:pt idx="84">
                  <c:v>72.010000000000005</c:v>
                </c:pt>
                <c:pt idx="85">
                  <c:v>70.56</c:v>
                </c:pt>
                <c:pt idx="86">
                  <c:v>71.95</c:v>
                </c:pt>
                <c:pt idx="87">
                  <c:v>71.95</c:v>
                </c:pt>
                <c:pt idx="88">
                  <c:v>70.98</c:v>
                </c:pt>
                <c:pt idx="89">
                  <c:v>71.09</c:v>
                </c:pt>
                <c:pt idx="90">
                  <c:v>70.61</c:v>
                </c:pt>
                <c:pt idx="91">
                  <c:v>71.63</c:v>
                </c:pt>
                <c:pt idx="92">
                  <c:v>72.349999999999994</c:v>
                </c:pt>
                <c:pt idx="93">
                  <c:v>72.53</c:v>
                </c:pt>
                <c:pt idx="94">
                  <c:v>73.09</c:v>
                </c:pt>
                <c:pt idx="95">
                  <c:v>74.7</c:v>
                </c:pt>
                <c:pt idx="96">
                  <c:v>73.94</c:v>
                </c:pt>
                <c:pt idx="97">
                  <c:v>73.209999999999994</c:v>
                </c:pt>
                <c:pt idx="98">
                  <c:v>72.94</c:v>
                </c:pt>
                <c:pt idx="99">
                  <c:v>71.94</c:v>
                </c:pt>
                <c:pt idx="100">
                  <c:v>68.37</c:v>
                </c:pt>
                <c:pt idx="101">
                  <c:v>67.98</c:v>
                </c:pt>
                <c:pt idx="102">
                  <c:v>70.19</c:v>
                </c:pt>
                <c:pt idx="103">
                  <c:v>70.64</c:v>
                </c:pt>
                <c:pt idx="104">
                  <c:v>69.55</c:v>
                </c:pt>
                <c:pt idx="105">
                  <c:v>66.78</c:v>
                </c:pt>
                <c:pt idx="106">
                  <c:v>63.16</c:v>
                </c:pt>
                <c:pt idx="107">
                  <c:v>63.56</c:v>
                </c:pt>
                <c:pt idx="108">
                  <c:v>62.14</c:v>
                </c:pt>
                <c:pt idx="109">
                  <c:v>62.77</c:v>
                </c:pt>
                <c:pt idx="110">
                  <c:v>64.099999999999994</c:v>
                </c:pt>
                <c:pt idx="111">
                  <c:v>64.31</c:v>
                </c:pt>
                <c:pt idx="112">
                  <c:v>63.56</c:v>
                </c:pt>
                <c:pt idx="113">
                  <c:v>61.66</c:v>
                </c:pt>
                <c:pt idx="114">
                  <c:v>63.28</c:v>
                </c:pt>
                <c:pt idx="115">
                  <c:v>63.13</c:v>
                </c:pt>
                <c:pt idx="116">
                  <c:v>62.56</c:v>
                </c:pt>
                <c:pt idx="117">
                  <c:v>63.35</c:v>
                </c:pt>
                <c:pt idx="118">
                  <c:v>62.85</c:v>
                </c:pt>
                <c:pt idx="119">
                  <c:v>65.44</c:v>
                </c:pt>
                <c:pt idx="120">
                  <c:v>65.989999999999995</c:v>
                </c:pt>
                <c:pt idx="121">
                  <c:v>65.16</c:v>
                </c:pt>
                <c:pt idx="122">
                  <c:v>66.239999999999995</c:v>
                </c:pt>
                <c:pt idx="123">
                  <c:v>66.849999999999994</c:v>
                </c:pt>
                <c:pt idx="124">
                  <c:v>66.78</c:v>
                </c:pt>
                <c:pt idx="125">
                  <c:v>67.52</c:v>
                </c:pt>
                <c:pt idx="126">
                  <c:v>65.099999999999994</c:v>
                </c:pt>
                <c:pt idx="127">
                  <c:v>62.72</c:v>
                </c:pt>
                <c:pt idx="128">
                  <c:v>63.53</c:v>
                </c:pt>
                <c:pt idx="129">
                  <c:v>63.62</c:v>
                </c:pt>
                <c:pt idx="130">
                  <c:v>64.23</c:v>
                </c:pt>
                <c:pt idx="131">
                  <c:v>64.89</c:v>
                </c:pt>
                <c:pt idx="132">
                  <c:v>64.3</c:v>
                </c:pt>
                <c:pt idx="133">
                  <c:v>66.41</c:v>
                </c:pt>
                <c:pt idx="134">
                  <c:v>67.64</c:v>
                </c:pt>
                <c:pt idx="135">
                  <c:v>66.650000000000006</c:v>
                </c:pt>
                <c:pt idx="136">
                  <c:v>66.86</c:v>
                </c:pt>
                <c:pt idx="137">
                  <c:v>65.87</c:v>
                </c:pt>
                <c:pt idx="138">
                  <c:v>63.67</c:v>
                </c:pt>
                <c:pt idx="139">
                  <c:v>60.7</c:v>
                </c:pt>
                <c:pt idx="140">
                  <c:v>61.04</c:v>
                </c:pt>
                <c:pt idx="141">
                  <c:v>61.96</c:v>
                </c:pt>
                <c:pt idx="142">
                  <c:v>62.28</c:v>
                </c:pt>
                <c:pt idx="143">
                  <c:v>63.83</c:v>
                </c:pt>
                <c:pt idx="144">
                  <c:v>63.47</c:v>
                </c:pt>
                <c:pt idx="145">
                  <c:v>62.46</c:v>
                </c:pt>
                <c:pt idx="146">
                  <c:v>62.29</c:v>
                </c:pt>
                <c:pt idx="147">
                  <c:v>62.55</c:v>
                </c:pt>
                <c:pt idx="148">
                  <c:v>64.069999999999993</c:v>
                </c:pt>
                <c:pt idx="149">
                  <c:v>62.9</c:v>
                </c:pt>
                <c:pt idx="150">
                  <c:v>61.12</c:v>
                </c:pt>
                <c:pt idx="151">
                  <c:v>59.32</c:v>
                </c:pt>
                <c:pt idx="152">
                  <c:v>58.63</c:v>
                </c:pt>
                <c:pt idx="153">
                  <c:v>55.03</c:v>
                </c:pt>
                <c:pt idx="154">
                  <c:v>56.29</c:v>
                </c:pt>
                <c:pt idx="155">
                  <c:v>57.37</c:v>
                </c:pt>
                <c:pt idx="156">
                  <c:v>57.13</c:v>
                </c:pt>
                <c:pt idx="157">
                  <c:v>59.9</c:v>
                </c:pt>
                <c:pt idx="158">
                  <c:v>57.86</c:v>
                </c:pt>
                <c:pt idx="159">
                  <c:v>57.37</c:v>
                </c:pt>
                <c:pt idx="160">
                  <c:v>59</c:v>
                </c:pt>
                <c:pt idx="161">
                  <c:v>59.79</c:v>
                </c:pt>
                <c:pt idx="162">
                  <c:v>59.03</c:v>
                </c:pt>
                <c:pt idx="163">
                  <c:v>60.6</c:v>
                </c:pt>
                <c:pt idx="164">
                  <c:v>59.81</c:v>
                </c:pt>
                <c:pt idx="165">
                  <c:v>58.64</c:v>
                </c:pt>
                <c:pt idx="166">
                  <c:v>58.64</c:v>
                </c:pt>
                <c:pt idx="167">
                  <c:v>58.44</c:v>
                </c:pt>
                <c:pt idx="168">
                  <c:v>60.42</c:v>
                </c:pt>
                <c:pt idx="169">
                  <c:v>60.59</c:v>
                </c:pt>
                <c:pt idx="170">
                  <c:v>61.04</c:v>
                </c:pt>
                <c:pt idx="171">
                  <c:v>58.55</c:v>
                </c:pt>
                <c:pt idx="172">
                  <c:v>57.93</c:v>
                </c:pt>
                <c:pt idx="173">
                  <c:v>60.68</c:v>
                </c:pt>
                <c:pt idx="174">
                  <c:v>62.7</c:v>
                </c:pt>
                <c:pt idx="175">
                  <c:v>61.28</c:v>
                </c:pt>
                <c:pt idx="176">
                  <c:v>63.99</c:v>
                </c:pt>
                <c:pt idx="177">
                  <c:v>64.67</c:v>
                </c:pt>
                <c:pt idx="178">
                  <c:v>63.02</c:v>
                </c:pt>
                <c:pt idx="179">
                  <c:v>60.76</c:v>
                </c:pt>
                <c:pt idx="180">
                  <c:v>61.25</c:v>
                </c:pt>
                <c:pt idx="181">
                  <c:v>68.42</c:v>
                </c:pt>
                <c:pt idx="182">
                  <c:v>65.59</c:v>
                </c:pt>
                <c:pt idx="183">
                  <c:v>64.290000000000006</c:v>
                </c:pt>
                <c:pt idx="184">
                  <c:v>64.25</c:v>
                </c:pt>
                <c:pt idx="185">
                  <c:v>65.23</c:v>
                </c:pt>
                <c:pt idx="186">
                  <c:v>64.66</c:v>
                </c:pt>
                <c:pt idx="187">
                  <c:v>64.13</c:v>
                </c:pt>
                <c:pt idx="188">
                  <c:v>62.41</c:v>
                </c:pt>
                <c:pt idx="189">
                  <c:v>62.08</c:v>
                </c:pt>
                <c:pt idx="190">
                  <c:v>62.48</c:v>
                </c:pt>
                <c:pt idx="191">
                  <c:v>60.99</c:v>
                </c:pt>
                <c:pt idx="192">
                  <c:v>60.06</c:v>
                </c:pt>
                <c:pt idx="193">
                  <c:v>57.92</c:v>
                </c:pt>
                <c:pt idx="194">
                  <c:v>58.01</c:v>
                </c:pt>
                <c:pt idx="195">
                  <c:v>59.13</c:v>
                </c:pt>
                <c:pt idx="196">
                  <c:v>59.46</c:v>
                </c:pt>
                <c:pt idx="197">
                  <c:v>58.14</c:v>
                </c:pt>
                <c:pt idx="198">
                  <c:v>59.7</c:v>
                </c:pt>
                <c:pt idx="199">
                  <c:v>59.08</c:v>
                </c:pt>
                <c:pt idx="200">
                  <c:v>60.59</c:v>
                </c:pt>
                <c:pt idx="201">
                  <c:v>58.81</c:v>
                </c:pt>
                <c:pt idx="202">
                  <c:v>59.19</c:v>
                </c:pt>
                <c:pt idx="203">
                  <c:v>59.3</c:v>
                </c:pt>
                <c:pt idx="204">
                  <c:v>59.35</c:v>
                </c:pt>
                <c:pt idx="205">
                  <c:v>59.96</c:v>
                </c:pt>
                <c:pt idx="206">
                  <c:v>58.95</c:v>
                </c:pt>
                <c:pt idx="207">
                  <c:v>60.5</c:v>
                </c:pt>
                <c:pt idx="208">
                  <c:v>60.52</c:v>
                </c:pt>
                <c:pt idx="209">
                  <c:v>61.71</c:v>
                </c:pt>
                <c:pt idx="210">
                  <c:v>62.06</c:v>
                </c:pt>
                <c:pt idx="211">
                  <c:v>60.39</c:v>
                </c:pt>
                <c:pt idx="212">
                  <c:v>61.05</c:v>
                </c:pt>
                <c:pt idx="213">
                  <c:v>60.22</c:v>
                </c:pt>
                <c:pt idx="214">
                  <c:v>59.3</c:v>
                </c:pt>
                <c:pt idx="215">
                  <c:v>60.17</c:v>
                </c:pt>
                <c:pt idx="216">
                  <c:v>62.52</c:v>
                </c:pt>
                <c:pt idx="217">
                  <c:v>62.72</c:v>
                </c:pt>
                <c:pt idx="218">
                  <c:v>62.11</c:v>
                </c:pt>
                <c:pt idx="219">
                  <c:v>62.6</c:v>
                </c:pt>
                <c:pt idx="220">
                  <c:v>62</c:v>
                </c:pt>
                <c:pt idx="221">
                  <c:v>62.58</c:v>
                </c:pt>
                <c:pt idx="222">
                  <c:v>62.19</c:v>
                </c:pt>
                <c:pt idx="223">
                  <c:v>62.27</c:v>
                </c:pt>
                <c:pt idx="224">
                  <c:v>62.46</c:v>
                </c:pt>
                <c:pt idx="225">
                  <c:v>63.32</c:v>
                </c:pt>
                <c:pt idx="226">
                  <c:v>62.82</c:v>
                </c:pt>
                <c:pt idx="227">
                  <c:v>62.37</c:v>
                </c:pt>
                <c:pt idx="228">
                  <c:v>63.8</c:v>
                </c:pt>
                <c:pt idx="229">
                  <c:v>64.989999999999995</c:v>
                </c:pt>
                <c:pt idx="230">
                  <c:v>64.83</c:v>
                </c:pt>
                <c:pt idx="231">
                  <c:v>64.67</c:v>
                </c:pt>
                <c:pt idx="232">
                  <c:v>64.819999999999993</c:v>
                </c:pt>
                <c:pt idx="233">
                  <c:v>65.03</c:v>
                </c:pt>
                <c:pt idx="234">
                  <c:v>64.680000000000007</c:v>
                </c:pt>
                <c:pt idx="235">
                  <c:v>64.5</c:v>
                </c:pt>
                <c:pt idx="236">
                  <c:v>63.2</c:v>
                </c:pt>
                <c:pt idx="237">
                  <c:v>62.95</c:v>
                </c:pt>
                <c:pt idx="238">
                  <c:v>65.25</c:v>
                </c:pt>
                <c:pt idx="239">
                  <c:v>65.67</c:v>
                </c:pt>
                <c:pt idx="240">
                  <c:v>66.5</c:v>
                </c:pt>
                <c:pt idx="241">
                  <c:v>66.44</c:v>
                </c:pt>
                <c:pt idx="242">
                  <c:v>66.569999999999993</c:v>
                </c:pt>
                <c:pt idx="243">
                  <c:v>65.37</c:v>
                </c:pt>
                <c:pt idx="244">
                  <c:v>66.67</c:v>
                </c:pt>
                <c:pt idx="245">
                  <c:v>67.44</c:v>
                </c:pt>
                <c:pt idx="246">
                  <c:v>68.040000000000006</c:v>
                </c:pt>
                <c:pt idx="247">
                  <c:v>68.989999999999995</c:v>
                </c:pt>
                <c:pt idx="248">
                  <c:v>69.12</c:v>
                </c:pt>
                <c:pt idx="249">
                  <c:v>69.7</c:v>
                </c:pt>
                <c:pt idx="250">
                  <c:v>68.66</c:v>
                </c:pt>
                <c:pt idx="251">
                  <c:v>67.489999999999995</c:v>
                </c:pt>
                <c:pt idx="252">
                  <c:v>69.260000000000005</c:v>
                </c:pt>
                <c:pt idx="253">
                  <c:v>69.260000000000005</c:v>
                </c:pt>
                <c:pt idx="254">
                  <c:v>68.91</c:v>
                </c:pt>
                <c:pt idx="255">
                  <c:v>68.3</c:v>
                </c:pt>
                <c:pt idx="256">
                  <c:v>67.77</c:v>
                </c:pt>
                <c:pt idx="257">
                  <c:v>67.05</c:v>
                </c:pt>
                <c:pt idx="258">
                  <c:v>69.08</c:v>
                </c:pt>
                <c:pt idx="259">
                  <c:v>70.25</c:v>
                </c:pt>
                <c:pt idx="260">
                  <c:v>68.739999999999995</c:v>
                </c:pt>
                <c:pt idx="261">
                  <c:v>67.31</c:v>
                </c:pt>
                <c:pt idx="262">
                  <c:v>66.58</c:v>
                </c:pt>
                <c:pt idx="263">
                  <c:v>66.77</c:v>
                </c:pt>
                <c:pt idx="264">
                  <c:v>64.14</c:v>
                </c:pt>
                <c:pt idx="265">
                  <c:v>64.45</c:v>
                </c:pt>
                <c:pt idx="266">
                  <c:v>63.29</c:v>
                </c:pt>
                <c:pt idx="267">
                  <c:v>64.63</c:v>
                </c:pt>
                <c:pt idx="268">
                  <c:v>64.05</c:v>
                </c:pt>
                <c:pt idx="269">
                  <c:v>64.63</c:v>
                </c:pt>
                <c:pt idx="270">
                  <c:v>63.66</c:v>
                </c:pt>
                <c:pt idx="271">
                  <c:v>62.11</c:v>
                </c:pt>
                <c:pt idx="272">
                  <c:v>61.26</c:v>
                </c:pt>
                <c:pt idx="273">
                  <c:v>59.34</c:v>
                </c:pt>
                <c:pt idx="274">
                  <c:v>58.54</c:v>
                </c:pt>
                <c:pt idx="275">
                  <c:v>59.37</c:v>
                </c:pt>
                <c:pt idx="276">
                  <c:v>59.46</c:v>
                </c:pt>
                <c:pt idx="277">
                  <c:v>57.72</c:v>
                </c:pt>
                <c:pt idx="278">
                  <c:v>57.77</c:v>
                </c:pt>
                <c:pt idx="279">
                  <c:v>54</c:v>
                </c:pt>
                <c:pt idx="280">
                  <c:v>53.9</c:v>
                </c:pt>
                <c:pt idx="281">
                  <c:v>55.36</c:v>
                </c:pt>
                <c:pt idx="282">
                  <c:v>55.18</c:v>
                </c:pt>
                <c:pt idx="283">
                  <c:v>54.53</c:v>
                </c:pt>
                <c:pt idx="284">
                  <c:v>53.39</c:v>
                </c:pt>
                <c:pt idx="285">
                  <c:v>54</c:v>
                </c:pt>
                <c:pt idx="286">
                  <c:v>55.54</c:v>
                </c:pt>
                <c:pt idx="287">
                  <c:v>56.34</c:v>
                </c:pt>
                <c:pt idx="288">
                  <c:v>57.37</c:v>
                </c:pt>
                <c:pt idx="289">
                  <c:v>57.83</c:v>
                </c:pt>
                <c:pt idx="290">
                  <c:v>57.35</c:v>
                </c:pt>
                <c:pt idx="291">
                  <c:v>59.72</c:v>
                </c:pt>
                <c:pt idx="292">
                  <c:v>59.57</c:v>
                </c:pt>
                <c:pt idx="293">
                  <c:v>58.6</c:v>
                </c:pt>
                <c:pt idx="294">
                  <c:v>56.71</c:v>
                </c:pt>
                <c:pt idx="295">
                  <c:v>55.29</c:v>
                </c:pt>
                <c:pt idx="296">
                  <c:v>54.96</c:v>
                </c:pt>
                <c:pt idx="297">
                  <c:v>52.19</c:v>
                </c:pt>
                <c:pt idx="298">
                  <c:v>51.31</c:v>
                </c:pt>
                <c:pt idx="299">
                  <c:v>52.52</c:v>
                </c:pt>
                <c:pt idx="300">
                  <c:v>52.24</c:v>
                </c:pt>
                <c:pt idx="301">
                  <c:v>51.86</c:v>
                </c:pt>
                <c:pt idx="302">
                  <c:v>51.29</c:v>
                </c:pt>
                <c:pt idx="303">
                  <c:v>45.6</c:v>
                </c:pt>
                <c:pt idx="304">
                  <c:v>35.33</c:v>
                </c:pt>
                <c:pt idx="305">
                  <c:v>35.57</c:v>
                </c:pt>
                <c:pt idx="306">
                  <c:v>34.450000000000003</c:v>
                </c:pt>
                <c:pt idx="307">
                  <c:v>31.02</c:v>
                </c:pt>
                <c:pt idx="308">
                  <c:v>32.25</c:v>
                </c:pt>
                <c:pt idx="309">
                  <c:v>27.98</c:v>
                </c:pt>
                <c:pt idx="310">
                  <c:v>27.97</c:v>
                </c:pt>
                <c:pt idx="311">
                  <c:v>22.79</c:v>
                </c:pt>
                <c:pt idx="312">
                  <c:v>23.98</c:v>
                </c:pt>
                <c:pt idx="313">
                  <c:v>25.55</c:v>
                </c:pt>
                <c:pt idx="314">
                  <c:v>23.75</c:v>
                </c:pt>
                <c:pt idx="315">
                  <c:v>24.5</c:v>
                </c:pt>
                <c:pt idx="316">
                  <c:v>25.62</c:v>
                </c:pt>
                <c:pt idx="317">
                  <c:v>23.55</c:v>
                </c:pt>
                <c:pt idx="318">
                  <c:v>22.39</c:v>
                </c:pt>
                <c:pt idx="319">
                  <c:v>19.190000000000001</c:v>
                </c:pt>
                <c:pt idx="320">
                  <c:v>14.85</c:v>
                </c:pt>
                <c:pt idx="321">
                  <c:v>14.97</c:v>
                </c:pt>
                <c:pt idx="322">
                  <c:v>20.239999999999998</c:v>
                </c:pt>
                <c:pt idx="323">
                  <c:v>24.33</c:v>
                </c:pt>
                <c:pt idx="324">
                  <c:v>22.58</c:v>
                </c:pt>
                <c:pt idx="325">
                  <c:v>22.1</c:v>
                </c:pt>
                <c:pt idx="326">
                  <c:v>25.22</c:v>
                </c:pt>
                <c:pt idx="327">
                  <c:v>20.23</c:v>
                </c:pt>
                <c:pt idx="329">
                  <c:v>21.74</c:v>
                </c:pt>
                <c:pt idx="330">
                  <c:v>19.8</c:v>
                </c:pt>
                <c:pt idx="331">
                  <c:v>18.690000000000001</c:v>
                </c:pt>
                <c:pt idx="332">
                  <c:v>19.75</c:v>
                </c:pt>
                <c:pt idx="333">
                  <c:v>17.36</c:v>
                </c:pt>
                <c:pt idx="334">
                  <c:v>9.1199999999999992</c:v>
                </c:pt>
                <c:pt idx="335">
                  <c:v>13.77</c:v>
                </c:pt>
                <c:pt idx="336">
                  <c:v>15.06</c:v>
                </c:pt>
                <c:pt idx="337">
                  <c:v>15.87</c:v>
                </c:pt>
                <c:pt idx="338">
                  <c:v>15.17</c:v>
                </c:pt>
                <c:pt idx="339">
                  <c:v>15.6</c:v>
                </c:pt>
                <c:pt idx="340">
                  <c:v>17.86</c:v>
                </c:pt>
                <c:pt idx="341">
                  <c:v>18.11</c:v>
                </c:pt>
                <c:pt idx="342">
                  <c:v>18.489999999999998</c:v>
                </c:pt>
                <c:pt idx="343">
                  <c:v>20.399999999999999</c:v>
                </c:pt>
                <c:pt idx="344">
                  <c:v>25.46</c:v>
                </c:pt>
                <c:pt idx="345">
                  <c:v>24.2</c:v>
                </c:pt>
                <c:pt idx="346">
                  <c:v>24.23</c:v>
                </c:pt>
                <c:pt idx="348">
                  <c:v>25.53</c:v>
                </c:pt>
                <c:pt idx="349">
                  <c:v>26.67</c:v>
                </c:pt>
                <c:pt idx="350">
                  <c:v>27.89</c:v>
                </c:pt>
                <c:pt idx="351">
                  <c:v>29.87</c:v>
                </c:pt>
                <c:pt idx="352">
                  <c:v>30.95</c:v>
                </c:pt>
                <c:pt idx="353">
                  <c:v>33.299999999999997</c:v>
                </c:pt>
                <c:pt idx="354">
                  <c:v>33.06</c:v>
                </c:pt>
                <c:pt idx="355">
                  <c:v>34.76</c:v>
                </c:pt>
                <c:pt idx="356">
                  <c:v>34.78</c:v>
                </c:pt>
                <c:pt idx="357">
                  <c:v>33.799999999999997</c:v>
                </c:pt>
                <c:pt idx="358">
                  <c:v>33.950000000000003</c:v>
                </c:pt>
                <c:pt idx="359">
                  <c:v>32.729999999999997</c:v>
                </c:pt>
                <c:pt idx="360">
                  <c:v>33.979999999999997</c:v>
                </c:pt>
                <c:pt idx="361">
                  <c:v>34.15</c:v>
                </c:pt>
                <c:pt idx="362">
                  <c:v>36.74</c:v>
                </c:pt>
                <c:pt idx="363">
                  <c:v>37.72</c:v>
                </c:pt>
                <c:pt idx="364">
                  <c:v>37.979999999999997</c:v>
                </c:pt>
                <c:pt idx="365">
                  <c:v>38.409999999999997</c:v>
                </c:pt>
                <c:pt idx="366">
                  <c:v>41</c:v>
                </c:pt>
                <c:pt idx="367">
                  <c:v>39.659999999999997</c:v>
                </c:pt>
                <c:pt idx="368">
                  <c:v>40.450000000000003</c:v>
                </c:pt>
                <c:pt idx="369">
                  <c:v>41.18</c:v>
                </c:pt>
                <c:pt idx="370">
                  <c:v>37.76</c:v>
                </c:pt>
                <c:pt idx="371">
                  <c:v>38.54</c:v>
                </c:pt>
                <c:pt idx="372">
                  <c:v>39.44</c:v>
                </c:pt>
                <c:pt idx="373">
                  <c:v>40.75</c:v>
                </c:pt>
                <c:pt idx="374">
                  <c:v>40.47</c:v>
                </c:pt>
                <c:pt idx="375">
                  <c:v>41.75</c:v>
                </c:pt>
                <c:pt idx="376">
                  <c:v>42.33</c:v>
                </c:pt>
                <c:pt idx="377">
                  <c:v>43.2</c:v>
                </c:pt>
                <c:pt idx="378">
                  <c:v>42.72</c:v>
                </c:pt>
                <c:pt idx="379">
                  <c:v>40.4</c:v>
                </c:pt>
                <c:pt idx="380">
                  <c:v>41.18</c:v>
                </c:pt>
                <c:pt idx="381">
                  <c:v>40.97</c:v>
                </c:pt>
                <c:pt idx="382">
                  <c:v>41.58</c:v>
                </c:pt>
                <c:pt idx="383">
                  <c:v>41.64</c:v>
                </c:pt>
                <c:pt idx="384">
                  <c:v>42.18</c:v>
                </c:pt>
                <c:pt idx="385">
                  <c:v>43.19</c:v>
                </c:pt>
                <c:pt idx="386">
                  <c:v>42.92</c:v>
                </c:pt>
                <c:pt idx="387">
                  <c:v>42.73</c:v>
                </c:pt>
                <c:pt idx="388">
                  <c:v>43.28</c:v>
                </c:pt>
                <c:pt idx="389">
                  <c:v>43.67</c:v>
                </c:pt>
                <c:pt idx="390">
                  <c:v>42.35</c:v>
                </c:pt>
                <c:pt idx="391">
                  <c:v>43.27</c:v>
                </c:pt>
                <c:pt idx="392">
                  <c:v>42.85</c:v>
                </c:pt>
                <c:pt idx="393">
                  <c:v>42.97</c:v>
                </c:pt>
                <c:pt idx="394">
                  <c:v>43.96</c:v>
                </c:pt>
                <c:pt idx="395">
                  <c:v>43.71</c:v>
                </c:pt>
                <c:pt idx="396">
                  <c:v>43.53</c:v>
                </c:pt>
                <c:pt idx="397">
                  <c:v>43.3</c:v>
                </c:pt>
                <c:pt idx="398">
                  <c:v>44.31</c:v>
                </c:pt>
                <c:pt idx="399">
                  <c:v>43.98</c:v>
                </c:pt>
                <c:pt idx="400">
                  <c:v>42.96</c:v>
                </c:pt>
                <c:pt idx="401">
                  <c:v>43.29</c:v>
                </c:pt>
                <c:pt idx="402">
                  <c:v>43.39</c:v>
                </c:pt>
                <c:pt idx="403">
                  <c:v>43.11</c:v>
                </c:pt>
                <c:pt idx="404">
                  <c:v>43.51</c:v>
                </c:pt>
                <c:pt idx="405">
                  <c:v>42.98</c:v>
                </c:pt>
                <c:pt idx="406">
                  <c:v>43.13</c:v>
                </c:pt>
                <c:pt idx="407">
                  <c:v>43.76</c:v>
                </c:pt>
                <c:pt idx="408">
                  <c:v>43.99</c:v>
                </c:pt>
                <c:pt idx="409">
                  <c:v>44.92</c:v>
                </c:pt>
                <c:pt idx="410">
                  <c:v>45.04</c:v>
                </c:pt>
                <c:pt idx="411">
                  <c:v>44.07</c:v>
                </c:pt>
                <c:pt idx="412">
                  <c:v>44.19</c:v>
                </c:pt>
                <c:pt idx="413">
                  <c:v>43.68</c:v>
                </c:pt>
                <c:pt idx="414">
                  <c:v>45.09</c:v>
                </c:pt>
                <c:pt idx="415">
                  <c:v>44.87</c:v>
                </c:pt>
                <c:pt idx="416">
                  <c:v>44.86</c:v>
                </c:pt>
                <c:pt idx="417">
                  <c:v>44.91</c:v>
                </c:pt>
                <c:pt idx="418">
                  <c:v>45.34</c:v>
                </c:pt>
                <c:pt idx="419">
                  <c:v>45.21</c:v>
                </c:pt>
                <c:pt idx="420">
                  <c:v>44.56</c:v>
                </c:pt>
                <c:pt idx="421">
                  <c:v>43.94</c:v>
                </c:pt>
                <c:pt idx="422">
                  <c:v>44.43</c:v>
                </c:pt>
                <c:pt idx="423">
                  <c:v>46.01</c:v>
                </c:pt>
                <c:pt idx="424">
                  <c:v>45.79</c:v>
                </c:pt>
                <c:pt idx="425">
                  <c:v>44.84</c:v>
                </c:pt>
                <c:pt idx="426">
                  <c:v>45.22</c:v>
                </c:pt>
                <c:pt idx="428">
                  <c:v>45.72</c:v>
                </c:pt>
                <c:pt idx="429">
                  <c:v>42.7</c:v>
                </c:pt>
                <c:pt idx="430">
                  <c:v>42.72</c:v>
                </c:pt>
                <c:pt idx="431">
                  <c:v>41.1</c:v>
                </c:pt>
                <c:pt idx="432">
                  <c:v>40.67</c:v>
                </c:pt>
                <c:pt idx="433">
                  <c:v>38.53</c:v>
                </c:pt>
                <c:pt idx="434">
                  <c:v>39.979999999999997</c:v>
                </c:pt>
                <c:pt idx="435">
                  <c:v>39.270000000000003</c:v>
                </c:pt>
                <c:pt idx="436">
                  <c:v>38.799999999999997</c:v>
                </c:pt>
                <c:pt idx="437">
                  <c:v>38.57</c:v>
                </c:pt>
                <c:pt idx="438">
                  <c:v>39.54</c:v>
                </c:pt>
                <c:pt idx="439">
                  <c:v>41.23</c:v>
                </c:pt>
                <c:pt idx="440">
                  <c:v>42.35</c:v>
                </c:pt>
                <c:pt idx="441">
                  <c:v>42.16</c:v>
                </c:pt>
                <c:pt idx="442">
                  <c:v>40.369999999999997</c:v>
                </c:pt>
                <c:pt idx="443">
                  <c:v>40.840000000000003</c:v>
                </c:pt>
                <c:pt idx="444">
                  <c:v>41.09</c:v>
                </c:pt>
                <c:pt idx="445">
                  <c:v>41.24</c:v>
                </c:pt>
                <c:pt idx="446">
                  <c:v>40.909999999999997</c:v>
                </c:pt>
                <c:pt idx="447">
                  <c:v>41.59</c:v>
                </c:pt>
                <c:pt idx="448">
                  <c:v>40.33</c:v>
                </c:pt>
                <c:pt idx="449">
                  <c:v>40.299999999999997</c:v>
                </c:pt>
                <c:pt idx="450">
                  <c:v>39.75</c:v>
                </c:pt>
                <c:pt idx="451">
                  <c:v>38</c:v>
                </c:pt>
                <c:pt idx="452">
                  <c:v>39.78</c:v>
                </c:pt>
                <c:pt idx="453">
                  <c:v>41.27</c:v>
                </c:pt>
                <c:pt idx="454">
                  <c:v>40.619999999999997</c:v>
                </c:pt>
                <c:pt idx="455">
                  <c:v>42</c:v>
                </c:pt>
                <c:pt idx="456">
                  <c:v>41.63</c:v>
                </c:pt>
                <c:pt idx="457">
                  <c:v>40.5</c:v>
                </c:pt>
                <c:pt idx="458">
                  <c:v>41.34</c:v>
                </c:pt>
                <c:pt idx="459">
                  <c:v>41.81</c:v>
                </c:pt>
                <c:pt idx="460">
                  <c:v>41.61</c:v>
                </c:pt>
                <c:pt idx="461">
                  <c:v>41.34</c:v>
                </c:pt>
                <c:pt idx="462">
                  <c:v>41.29</c:v>
                </c:pt>
                <c:pt idx="463">
                  <c:v>41.62</c:v>
                </c:pt>
                <c:pt idx="464">
                  <c:v>40.090000000000003</c:v>
                </c:pt>
                <c:pt idx="465">
                  <c:v>41.28</c:v>
                </c:pt>
                <c:pt idx="466">
                  <c:v>40.71</c:v>
                </c:pt>
                <c:pt idx="467">
                  <c:v>39.06</c:v>
                </c:pt>
                <c:pt idx="468">
                  <c:v>39.72</c:v>
                </c:pt>
                <c:pt idx="469">
                  <c:v>37.86</c:v>
                </c:pt>
                <c:pt idx="470">
                  <c:v>36.56</c:v>
                </c:pt>
                <c:pt idx="471">
                  <c:v>36.33</c:v>
                </c:pt>
                <c:pt idx="472">
                  <c:v>37.78</c:v>
                </c:pt>
                <c:pt idx="473">
                  <c:v>38.17</c:v>
                </c:pt>
                <c:pt idx="474">
                  <c:v>39.68</c:v>
                </c:pt>
                <c:pt idx="475">
                  <c:v>39.47</c:v>
                </c:pt>
                <c:pt idx="476">
                  <c:v>38.08</c:v>
                </c:pt>
                <c:pt idx="477">
                  <c:v>40.93</c:v>
                </c:pt>
                <c:pt idx="478">
                  <c:v>42.25</c:v>
                </c:pt>
                <c:pt idx="479">
                  <c:v>42.5</c:v>
                </c:pt>
                <c:pt idx="480">
                  <c:v>42.16</c:v>
                </c:pt>
                <c:pt idx="481">
                  <c:v>41.51</c:v>
                </c:pt>
                <c:pt idx="482">
                  <c:v>42.71</c:v>
                </c:pt>
                <c:pt idx="483">
                  <c:v>42.54</c:v>
                </c:pt>
                <c:pt idx="484">
                  <c:v>42.91</c:v>
                </c:pt>
                <c:pt idx="485">
                  <c:v>43.09</c:v>
                </c:pt>
                <c:pt idx="486">
                  <c:v>43.79</c:v>
                </c:pt>
                <c:pt idx="487">
                  <c:v>45</c:v>
                </c:pt>
                <c:pt idx="488">
                  <c:v>46.63</c:v>
                </c:pt>
                <c:pt idx="489">
                  <c:v>47.3</c:v>
                </c:pt>
                <c:pt idx="490">
                  <c:v>46.32</c:v>
                </c:pt>
                <c:pt idx="491">
                  <c:v>46.88</c:v>
                </c:pt>
                <c:pt idx="492">
                  <c:v>46.84</c:v>
                </c:pt>
                <c:pt idx="493">
                  <c:v>47.03</c:v>
                </c:pt>
                <c:pt idx="494">
                  <c:v>47.8</c:v>
                </c:pt>
                <c:pt idx="495">
                  <c:v>48.37</c:v>
                </c:pt>
                <c:pt idx="496">
                  <c:v>49.1</c:v>
                </c:pt>
                <c:pt idx="497">
                  <c:v>48.63</c:v>
                </c:pt>
                <c:pt idx="498">
                  <c:v>48.84</c:v>
                </c:pt>
                <c:pt idx="499">
                  <c:v>48.81</c:v>
                </c:pt>
                <c:pt idx="500">
                  <c:v>50.33</c:v>
                </c:pt>
                <c:pt idx="501">
                  <c:v>50.01</c:v>
                </c:pt>
                <c:pt idx="502">
                  <c:v>50.27</c:v>
                </c:pt>
                <c:pt idx="503">
                  <c:v>50.77</c:v>
                </c:pt>
                <c:pt idx="504">
                  <c:v>50.83</c:v>
                </c:pt>
                <c:pt idx="505">
                  <c:v>51.2</c:v>
                </c:pt>
                <c:pt idx="506">
                  <c:v>52.17</c:v>
                </c:pt>
                <c:pt idx="507">
                  <c:v>50.61</c:v>
                </c:pt>
                <c:pt idx="508">
                  <c:v>49.88</c:v>
                </c:pt>
                <c:pt idx="509">
                  <c:v>51.05</c:v>
                </c:pt>
                <c:pt idx="510">
                  <c:v>50.88</c:v>
                </c:pt>
                <c:pt idx="511">
                  <c:v>50.88</c:v>
                </c:pt>
                <c:pt idx="512">
                  <c:v>50.44</c:v>
                </c:pt>
                <c:pt idx="513">
                  <c:v>50.74</c:v>
                </c:pt>
                <c:pt idx="514">
                  <c:v>51.22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25-7C4A-B8CB-75F957BF1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275840"/>
        <c:axId val="610243328"/>
      </c:lineChart>
      <c:lineChart>
        <c:grouping val="standard"/>
        <c:varyColors val="0"/>
        <c:ser>
          <c:idx val="1"/>
          <c:order val="1"/>
          <c:tx>
            <c:v>emission rate</c:v>
          </c:tx>
          <c:spPr>
            <a:ln w="28575" cap="rnd">
              <a:solidFill>
                <a:schemeClr val="accent2">
                  <a:alpha val="59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'Crude oil price'!$G$8444:$G$8958</c:f>
              <c:numCache>
                <c:formatCode>General</c:formatCode>
                <c:ptCount val="51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10.50511837</c:v>
                </c:pt>
                <c:pt idx="4">
                  <c:v>1</c:v>
                </c:pt>
                <c:pt idx="5">
                  <c:v>47.930091859999997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#N/A</c:v>
                </c:pt>
                <c:pt idx="13">
                  <c:v>88.552085880000007</c:v>
                </c:pt>
                <c:pt idx="14">
                  <c:v>1</c:v>
                </c:pt>
                <c:pt idx="15">
                  <c:v>113.7464676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#N/A</c:v>
                </c:pt>
                <c:pt idx="20">
                  <c:v>#N/A</c:v>
                </c:pt>
                <c:pt idx="21">
                  <c:v>72.11110687</c:v>
                </c:pt>
                <c:pt idx="22">
                  <c:v>1</c:v>
                </c:pt>
                <c:pt idx="23">
                  <c:v>1</c:v>
                </c:pt>
                <c:pt idx="24">
                  <c:v>56.826045989999997</c:v>
                </c:pt>
                <c:pt idx="25">
                  <c:v>#N/A</c:v>
                </c:pt>
                <c:pt idx="26">
                  <c:v>1</c:v>
                </c:pt>
                <c:pt idx="27">
                  <c:v>1</c:v>
                </c:pt>
                <c:pt idx="28">
                  <c:v>#N/A</c:v>
                </c:pt>
                <c:pt idx="29">
                  <c:v>1</c:v>
                </c:pt>
                <c:pt idx="30">
                  <c:v>#N/A</c:v>
                </c:pt>
                <c:pt idx="31">
                  <c:v>41.577304839999996</c:v>
                </c:pt>
                <c:pt idx="32">
                  <c:v>54.066455840000003</c:v>
                </c:pt>
                <c:pt idx="33">
                  <c:v>21.824575419999999</c:v>
                </c:pt>
                <c:pt idx="34">
                  <c:v>1</c:v>
                </c:pt>
                <c:pt idx="35">
                  <c:v>96.887420649999996</c:v>
                </c:pt>
                <c:pt idx="36">
                  <c:v>1</c:v>
                </c:pt>
                <c:pt idx="37">
                  <c:v>1</c:v>
                </c:pt>
                <c:pt idx="38">
                  <c:v>34.27345657</c:v>
                </c:pt>
                <c:pt idx="39">
                  <c:v>1</c:v>
                </c:pt>
                <c:pt idx="40">
                  <c:v>18.466917039999998</c:v>
                </c:pt>
                <c:pt idx="41">
                  <c:v>55.829555509999999</c:v>
                </c:pt>
                <c:pt idx="42">
                  <c:v>1</c:v>
                </c:pt>
                <c:pt idx="43">
                  <c:v>#N/A</c:v>
                </c:pt>
                <c:pt idx="44">
                  <c:v>18.198511119999999</c:v>
                </c:pt>
                <c:pt idx="45">
                  <c:v>40.780292510000002</c:v>
                </c:pt>
                <c:pt idx="46">
                  <c:v>1</c:v>
                </c:pt>
                <c:pt idx="47">
                  <c:v>1</c:v>
                </c:pt>
                <c:pt idx="48">
                  <c:v>#N/A</c:v>
                </c:pt>
                <c:pt idx="49">
                  <c:v>1</c:v>
                </c:pt>
                <c:pt idx="50">
                  <c:v>1</c:v>
                </c:pt>
                <c:pt idx="51">
                  <c:v>63.2112999</c:v>
                </c:pt>
                <c:pt idx="52">
                  <c:v>71.786994930000006</c:v>
                </c:pt>
                <c:pt idx="53">
                  <c:v>24.364692689999998</c:v>
                </c:pt>
                <c:pt idx="54">
                  <c:v>1</c:v>
                </c:pt>
                <c:pt idx="55">
                  <c:v>194.2343903</c:v>
                </c:pt>
                <c:pt idx="56">
                  <c:v>70.419761660000006</c:v>
                </c:pt>
                <c:pt idx="57">
                  <c:v>70.419761660000006</c:v>
                </c:pt>
                <c:pt idx="58">
                  <c:v>#N/A</c:v>
                </c:pt>
                <c:pt idx="59">
                  <c:v>34.425556180000001</c:v>
                </c:pt>
                <c:pt idx="60">
                  <c:v>303.70608520000002</c:v>
                </c:pt>
                <c:pt idx="61">
                  <c:v>#N/A</c:v>
                </c:pt>
                <c:pt idx="62">
                  <c:v>313.75665279999998</c:v>
                </c:pt>
                <c:pt idx="63">
                  <c:v>17.494691849999999</c:v>
                </c:pt>
                <c:pt idx="64">
                  <c:v>19.62046432</c:v>
                </c:pt>
                <c:pt idx="65">
                  <c:v>#N/A</c:v>
                </c:pt>
                <c:pt idx="66">
                  <c:v>70.419761660000006</c:v>
                </c:pt>
                <c:pt idx="67">
                  <c:v>70.419761660000006</c:v>
                </c:pt>
                <c:pt idx="68">
                  <c:v>#N/A</c:v>
                </c:pt>
                <c:pt idx="69">
                  <c:v>34.425556180000001</c:v>
                </c:pt>
                <c:pt idx="70">
                  <c:v>303.70608520000002</c:v>
                </c:pt>
                <c:pt idx="71">
                  <c:v>#N/A</c:v>
                </c:pt>
                <c:pt idx="72">
                  <c:v>313.75665279999998</c:v>
                </c:pt>
                <c:pt idx="73">
                  <c:v>17.494691849999999</c:v>
                </c:pt>
                <c:pt idx="74">
                  <c:v>19.62046432</c:v>
                </c:pt>
                <c:pt idx="75">
                  <c:v>#N/A</c:v>
                </c:pt>
                <c:pt idx="76">
                  <c:v>119.1595688</c:v>
                </c:pt>
                <c:pt idx="77">
                  <c:v>119.1595688</c:v>
                </c:pt>
                <c:pt idx="78">
                  <c:v>#N/A</c:v>
                </c:pt>
                <c:pt idx="79">
                  <c:v>139.99981690000001</c:v>
                </c:pt>
                <c:pt idx="80">
                  <c:v>62.78621674</c:v>
                </c:pt>
                <c:pt idx="81">
                  <c:v>46.629390720000004</c:v>
                </c:pt>
                <c:pt idx="82">
                  <c:v>1</c:v>
                </c:pt>
                <c:pt idx="83">
                  <c:v>30.622777939999999</c:v>
                </c:pt>
                <c:pt idx="84">
                  <c:v>159.4876099</c:v>
                </c:pt>
                <c:pt idx="85">
                  <c:v>179.46015929999999</c:v>
                </c:pt>
                <c:pt idx="86">
                  <c:v>162.1537323</c:v>
                </c:pt>
                <c:pt idx="87">
                  <c:v>162.1537323</c:v>
                </c:pt>
                <c:pt idx="88">
                  <c:v>#N/A</c:v>
                </c:pt>
                <c:pt idx="89">
                  <c:v>50.136550900000003</c:v>
                </c:pt>
                <c:pt idx="90">
                  <c:v>172.9675293</c:v>
                </c:pt>
                <c:pt idx="91">
                  <c:v>#N/A</c:v>
                </c:pt>
                <c:pt idx="92">
                  <c:v>289.26275629999998</c:v>
                </c:pt>
                <c:pt idx="93">
                  <c:v>1</c:v>
                </c:pt>
                <c:pt idx="94">
                  <c:v>1</c:v>
                </c:pt>
                <c:pt idx="95">
                  <c:v>39.823001859999998</c:v>
                </c:pt>
                <c:pt idx="96">
                  <c:v>79.103836060000006</c:v>
                </c:pt>
                <c:pt idx="97">
                  <c:v>79.103836060000006</c:v>
                </c:pt>
                <c:pt idx="98">
                  <c:v>1</c:v>
                </c:pt>
                <c:pt idx="99">
                  <c:v>97.900566100000006</c:v>
                </c:pt>
                <c:pt idx="100">
                  <c:v>115.26486970000001</c:v>
                </c:pt>
                <c:pt idx="101">
                  <c:v>87.583839420000004</c:v>
                </c:pt>
                <c:pt idx="102">
                  <c:v>45.105525970000002</c:v>
                </c:pt>
                <c:pt idx="103">
                  <c:v>1</c:v>
                </c:pt>
                <c:pt idx="104">
                  <c:v>33.53004456</c:v>
                </c:pt>
                <c:pt idx="105">
                  <c:v>45.338523860000002</c:v>
                </c:pt>
                <c:pt idx="106">
                  <c:v>40.402675629999997</c:v>
                </c:pt>
                <c:pt idx="107">
                  <c:v>40.402675629999997</c:v>
                </c:pt>
                <c:pt idx="108">
                  <c:v>85.516174320000005</c:v>
                </c:pt>
                <c:pt idx="109">
                  <c:v>1</c:v>
                </c:pt>
                <c:pt idx="110">
                  <c:v>113.57444</c:v>
                </c:pt>
                <c:pt idx="111">
                  <c:v>199.24006650000001</c:v>
                </c:pt>
                <c:pt idx="112">
                  <c:v>#N/A</c:v>
                </c:pt>
                <c:pt idx="113">
                  <c:v>154.55113220000001</c:v>
                </c:pt>
                <c:pt idx="114">
                  <c:v>65.036865230000004</c:v>
                </c:pt>
                <c:pt idx="115">
                  <c:v>11.556093219999999</c:v>
                </c:pt>
                <c:pt idx="116">
                  <c:v>77.905357359999996</c:v>
                </c:pt>
                <c:pt idx="117">
                  <c:v>77.905357359999996</c:v>
                </c:pt>
                <c:pt idx="118">
                  <c:v>85.771781919999995</c:v>
                </c:pt>
                <c:pt idx="119">
                  <c:v>1</c:v>
                </c:pt>
                <c:pt idx="120">
                  <c:v>1</c:v>
                </c:pt>
                <c:pt idx="121">
                  <c:v>150.22659300000001</c:v>
                </c:pt>
                <c:pt idx="122">
                  <c:v>#N/A</c:v>
                </c:pt>
                <c:pt idx="123">
                  <c:v>#N/A</c:v>
                </c:pt>
                <c:pt idx="124">
                  <c:v>1</c:v>
                </c:pt>
                <c:pt idx="125">
                  <c:v>1</c:v>
                </c:pt>
                <c:pt idx="126">
                  <c:v>72.226104739999997</c:v>
                </c:pt>
                <c:pt idx="127">
                  <c:v>72.226104739999997</c:v>
                </c:pt>
                <c:pt idx="128">
                  <c:v>1</c:v>
                </c:pt>
                <c:pt idx="129">
                  <c:v>131.7121124</c:v>
                </c:pt>
                <c:pt idx="130">
                  <c:v>24.208856579999999</c:v>
                </c:pt>
                <c:pt idx="131">
                  <c:v>1</c:v>
                </c:pt>
                <c:pt idx="132">
                  <c:v>152.74679570000001</c:v>
                </c:pt>
                <c:pt idx="133">
                  <c:v>71.731559750000002</c:v>
                </c:pt>
                <c:pt idx="134">
                  <c:v>89.22294617</c:v>
                </c:pt>
                <c:pt idx="135">
                  <c:v>68.734054569999998</c:v>
                </c:pt>
                <c:pt idx="136">
                  <c:v>125.8519287</c:v>
                </c:pt>
                <c:pt idx="137">
                  <c:v>125.8519287</c:v>
                </c:pt>
                <c:pt idx="138">
                  <c:v>19.597595210000001</c:v>
                </c:pt>
                <c:pt idx="139">
                  <c:v>1</c:v>
                </c:pt>
                <c:pt idx="140">
                  <c:v>1</c:v>
                </c:pt>
                <c:pt idx="141">
                  <c:v>129.1539612</c:v>
                </c:pt>
                <c:pt idx="142">
                  <c:v>34.952323909999997</c:v>
                </c:pt>
                <c:pt idx="143">
                  <c:v>108.9464874</c:v>
                </c:pt>
                <c:pt idx="144">
                  <c:v>1</c:v>
                </c:pt>
                <c:pt idx="145">
                  <c:v>511.52264400000001</c:v>
                </c:pt>
                <c:pt idx="146">
                  <c:v>21.38580704</c:v>
                </c:pt>
                <c:pt idx="147">
                  <c:v>21.38580704</c:v>
                </c:pt>
                <c:pt idx="148">
                  <c:v>25.257963180000001</c:v>
                </c:pt>
                <c:pt idx="149">
                  <c:v>130.78320310000001</c:v>
                </c:pt>
                <c:pt idx="150">
                  <c:v>#N/A</c:v>
                </c:pt>
                <c:pt idx="151">
                  <c:v>128.87675479999999</c:v>
                </c:pt>
                <c:pt idx="152">
                  <c:v>32.974746699999997</c:v>
                </c:pt>
                <c:pt idx="153">
                  <c:v>#N/A</c:v>
                </c:pt>
                <c:pt idx="154">
                  <c:v>36.320869450000004</c:v>
                </c:pt>
                <c:pt idx="155">
                  <c:v>32.766174319999998</c:v>
                </c:pt>
                <c:pt idx="156">
                  <c:v>27.412357329999999</c:v>
                </c:pt>
                <c:pt idx="157">
                  <c:v>27.412357329999999</c:v>
                </c:pt>
                <c:pt idx="158">
                  <c:v>58.358947749999999</c:v>
                </c:pt>
                <c:pt idx="159">
                  <c:v>35.77240372</c:v>
                </c:pt>
                <c:pt idx="160">
                  <c:v>1</c:v>
                </c:pt>
                <c:pt idx="161">
                  <c:v>29.139177320000002</c:v>
                </c:pt>
                <c:pt idx="162">
                  <c:v>1</c:v>
                </c:pt>
                <c:pt idx="163">
                  <c:v>35.311653139999997</c:v>
                </c:pt>
                <c:pt idx="164">
                  <c:v>30.741556169999999</c:v>
                </c:pt>
                <c:pt idx="165">
                  <c:v>62.18774414</c:v>
                </c:pt>
                <c:pt idx="166">
                  <c:v>27.412357329999999</c:v>
                </c:pt>
                <c:pt idx="167">
                  <c:v>27.412357329999999</c:v>
                </c:pt>
                <c:pt idx="168">
                  <c:v>58.358947749999999</c:v>
                </c:pt>
                <c:pt idx="169">
                  <c:v>35.77240372</c:v>
                </c:pt>
                <c:pt idx="170">
                  <c:v>1</c:v>
                </c:pt>
                <c:pt idx="171">
                  <c:v>29.139177320000002</c:v>
                </c:pt>
                <c:pt idx="172">
                  <c:v>1</c:v>
                </c:pt>
                <c:pt idx="173">
                  <c:v>35.311653139999997</c:v>
                </c:pt>
                <c:pt idx="174">
                  <c:v>30.741556169999999</c:v>
                </c:pt>
                <c:pt idx="175">
                  <c:v>62.18774414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86.113670350000007</c:v>
                </c:pt>
                <c:pt idx="180">
                  <c:v>1</c:v>
                </c:pt>
                <c:pt idx="181">
                  <c:v>1</c:v>
                </c:pt>
                <c:pt idx="182">
                  <c:v>16.678226469999998</c:v>
                </c:pt>
                <c:pt idx="183">
                  <c:v>15.9127388</c:v>
                </c:pt>
                <c:pt idx="184">
                  <c:v>1</c:v>
                </c:pt>
                <c:pt idx="185">
                  <c:v>1</c:v>
                </c:pt>
                <c:pt idx="186">
                  <c:v>141.21975710000001</c:v>
                </c:pt>
                <c:pt idx="187">
                  <c:v>141.21975710000001</c:v>
                </c:pt>
                <c:pt idx="188">
                  <c:v>211.11019899999999</c:v>
                </c:pt>
                <c:pt idx="189">
                  <c:v>65.385635379999997</c:v>
                </c:pt>
                <c:pt idx="190">
                  <c:v>28.906297680000002</c:v>
                </c:pt>
                <c:pt idx="191">
                  <c:v>162.15377810000001</c:v>
                </c:pt>
                <c:pt idx="192">
                  <c:v>42.326519009999998</c:v>
                </c:pt>
                <c:pt idx="193">
                  <c:v>96.140274050000002</c:v>
                </c:pt>
                <c:pt idx="194">
                  <c:v>60.085002899999999</c:v>
                </c:pt>
                <c:pt idx="195">
                  <c:v>82.824577329999997</c:v>
                </c:pt>
                <c:pt idx="196">
                  <c:v>1</c:v>
                </c:pt>
                <c:pt idx="197">
                  <c:v>1</c:v>
                </c:pt>
                <c:pt idx="198">
                  <c:v>129.10302730000001</c:v>
                </c:pt>
                <c:pt idx="199">
                  <c:v>86.731620789999994</c:v>
                </c:pt>
                <c:pt idx="200">
                  <c:v>1</c:v>
                </c:pt>
                <c:pt idx="201">
                  <c:v>14.85093307</c:v>
                </c:pt>
                <c:pt idx="202">
                  <c:v>85.011619569999993</c:v>
                </c:pt>
                <c:pt idx="203">
                  <c:v>9.4417819979999997</c:v>
                </c:pt>
                <c:pt idx="204">
                  <c:v>1</c:v>
                </c:pt>
                <c:pt idx="205">
                  <c:v>148.84718319999999</c:v>
                </c:pt>
                <c:pt idx="206">
                  <c:v>1</c:v>
                </c:pt>
                <c:pt idx="207">
                  <c:v>1</c:v>
                </c:pt>
                <c:pt idx="208">
                  <c:v>29.83747292</c:v>
                </c:pt>
                <c:pt idx="209">
                  <c:v>12.110470769999999</c:v>
                </c:pt>
                <c:pt idx="210">
                  <c:v>1</c:v>
                </c:pt>
                <c:pt idx="211">
                  <c:v>50.339973450000002</c:v>
                </c:pt>
                <c:pt idx="212">
                  <c:v>22.6714859</c:v>
                </c:pt>
                <c:pt idx="213">
                  <c:v>99.745666499999999</c:v>
                </c:pt>
                <c:pt idx="214">
                  <c:v>66.087387079999999</c:v>
                </c:pt>
                <c:pt idx="215">
                  <c:v>24.363046650000001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35.478912350000002</c:v>
                </c:pt>
                <c:pt idx="220">
                  <c:v>100.1266174</c:v>
                </c:pt>
                <c:pt idx="221">
                  <c:v>92.413818359999993</c:v>
                </c:pt>
                <c:pt idx="222">
                  <c:v>18.190011980000001</c:v>
                </c:pt>
                <c:pt idx="223">
                  <c:v>1</c:v>
                </c:pt>
                <c:pt idx="224">
                  <c:v>6.6193180079999996</c:v>
                </c:pt>
                <c:pt idx="225">
                  <c:v>146.00918580000001</c:v>
                </c:pt>
                <c:pt idx="226">
                  <c:v>88.202102659999994</c:v>
                </c:pt>
                <c:pt idx="227">
                  <c:v>88.202102659999994</c:v>
                </c:pt>
                <c:pt idx="228">
                  <c:v>83.213630679999994</c:v>
                </c:pt>
                <c:pt idx="229">
                  <c:v>37.655902859999998</c:v>
                </c:pt>
                <c:pt idx="230">
                  <c:v>30.573274609999999</c:v>
                </c:pt>
                <c:pt idx="231">
                  <c:v>33.196125029999997</c:v>
                </c:pt>
                <c:pt idx="232">
                  <c:v>103.9423065</c:v>
                </c:pt>
                <c:pt idx="233">
                  <c:v>48.088657380000001</c:v>
                </c:pt>
                <c:pt idx="234">
                  <c:v>1</c:v>
                </c:pt>
                <c:pt idx="235">
                  <c:v>1</c:v>
                </c:pt>
                <c:pt idx="236">
                  <c:v>32.607673650000002</c:v>
                </c:pt>
                <c:pt idx="237">
                  <c:v>32.607673650000002</c:v>
                </c:pt>
                <c:pt idx="238">
                  <c:v>42.185733800000001</c:v>
                </c:pt>
                <c:pt idx="239">
                  <c:v>1</c:v>
                </c:pt>
                <c:pt idx="240">
                  <c:v>21.678720469999998</c:v>
                </c:pt>
                <c:pt idx="241">
                  <c:v>152.7925568</c:v>
                </c:pt>
                <c:pt idx="242">
                  <c:v>116.0448074</c:v>
                </c:pt>
                <c:pt idx="243">
                  <c:v>1</c:v>
                </c:pt>
                <c:pt idx="244">
                  <c:v>80.790580750000004</c:v>
                </c:pt>
                <c:pt idx="245">
                  <c:v>1</c:v>
                </c:pt>
                <c:pt idx="246">
                  <c:v>54.810688020000001</c:v>
                </c:pt>
                <c:pt idx="247">
                  <c:v>54.810688020000001</c:v>
                </c:pt>
                <c:pt idx="248">
                  <c:v>18.604955669999999</c:v>
                </c:pt>
                <c:pt idx="249">
                  <c:v>41.078285219999998</c:v>
                </c:pt>
                <c:pt idx="250">
                  <c:v>238.58348079999999</c:v>
                </c:pt>
                <c:pt idx="251">
                  <c:v>49.877346039999999</c:v>
                </c:pt>
                <c:pt idx="252">
                  <c:v>52.863086699999997</c:v>
                </c:pt>
                <c:pt idx="253">
                  <c:v>65.785614010000003</c:v>
                </c:pt>
                <c:pt idx="254">
                  <c:v>26.883413310000002</c:v>
                </c:pt>
                <c:pt idx="255">
                  <c:v>44.974044800000001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1</c:v>
                </c:pt>
                <c:pt idx="260">
                  <c:v>116.9000168</c:v>
                </c:pt>
                <c:pt idx="261">
                  <c:v>156.8398895</c:v>
                </c:pt>
                <c:pt idx="262">
                  <c:v>1</c:v>
                </c:pt>
                <c:pt idx="263">
                  <c:v>1</c:v>
                </c:pt>
                <c:pt idx="264">
                  <c:v>125.6518555</c:v>
                </c:pt>
                <c:pt idx="265">
                  <c:v>1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1</c:v>
                </c:pt>
                <c:pt idx="270">
                  <c:v>116.9000168</c:v>
                </c:pt>
                <c:pt idx="271">
                  <c:v>156.8398895</c:v>
                </c:pt>
                <c:pt idx="272">
                  <c:v>1</c:v>
                </c:pt>
                <c:pt idx="273">
                  <c:v>1</c:v>
                </c:pt>
                <c:pt idx="274">
                  <c:v>125.6518555</c:v>
                </c:pt>
                <c:pt idx="275">
                  <c:v>1</c:v>
                </c:pt>
                <c:pt idx="276">
                  <c:v>24.628173830000001</c:v>
                </c:pt>
                <c:pt idx="277">
                  <c:v>24.628173830000001</c:v>
                </c:pt>
                <c:pt idx="278">
                  <c:v>46.274993899999998</c:v>
                </c:pt>
                <c:pt idx="279">
                  <c:v>62.211078639999997</c:v>
                </c:pt>
                <c:pt idx="280">
                  <c:v>68.495918270000004</c:v>
                </c:pt>
                <c:pt idx="281">
                  <c:v>70.482513429999997</c:v>
                </c:pt>
                <c:pt idx="282">
                  <c:v>98.49860382</c:v>
                </c:pt>
                <c:pt idx="283">
                  <c:v>36.194480900000002</c:v>
                </c:pt>
                <c:pt idx="284">
                  <c:v>1</c:v>
                </c:pt>
                <c:pt idx="285">
                  <c:v>16.189514160000002</c:v>
                </c:pt>
                <c:pt idx="286">
                  <c:v>70.809776310000004</c:v>
                </c:pt>
                <c:pt idx="287">
                  <c:v>70.809776310000004</c:v>
                </c:pt>
                <c:pt idx="288">
                  <c:v>1</c:v>
                </c:pt>
                <c:pt idx="289">
                  <c:v>296.09411619999997</c:v>
                </c:pt>
                <c:pt idx="290">
                  <c:v>28.09328842</c:v>
                </c:pt>
                <c:pt idx="291">
                  <c:v>83.506736759999995</c:v>
                </c:pt>
                <c:pt idx="292">
                  <c:v>61.063522339999999</c:v>
                </c:pt>
                <c:pt idx="293">
                  <c:v>46.496212010000001</c:v>
                </c:pt>
                <c:pt idx="294">
                  <c:v>219.33078</c:v>
                </c:pt>
                <c:pt idx="295">
                  <c:v>1</c:v>
                </c:pt>
                <c:pt idx="296">
                  <c:v>36.928531649999996</c:v>
                </c:pt>
                <c:pt idx="297">
                  <c:v>36.928531649999996</c:v>
                </c:pt>
                <c:pt idx="298">
                  <c:v>1</c:v>
                </c:pt>
                <c:pt idx="299">
                  <c:v>6.7754082679999996</c:v>
                </c:pt>
                <c:pt idx="300">
                  <c:v>27.229778289999999</c:v>
                </c:pt>
                <c:pt idx="301">
                  <c:v>257.64669800000001</c:v>
                </c:pt>
                <c:pt idx="302">
                  <c:v>1</c:v>
                </c:pt>
                <c:pt idx="303">
                  <c:v>6.4165658949999997</c:v>
                </c:pt>
                <c:pt idx="304">
                  <c:v>105.2336044</c:v>
                </c:pt>
                <c:pt idx="305">
                  <c:v>252.35762020000001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87.245109560000003</c:v>
                </c:pt>
                <c:pt idx="310">
                  <c:v>44.810169219999999</c:v>
                </c:pt>
                <c:pt idx="311">
                  <c:v>#N/A</c:v>
                </c:pt>
                <c:pt idx="312">
                  <c:v>152.6662445</c:v>
                </c:pt>
                <c:pt idx="313">
                  <c:v>226.65501399999999</c:v>
                </c:pt>
                <c:pt idx="314">
                  <c:v>55.025264739999997</c:v>
                </c:pt>
                <c:pt idx="315">
                  <c:v>#N/A</c:v>
                </c:pt>
                <c:pt idx="316">
                  <c:v>1</c:v>
                </c:pt>
                <c:pt idx="317">
                  <c:v>1</c:v>
                </c:pt>
                <c:pt idx="318">
                  <c:v>461.80850220000002</c:v>
                </c:pt>
                <c:pt idx="319">
                  <c:v>423.02423099999999</c:v>
                </c:pt>
                <c:pt idx="320">
                  <c:v>1</c:v>
                </c:pt>
                <c:pt idx="321">
                  <c:v>470.42922970000001</c:v>
                </c:pt>
                <c:pt idx="322">
                  <c:v>#N/A</c:v>
                </c:pt>
                <c:pt idx="323">
                  <c:v>102.0591278</c:v>
                </c:pt>
                <c:pt idx="324">
                  <c:v>407.71032709999997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1</c:v>
                </c:pt>
                <c:pt idx="332">
                  <c:v>#N/A</c:v>
                </c:pt>
                <c:pt idx="333">
                  <c:v>96.130584720000002</c:v>
                </c:pt>
                <c:pt idx="334">
                  <c:v>33.448345179999997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1</c:v>
                </c:pt>
                <c:pt idx="340">
                  <c:v>264.3835449</c:v>
                </c:pt>
                <c:pt idx="341">
                  <c:v>#N/A</c:v>
                </c:pt>
                <c:pt idx="342">
                  <c:v>31.331598280000001</c:v>
                </c:pt>
                <c:pt idx="343">
                  <c:v>128.73512270000001</c:v>
                </c:pt>
                <c:pt idx="344">
                  <c:v>36.680129999999998</c:v>
                </c:pt>
                <c:pt idx="345">
                  <c:v>1</c:v>
                </c:pt>
                <c:pt idx="346">
                  <c:v>#N/A</c:v>
                </c:pt>
                <c:pt idx="347">
                  <c:v>#N/A</c:v>
                </c:pt>
                <c:pt idx="348">
                  <c:v>1</c:v>
                </c:pt>
                <c:pt idx="349">
                  <c:v>1</c:v>
                </c:pt>
                <c:pt idx="350">
                  <c:v>#N/A</c:v>
                </c:pt>
                <c:pt idx="351">
                  <c:v>#N/A</c:v>
                </c:pt>
                <c:pt idx="352">
                  <c:v>33.492176059999998</c:v>
                </c:pt>
                <c:pt idx="353">
                  <c:v>#N/A</c:v>
                </c:pt>
                <c:pt idx="354">
                  <c:v>157.631485</c:v>
                </c:pt>
                <c:pt idx="355">
                  <c:v>#N/A</c:v>
                </c:pt>
                <c:pt idx="356">
                  <c:v>86.292396550000007</c:v>
                </c:pt>
                <c:pt idx="357">
                  <c:v>86.292396550000007</c:v>
                </c:pt>
                <c:pt idx="358">
                  <c:v>37.591907499999998</c:v>
                </c:pt>
                <c:pt idx="359">
                  <c:v>184.1977081</c:v>
                </c:pt>
                <c:pt idx="360">
                  <c:v>51.45481873</c:v>
                </c:pt>
                <c:pt idx="361">
                  <c:v>#N/A</c:v>
                </c:pt>
                <c:pt idx="362">
                  <c:v>100.1386261</c:v>
                </c:pt>
                <c:pt idx="363">
                  <c:v>1</c:v>
                </c:pt>
                <c:pt idx="364">
                  <c:v>#N/A</c:v>
                </c:pt>
                <c:pt idx="365">
                  <c:v>88.209503170000005</c:v>
                </c:pt>
                <c:pt idx="366">
                  <c:v>86.292396550000007</c:v>
                </c:pt>
                <c:pt idx="367">
                  <c:v>86.292396550000007</c:v>
                </c:pt>
                <c:pt idx="368">
                  <c:v>37.591907499999998</c:v>
                </c:pt>
                <c:pt idx="369">
                  <c:v>184.1977081</c:v>
                </c:pt>
                <c:pt idx="370">
                  <c:v>51.45481873</c:v>
                </c:pt>
                <c:pt idx="371">
                  <c:v>#N/A</c:v>
                </c:pt>
                <c:pt idx="372">
                  <c:v>100.1386261</c:v>
                </c:pt>
                <c:pt idx="373">
                  <c:v>1</c:v>
                </c:pt>
                <c:pt idx="374">
                  <c:v>#N/A</c:v>
                </c:pt>
                <c:pt idx="375">
                  <c:v>88.209503170000005</c:v>
                </c:pt>
                <c:pt idx="376">
                  <c:v>#N/A</c:v>
                </c:pt>
                <c:pt idx="377">
                  <c:v>#N/A</c:v>
                </c:pt>
                <c:pt idx="378">
                  <c:v>98.229644780000001</c:v>
                </c:pt>
                <c:pt idx="379">
                  <c:v>90.851148609999996</c:v>
                </c:pt>
                <c:pt idx="380">
                  <c:v>75.246353150000004</c:v>
                </c:pt>
                <c:pt idx="381">
                  <c:v>#N/A</c:v>
                </c:pt>
                <c:pt idx="382">
                  <c:v>#N/A</c:v>
                </c:pt>
                <c:pt idx="383">
                  <c:v>58.420349119999997</c:v>
                </c:pt>
                <c:pt idx="384">
                  <c:v>127.34720609999999</c:v>
                </c:pt>
                <c:pt idx="385">
                  <c:v>110.0115509</c:v>
                </c:pt>
                <c:pt idx="386">
                  <c:v>#N/A</c:v>
                </c:pt>
                <c:pt idx="387">
                  <c:v>#N/A</c:v>
                </c:pt>
                <c:pt idx="388">
                  <c:v>181.7696838</c:v>
                </c:pt>
                <c:pt idx="389">
                  <c:v>#N/A</c:v>
                </c:pt>
                <c:pt idx="390">
                  <c:v>49.821701050000001</c:v>
                </c:pt>
                <c:pt idx="391">
                  <c:v>#N/A</c:v>
                </c:pt>
                <c:pt idx="392">
                  <c:v>#N/A</c:v>
                </c:pt>
                <c:pt idx="393">
                  <c:v>147.5048065</c:v>
                </c:pt>
                <c:pt idx="394">
                  <c:v>#N/A</c:v>
                </c:pt>
                <c:pt idx="395">
                  <c:v>24.49919319</c:v>
                </c:pt>
                <c:pt idx="396">
                  <c:v>17.122617720000001</c:v>
                </c:pt>
                <c:pt idx="397">
                  <c:v>17.122617720000001</c:v>
                </c:pt>
                <c:pt idx="398">
                  <c:v>#N/A</c:v>
                </c:pt>
                <c:pt idx="399">
                  <c:v>1</c:v>
                </c:pt>
                <c:pt idx="400">
                  <c:v>134.1317444</c:v>
                </c:pt>
                <c:pt idx="401">
                  <c:v>1</c:v>
                </c:pt>
                <c:pt idx="402">
                  <c:v>#N/A</c:v>
                </c:pt>
                <c:pt idx="403">
                  <c:v>94.236824040000002</c:v>
                </c:pt>
                <c:pt idx="404">
                  <c:v>1</c:v>
                </c:pt>
                <c:pt idx="405">
                  <c:v>56.443790440000001</c:v>
                </c:pt>
                <c:pt idx="406">
                  <c:v>109.83038329999999</c:v>
                </c:pt>
                <c:pt idx="407">
                  <c:v>109.83038329999999</c:v>
                </c:pt>
                <c:pt idx="408">
                  <c:v>1</c:v>
                </c:pt>
                <c:pt idx="409">
                  <c:v>1</c:v>
                </c:pt>
                <c:pt idx="410">
                  <c:v>109.6718292</c:v>
                </c:pt>
                <c:pt idx="411">
                  <c:v>#N/A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76.291976930000004</c:v>
                </c:pt>
                <c:pt idx="416">
                  <c:v>53.843441009999999</c:v>
                </c:pt>
                <c:pt idx="417">
                  <c:v>53.843441009999999</c:v>
                </c:pt>
                <c:pt idx="418">
                  <c:v>30.444482799999999</c:v>
                </c:pt>
                <c:pt idx="419">
                  <c:v>1</c:v>
                </c:pt>
                <c:pt idx="420">
                  <c:v>1</c:v>
                </c:pt>
                <c:pt idx="421">
                  <c:v>79.379943850000004</c:v>
                </c:pt>
                <c:pt idx="422">
                  <c:v>1</c:v>
                </c:pt>
                <c:pt idx="423">
                  <c:v>#N/A</c:v>
                </c:pt>
                <c:pt idx="424">
                  <c:v>43.727664949999998</c:v>
                </c:pt>
                <c:pt idx="425">
                  <c:v>57.58294678</c:v>
                </c:pt>
                <c:pt idx="426">
                  <c:v>#N/A</c:v>
                </c:pt>
                <c:pt idx="427">
                  <c:v>#N/A</c:v>
                </c:pt>
                <c:pt idx="428">
                  <c:v>222.96858219999999</c:v>
                </c:pt>
                <c:pt idx="429">
                  <c:v>107.2261505</c:v>
                </c:pt>
                <c:pt idx="430">
                  <c:v>110.87918089999999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142.14859010000001</c:v>
                </c:pt>
                <c:pt idx="435">
                  <c:v>30.423233029999999</c:v>
                </c:pt>
                <c:pt idx="436">
                  <c:v>55.413639070000002</c:v>
                </c:pt>
                <c:pt idx="437">
                  <c:v>55.413639070000002</c:v>
                </c:pt>
                <c:pt idx="438">
                  <c:v>66.260215759999994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112.252182</c:v>
                </c:pt>
                <c:pt idx="443">
                  <c:v>1</c:v>
                </c:pt>
                <c:pt idx="444">
                  <c:v>1</c:v>
                </c:pt>
                <c:pt idx="445">
                  <c:v>42.386222840000002</c:v>
                </c:pt>
                <c:pt idx="446">
                  <c:v>97.341247559999999</c:v>
                </c:pt>
                <c:pt idx="447">
                  <c:v>97.341247559999999</c:v>
                </c:pt>
                <c:pt idx="448">
                  <c:v>14.946645739999999</c:v>
                </c:pt>
                <c:pt idx="449">
                  <c:v>201.71809390000001</c:v>
                </c:pt>
                <c:pt idx="450">
                  <c:v>118.9631882</c:v>
                </c:pt>
                <c:pt idx="451">
                  <c:v>145.37106320000001</c:v>
                </c:pt>
                <c:pt idx="452">
                  <c:v>161.6714935</c:v>
                </c:pt>
                <c:pt idx="453">
                  <c:v>138.91372680000001</c:v>
                </c:pt>
                <c:pt idx="454">
                  <c:v>53.01184464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298.87954710000002</c:v>
                </c:pt>
                <c:pt idx="459">
                  <c:v>23.123311999999999</c:v>
                </c:pt>
                <c:pt idx="460">
                  <c:v>69.058982850000007</c:v>
                </c:pt>
                <c:pt idx="461">
                  <c:v>91.55439758</c:v>
                </c:pt>
                <c:pt idx="462">
                  <c:v>1</c:v>
                </c:pt>
                <c:pt idx="463">
                  <c:v>1</c:v>
                </c:pt>
                <c:pt idx="464">
                  <c:v>17.83555222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298.87954710000002</c:v>
                </c:pt>
                <c:pt idx="469">
                  <c:v>23.123311999999999</c:v>
                </c:pt>
                <c:pt idx="470">
                  <c:v>69.058982850000007</c:v>
                </c:pt>
                <c:pt idx="471">
                  <c:v>91.55439758</c:v>
                </c:pt>
                <c:pt idx="472">
                  <c:v>1</c:v>
                </c:pt>
                <c:pt idx="473">
                  <c:v>1</c:v>
                </c:pt>
                <c:pt idx="474">
                  <c:v>17.83555222</c:v>
                </c:pt>
                <c:pt idx="475">
                  <c:v>1</c:v>
                </c:pt>
                <c:pt idx="476">
                  <c:v>79.944328310000003</c:v>
                </c:pt>
                <c:pt idx="477">
                  <c:v>79.944328310000003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#N/A</c:v>
                </c:pt>
                <c:pt idx="484">
                  <c:v>1</c:v>
                </c:pt>
                <c:pt idx="485">
                  <c:v>1</c:v>
                </c:pt>
                <c:pt idx="486">
                  <c:v>#N/A</c:v>
                </c:pt>
                <c:pt idx="487">
                  <c:v>#N/A</c:v>
                </c:pt>
                <c:pt idx="488">
                  <c:v>17.009046550000001</c:v>
                </c:pt>
                <c:pt idx="489">
                  <c:v>39.28530121</c:v>
                </c:pt>
                <c:pt idx="490">
                  <c:v>#N/A</c:v>
                </c:pt>
                <c:pt idx="491">
                  <c:v>22.103345869999998</c:v>
                </c:pt>
                <c:pt idx="492">
                  <c:v>471.28604130000002</c:v>
                </c:pt>
                <c:pt idx="493">
                  <c:v>1</c:v>
                </c:pt>
                <c:pt idx="494">
                  <c:v>14.88451004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85.260681149999996</c:v>
                </c:pt>
                <c:pt idx="500">
                  <c:v>1</c:v>
                </c:pt>
                <c:pt idx="501">
                  <c:v>#N/A</c:v>
                </c:pt>
                <c:pt idx="502">
                  <c:v>#N/A</c:v>
                </c:pt>
                <c:pt idx="503">
                  <c:v>1</c:v>
                </c:pt>
                <c:pt idx="504">
                  <c:v>32.542205809999999</c:v>
                </c:pt>
                <c:pt idx="505">
                  <c:v>27.805614469999998</c:v>
                </c:pt>
                <c:pt idx="506">
                  <c:v>#N/A</c:v>
                </c:pt>
                <c:pt idx="507">
                  <c:v>#N/A</c:v>
                </c:pt>
                <c:pt idx="508">
                  <c:v>1</c:v>
                </c:pt>
                <c:pt idx="509">
                  <c:v>1</c:v>
                </c:pt>
                <c:pt idx="510">
                  <c:v>#N/A</c:v>
                </c:pt>
                <c:pt idx="511">
                  <c:v>#N/A</c:v>
                </c:pt>
                <c:pt idx="512">
                  <c:v>#N/A</c:v>
                </c:pt>
                <c:pt idx="513">
                  <c:v>108.8811188</c:v>
                </c:pt>
                <c:pt idx="5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25-7C4A-B8CB-75F957BF1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1668992"/>
        <c:axId val="720541904"/>
      </c:lineChart>
      <c:dateAx>
        <c:axId val="566275840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0243328"/>
        <c:crosses val="autoZero"/>
        <c:auto val="1"/>
        <c:lblOffset val="100"/>
        <c:baseTimeUnit val="days"/>
      </c:dateAx>
      <c:valAx>
        <c:axId val="610243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275840"/>
        <c:crosses val="autoZero"/>
        <c:crossBetween val="between"/>
      </c:valAx>
      <c:valAx>
        <c:axId val="7205419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1668992"/>
        <c:crosses val="max"/>
        <c:crossBetween val="between"/>
      </c:valAx>
      <c:catAx>
        <c:axId val="711668992"/>
        <c:scaling>
          <c:orientation val="minMax"/>
        </c:scaling>
        <c:delete val="1"/>
        <c:axPos val="b"/>
        <c:majorTickMark val="out"/>
        <c:minorTickMark val="none"/>
        <c:tickLblPos val="nextTo"/>
        <c:crossAx val="7205419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1"/>
          <c:tx>
            <c:v>Conventional Gasoline Spot Price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'Crude oil price'!$D$8444:$D$8958</c:f>
              <c:numCache>
                <c:formatCode>General</c:formatCode>
                <c:ptCount val="515"/>
                <c:pt idx="0">
                  <c:v>1.3939999999999999</c:v>
                </c:pt>
                <c:pt idx="1">
                  <c:v>1.405</c:v>
                </c:pt>
                <c:pt idx="2">
                  <c:v>1.4079999999999999</c:v>
                </c:pt>
                <c:pt idx="3">
                  <c:v>1.395</c:v>
                </c:pt>
                <c:pt idx="4">
                  <c:v>1.413</c:v>
                </c:pt>
                <c:pt idx="5">
                  <c:v>1.478</c:v>
                </c:pt>
                <c:pt idx="6">
                  <c:v>1.474</c:v>
                </c:pt>
                <c:pt idx="7">
                  <c:v>1.4530000000000001</c:v>
                </c:pt>
                <c:pt idx="8">
                  <c:v>1.413</c:v>
                </c:pt>
                <c:pt idx="9">
                  <c:v>1.4490000000000001</c:v>
                </c:pt>
                <c:pt idx="10">
                  <c:v>1.4470000000000001</c:v>
                </c:pt>
                <c:pt idx="11">
                  <c:v>1.456</c:v>
                </c:pt>
                <c:pt idx="12">
                  <c:v>1.476</c:v>
                </c:pt>
                <c:pt idx="13">
                  <c:v>#N/A</c:v>
                </c:pt>
                <c:pt idx="14">
                  <c:v>1.4350000000000001</c:v>
                </c:pt>
                <c:pt idx="15">
                  <c:v>1.417</c:v>
                </c:pt>
                <c:pt idx="16">
                  <c:v>1.417</c:v>
                </c:pt>
                <c:pt idx="17">
                  <c:v>1.421</c:v>
                </c:pt>
                <c:pt idx="18">
                  <c:v>1.369</c:v>
                </c:pt>
                <c:pt idx="19">
                  <c:v>1.385</c:v>
                </c:pt>
                <c:pt idx="20">
                  <c:v>1.4379999999999999</c:v>
                </c:pt>
                <c:pt idx="21">
                  <c:v>1.41</c:v>
                </c:pt>
                <c:pt idx="22">
                  <c:v>1.4630000000000001</c:v>
                </c:pt>
                <c:pt idx="23">
                  <c:v>1.468</c:v>
                </c:pt>
                <c:pt idx="24">
                  <c:v>1.4570000000000001</c:v>
                </c:pt>
                <c:pt idx="25">
                  <c:v>1.4850000000000001</c:v>
                </c:pt>
                <c:pt idx="26">
                  <c:v>1.468</c:v>
                </c:pt>
                <c:pt idx="27">
                  <c:v>1.492</c:v>
                </c:pt>
                <c:pt idx="28">
                  <c:v>1.47</c:v>
                </c:pt>
                <c:pt idx="29">
                  <c:v>1.478</c:v>
                </c:pt>
                <c:pt idx="30">
                  <c:v>1.5169999999999999</c:v>
                </c:pt>
                <c:pt idx="31">
                  <c:v>1.5580000000000001</c:v>
                </c:pt>
                <c:pt idx="32">
                  <c:v>1.629</c:v>
                </c:pt>
                <c:pt idx="33">
                  <c:v>#N/A</c:v>
                </c:pt>
                <c:pt idx="34">
                  <c:v>1.62</c:v>
                </c:pt>
                <c:pt idx="35">
                  <c:v>1.651</c:v>
                </c:pt>
                <c:pt idx="36">
                  <c:v>1.669</c:v>
                </c:pt>
                <c:pt idx="37">
                  <c:v>1.6719999999999999</c:v>
                </c:pt>
                <c:pt idx="38">
                  <c:v>1.6120000000000001</c:v>
                </c:pt>
                <c:pt idx="39">
                  <c:v>1.655</c:v>
                </c:pt>
                <c:pt idx="40">
                  <c:v>1.6950000000000001</c:v>
                </c:pt>
                <c:pt idx="41">
                  <c:v>1.679</c:v>
                </c:pt>
                <c:pt idx="42">
                  <c:v>1.776</c:v>
                </c:pt>
                <c:pt idx="43">
                  <c:v>1.667</c:v>
                </c:pt>
                <c:pt idx="44">
                  <c:v>1.6850000000000001</c:v>
                </c:pt>
                <c:pt idx="45">
                  <c:v>1.7170000000000001</c:v>
                </c:pt>
                <c:pt idx="46">
                  <c:v>1.732</c:v>
                </c:pt>
                <c:pt idx="47">
                  <c:v>1.736</c:v>
                </c:pt>
                <c:pt idx="48">
                  <c:v>1.762</c:v>
                </c:pt>
                <c:pt idx="49">
                  <c:v>1.754</c:v>
                </c:pt>
                <c:pt idx="50">
                  <c:v>1.8029999999999999</c:v>
                </c:pt>
                <c:pt idx="51">
                  <c:v>1.831</c:v>
                </c:pt>
                <c:pt idx="52">
                  <c:v>1.833</c:v>
                </c:pt>
                <c:pt idx="53">
                  <c:v>1.865</c:v>
                </c:pt>
                <c:pt idx="54">
                  <c:v>1.877</c:v>
                </c:pt>
                <c:pt idx="55">
                  <c:v>1.8919999999999999</c:v>
                </c:pt>
                <c:pt idx="56">
                  <c:v>1.9139999999999999</c:v>
                </c:pt>
                <c:pt idx="57">
                  <c:v>1.903</c:v>
                </c:pt>
                <c:pt idx="58">
                  <c:v>1.893</c:v>
                </c:pt>
                <c:pt idx="59">
                  <c:v>1.915</c:v>
                </c:pt>
                <c:pt idx="60">
                  <c:v>1.847</c:v>
                </c:pt>
                <c:pt idx="61">
                  <c:v>1.8240000000000001</c:v>
                </c:pt>
                <c:pt idx="62">
                  <c:v>1.831</c:v>
                </c:pt>
                <c:pt idx="63">
                  <c:v>1.8380000000000001</c:v>
                </c:pt>
                <c:pt idx="64">
                  <c:v>1.865</c:v>
                </c:pt>
                <c:pt idx="65">
                  <c:v>1.97</c:v>
                </c:pt>
                <c:pt idx="66">
                  <c:v>1.954</c:v>
                </c:pt>
                <c:pt idx="67">
                  <c:v>1.992</c:v>
                </c:pt>
                <c:pt idx="68">
                  <c:v>2.008</c:v>
                </c:pt>
                <c:pt idx="69">
                  <c:v>2.0190000000000001</c:v>
                </c:pt>
                <c:pt idx="70">
                  <c:v>2.0739999999999998</c:v>
                </c:pt>
                <c:pt idx="71">
                  <c:v>2.0499999999999998</c:v>
                </c:pt>
                <c:pt idx="72">
                  <c:v>2.0470000000000002</c:v>
                </c:pt>
                <c:pt idx="73">
                  <c:v>2.0350000000000001</c:v>
                </c:pt>
                <c:pt idx="74">
                  <c:v>2.0579999999999998</c:v>
                </c:pt>
                <c:pt idx="75">
                  <c:v>2.0659999999999998</c:v>
                </c:pt>
                <c:pt idx="76">
                  <c:v>2.0920000000000001</c:v>
                </c:pt>
                <c:pt idx="77">
                  <c:v>2.1459999999999999</c:v>
                </c:pt>
                <c:pt idx="78">
                  <c:v>2.1469999999999998</c:v>
                </c:pt>
                <c:pt idx="79">
                  <c:v>2.1379999999999999</c:v>
                </c:pt>
                <c:pt idx="80">
                  <c:v>2.1179999999999999</c:v>
                </c:pt>
                <c:pt idx="81">
                  <c:v>2.077</c:v>
                </c:pt>
                <c:pt idx="82">
                  <c:v>2.0739999999999998</c:v>
                </c:pt>
                <c:pt idx="83">
                  <c:v>2.052</c:v>
                </c:pt>
                <c:pt idx="84">
                  <c:v>1.9990000000000001</c:v>
                </c:pt>
                <c:pt idx="85">
                  <c:v>2.0049999999999999</c:v>
                </c:pt>
                <c:pt idx="86">
                  <c:v>1.9710000000000001</c:v>
                </c:pt>
                <c:pt idx="87">
                  <c:v>1.9490000000000001</c:v>
                </c:pt>
                <c:pt idx="88">
                  <c:v>1.8839999999999999</c:v>
                </c:pt>
                <c:pt idx="89">
                  <c:v>1.9179999999999999</c:v>
                </c:pt>
                <c:pt idx="90">
                  <c:v>1.9179999999999999</c:v>
                </c:pt>
                <c:pt idx="91">
                  <c:v>1.9370000000000001</c:v>
                </c:pt>
                <c:pt idx="92">
                  <c:v>1.905</c:v>
                </c:pt>
                <c:pt idx="93">
                  <c:v>1.921</c:v>
                </c:pt>
                <c:pt idx="94">
                  <c:v>1.962</c:v>
                </c:pt>
                <c:pt idx="95">
                  <c:v>2.0099999999999998</c:v>
                </c:pt>
                <c:pt idx="96">
                  <c:v>1.98</c:v>
                </c:pt>
                <c:pt idx="97">
                  <c:v>1.9570000000000001</c:v>
                </c:pt>
                <c:pt idx="98">
                  <c:v>1.9590000000000001</c:v>
                </c:pt>
                <c:pt idx="99">
                  <c:v>1.9179999999999999</c:v>
                </c:pt>
                <c:pt idx="100">
                  <c:v>1.8480000000000001</c:v>
                </c:pt>
                <c:pt idx="101">
                  <c:v>1.875</c:v>
                </c:pt>
                <c:pt idx="102">
                  <c:v>1.88</c:v>
                </c:pt>
                <c:pt idx="103">
                  <c:v>1.8680000000000001</c:v>
                </c:pt>
                <c:pt idx="104">
                  <c:v>1.8009999999999999</c:v>
                </c:pt>
                <c:pt idx="105">
                  <c:v>1.7270000000000001</c:v>
                </c:pt>
                <c:pt idx="106">
                  <c:v>1.623</c:v>
                </c:pt>
                <c:pt idx="107">
                  <c:v>1.639</c:v>
                </c:pt>
                <c:pt idx="108">
                  <c:v>1.629</c:v>
                </c:pt>
                <c:pt idx="109">
                  <c:v>1.663</c:v>
                </c:pt>
                <c:pt idx="110">
                  <c:v>1.677</c:v>
                </c:pt>
                <c:pt idx="111">
                  <c:v>1.671</c:v>
                </c:pt>
                <c:pt idx="112">
                  <c:v>1.714</c:v>
                </c:pt>
                <c:pt idx="113">
                  <c:v>1.639</c:v>
                </c:pt>
                <c:pt idx="114">
                  <c:v>1.6919999999999999</c:v>
                </c:pt>
                <c:pt idx="115">
                  <c:v>1.7010000000000001</c:v>
                </c:pt>
                <c:pt idx="116">
                  <c:v>1.665</c:v>
                </c:pt>
                <c:pt idx="117">
                  <c:v>1.694</c:v>
                </c:pt>
                <c:pt idx="118">
                  <c:v>1.7290000000000001</c:v>
                </c:pt>
                <c:pt idx="119">
                  <c:v>1.774</c:v>
                </c:pt>
                <c:pt idx="120">
                  <c:v>1.8460000000000001</c:v>
                </c:pt>
                <c:pt idx="121">
                  <c:v>1.83</c:v>
                </c:pt>
                <c:pt idx="122">
                  <c:v>1.865</c:v>
                </c:pt>
                <c:pt idx="123">
                  <c:v>1.9330000000000001</c:v>
                </c:pt>
                <c:pt idx="124">
                  <c:v>1.909</c:v>
                </c:pt>
                <c:pt idx="125">
                  <c:v>1.913</c:v>
                </c:pt>
                <c:pt idx="126">
                  <c:v>1.893</c:v>
                </c:pt>
                <c:pt idx="127">
                  <c:v>1.891</c:v>
                </c:pt>
                <c:pt idx="128">
                  <c:v>1.919</c:v>
                </c:pt>
                <c:pt idx="129">
                  <c:v>#N/A</c:v>
                </c:pt>
                <c:pt idx="130">
                  <c:v>#N/A</c:v>
                </c:pt>
                <c:pt idx="131">
                  <c:v>1.893</c:v>
                </c:pt>
                <c:pt idx="132">
                  <c:v>1.927</c:v>
                </c:pt>
                <c:pt idx="133">
                  <c:v>1.9910000000000001</c:v>
                </c:pt>
                <c:pt idx="134">
                  <c:v>1.982</c:v>
                </c:pt>
                <c:pt idx="135">
                  <c:v>1.9610000000000001</c:v>
                </c:pt>
                <c:pt idx="136">
                  <c:v>1.9079999999999999</c:v>
                </c:pt>
                <c:pt idx="137">
                  <c:v>1.893</c:v>
                </c:pt>
                <c:pt idx="138">
                  <c:v>1.855</c:v>
                </c:pt>
                <c:pt idx="139">
                  <c:v>1.825</c:v>
                </c:pt>
                <c:pt idx="140">
                  <c:v>1.8320000000000001</c:v>
                </c:pt>
                <c:pt idx="141">
                  <c:v>1.8160000000000001</c:v>
                </c:pt>
                <c:pt idx="142">
                  <c:v>1.8460000000000001</c:v>
                </c:pt>
                <c:pt idx="143">
                  <c:v>1.8440000000000001</c:v>
                </c:pt>
                <c:pt idx="144">
                  <c:v>1.8660000000000001</c:v>
                </c:pt>
                <c:pt idx="145">
                  <c:v>1.8660000000000001</c:v>
                </c:pt>
                <c:pt idx="146">
                  <c:v>1.8580000000000001</c:v>
                </c:pt>
                <c:pt idx="147">
                  <c:v>1.887</c:v>
                </c:pt>
                <c:pt idx="148">
                  <c:v>1.877</c:v>
                </c:pt>
                <c:pt idx="149">
                  <c:v>1.7729999999999999</c:v>
                </c:pt>
                <c:pt idx="150">
                  <c:v>1.784</c:v>
                </c:pt>
                <c:pt idx="151">
                  <c:v>1.734</c:v>
                </c:pt>
                <c:pt idx="152">
                  <c:v>1.7010000000000001</c:v>
                </c:pt>
                <c:pt idx="153">
                  <c:v>1.66</c:v>
                </c:pt>
                <c:pt idx="154">
                  <c:v>1.667</c:v>
                </c:pt>
                <c:pt idx="155">
                  <c:v>1.679</c:v>
                </c:pt>
                <c:pt idx="156">
                  <c:v>1.6779999999999999</c:v>
                </c:pt>
                <c:pt idx="157">
                  <c:v>1.7450000000000001</c:v>
                </c:pt>
                <c:pt idx="158">
                  <c:v>1.6839999999999999</c:v>
                </c:pt>
                <c:pt idx="159">
                  <c:v>1.645</c:v>
                </c:pt>
                <c:pt idx="160">
                  <c:v>1.659</c:v>
                </c:pt>
                <c:pt idx="161">
                  <c:v>1.6870000000000001</c:v>
                </c:pt>
                <c:pt idx="162">
                  <c:v>1.7030000000000001</c:v>
                </c:pt>
                <c:pt idx="163">
                  <c:v>1.7210000000000001</c:v>
                </c:pt>
                <c:pt idx="164">
                  <c:v>1.694</c:v>
                </c:pt>
                <c:pt idx="165">
                  <c:v>1.671</c:v>
                </c:pt>
                <c:pt idx="166">
                  <c:v>1.649</c:v>
                </c:pt>
                <c:pt idx="167">
                  <c:v>1.675</c:v>
                </c:pt>
                <c:pt idx="168">
                  <c:v>1.7210000000000001</c:v>
                </c:pt>
                <c:pt idx="169">
                  <c:v>1.708</c:v>
                </c:pt>
                <c:pt idx="170">
                  <c:v>1.643</c:v>
                </c:pt>
                <c:pt idx="171">
                  <c:v>#N/A</c:v>
                </c:pt>
                <c:pt idx="172">
                  <c:v>1.5009999999999999</c:v>
                </c:pt>
                <c:pt idx="173">
                  <c:v>1.6719999999999999</c:v>
                </c:pt>
                <c:pt idx="174">
                  <c:v>1.675</c:v>
                </c:pt>
                <c:pt idx="175">
                  <c:v>1.7110000000000001</c:v>
                </c:pt>
                <c:pt idx="176">
                  <c:v>1.726</c:v>
                </c:pt>
                <c:pt idx="177">
                  <c:v>1.7290000000000001</c:v>
                </c:pt>
                <c:pt idx="178">
                  <c:v>1.6990000000000001</c:v>
                </c:pt>
                <c:pt idx="179">
                  <c:v>1.679</c:v>
                </c:pt>
                <c:pt idx="180">
                  <c:v>1.6859999999999999</c:v>
                </c:pt>
                <c:pt idx="181">
                  <c:v>1.859</c:v>
                </c:pt>
                <c:pt idx="182">
                  <c:v>1.8</c:v>
                </c:pt>
                <c:pt idx="183">
                  <c:v>1.7769999999999999</c:v>
                </c:pt>
                <c:pt idx="184">
                  <c:v>1.8180000000000001</c:v>
                </c:pt>
                <c:pt idx="185">
                  <c:v>1.7889999999999999</c:v>
                </c:pt>
                <c:pt idx="186">
                  <c:v>1.7809999999999999</c:v>
                </c:pt>
                <c:pt idx="187">
                  <c:v>1.748</c:v>
                </c:pt>
                <c:pt idx="188">
                  <c:v>1.726</c:v>
                </c:pt>
                <c:pt idx="189">
                  <c:v>1.7629999999999999</c:v>
                </c:pt>
                <c:pt idx="190">
                  <c:v>1.754</c:v>
                </c:pt>
                <c:pt idx="191">
                  <c:v>1.7070000000000001</c:v>
                </c:pt>
                <c:pt idx="192">
                  <c:v>1.679</c:v>
                </c:pt>
                <c:pt idx="193">
                  <c:v>1.69</c:v>
                </c:pt>
                <c:pt idx="194">
                  <c:v>1.6519999999999999</c:v>
                </c:pt>
                <c:pt idx="195">
                  <c:v>1.673</c:v>
                </c:pt>
                <c:pt idx="196">
                  <c:v>1.6739999999999999</c:v>
                </c:pt>
                <c:pt idx="197">
                  <c:v>1.673</c:v>
                </c:pt>
                <c:pt idx="198">
                  <c:v>1.7030000000000001</c:v>
                </c:pt>
                <c:pt idx="199">
                  <c:v>1.734</c:v>
                </c:pt>
                <c:pt idx="200">
                  <c:v>1.7589999999999999</c:v>
                </c:pt>
                <c:pt idx="201">
                  <c:v>1.7290000000000001</c:v>
                </c:pt>
                <c:pt idx="202">
                  <c:v>1.7290000000000001</c:v>
                </c:pt>
                <c:pt idx="203">
                  <c:v>1.74</c:v>
                </c:pt>
                <c:pt idx="204">
                  <c:v>1.7490000000000001</c:v>
                </c:pt>
                <c:pt idx="205">
                  <c:v>1.7509999999999999</c:v>
                </c:pt>
                <c:pt idx="206">
                  <c:v>1.74</c:v>
                </c:pt>
                <c:pt idx="207">
                  <c:v>1.7190000000000001</c:v>
                </c:pt>
                <c:pt idx="208">
                  <c:v>1.756</c:v>
                </c:pt>
                <c:pt idx="209">
                  <c:v>1.7669999999999999</c:v>
                </c:pt>
                <c:pt idx="210">
                  <c:v>1.7769999999999999</c:v>
                </c:pt>
                <c:pt idx="211">
                  <c:v>1.784</c:v>
                </c:pt>
                <c:pt idx="212">
                  <c:v>1.7909999999999999</c:v>
                </c:pt>
                <c:pt idx="213">
                  <c:v>1.76</c:v>
                </c:pt>
                <c:pt idx="214">
                  <c:v>1.7210000000000001</c:v>
                </c:pt>
                <c:pt idx="215">
                  <c:v>1.7450000000000001</c:v>
                </c:pt>
                <c:pt idx="216">
                  <c:v>1.7869999999999999</c:v>
                </c:pt>
                <c:pt idx="217">
                  <c:v>1.796</c:v>
                </c:pt>
                <c:pt idx="218">
                  <c:v>1.732</c:v>
                </c:pt>
                <c:pt idx="219">
                  <c:v>1.732</c:v>
                </c:pt>
                <c:pt idx="220">
                  <c:v>1.73</c:v>
                </c:pt>
                <c:pt idx="221">
                  <c:v>#N/A</c:v>
                </c:pt>
                <c:pt idx="222">
                  <c:v>1.6990000000000001</c:v>
                </c:pt>
                <c:pt idx="223">
                  <c:v>1.724</c:v>
                </c:pt>
                <c:pt idx="224">
                  <c:v>1.698</c:v>
                </c:pt>
                <c:pt idx="225">
                  <c:v>1.7150000000000001</c:v>
                </c:pt>
                <c:pt idx="226">
                  <c:v>1.6779999999999999</c:v>
                </c:pt>
                <c:pt idx="227">
                  <c:v>1.659</c:v>
                </c:pt>
                <c:pt idx="228">
                  <c:v>1.716</c:v>
                </c:pt>
                <c:pt idx="229">
                  <c:v>1.748</c:v>
                </c:pt>
                <c:pt idx="230">
                  <c:v>1.7330000000000001</c:v>
                </c:pt>
                <c:pt idx="231">
                  <c:v>1.73</c:v>
                </c:pt>
                <c:pt idx="232">
                  <c:v>1.7390000000000001</c:v>
                </c:pt>
                <c:pt idx="233">
                  <c:v>1.714</c:v>
                </c:pt>
                <c:pt idx="234">
                  <c:v>#N/A</c:v>
                </c:pt>
                <c:pt idx="235">
                  <c:v>#N/A</c:v>
                </c:pt>
                <c:pt idx="236">
                  <c:v>1.613</c:v>
                </c:pt>
                <c:pt idx="237">
                  <c:v>1.6020000000000001</c:v>
                </c:pt>
                <c:pt idx="238">
                  <c:v>1.6419999999999999</c:v>
                </c:pt>
                <c:pt idx="239">
                  <c:v>1.66</c:v>
                </c:pt>
                <c:pt idx="240">
                  <c:v>1.6870000000000001</c:v>
                </c:pt>
                <c:pt idx="241">
                  <c:v>1.698</c:v>
                </c:pt>
                <c:pt idx="242">
                  <c:v>1.7</c:v>
                </c:pt>
                <c:pt idx="243">
                  <c:v>1.675</c:v>
                </c:pt>
                <c:pt idx="244">
                  <c:v>1.677</c:v>
                </c:pt>
                <c:pt idx="245">
                  <c:v>1.702</c:v>
                </c:pt>
                <c:pt idx="246">
                  <c:v>1.708</c:v>
                </c:pt>
                <c:pt idx="247">
                  <c:v>1.7270000000000001</c:v>
                </c:pt>
                <c:pt idx="248">
                  <c:v>1.734</c:v>
                </c:pt>
                <c:pt idx="249">
                  <c:v>1.7509999999999999</c:v>
                </c:pt>
                <c:pt idx="250">
                  <c:v>1.746</c:v>
                </c:pt>
                <c:pt idx="251">
                  <c:v>1.752</c:v>
                </c:pt>
                <c:pt idx="252">
                  <c:v>1.768</c:v>
                </c:pt>
                <c:pt idx="253">
                  <c:v>1.7909999999999999</c:v>
                </c:pt>
                <c:pt idx="254">
                  <c:v>1.7849999999999999</c:v>
                </c:pt>
                <c:pt idx="255">
                  <c:v>1.766</c:v>
                </c:pt>
                <c:pt idx="256">
                  <c:v>1.738</c:v>
                </c:pt>
                <c:pt idx="257">
                  <c:v>1.744</c:v>
                </c:pt>
                <c:pt idx="258">
                  <c:v>1.792</c:v>
                </c:pt>
                <c:pt idx="259">
                  <c:v>1.7829999999999999</c:v>
                </c:pt>
                <c:pt idx="260">
                  <c:v>1.758</c:v>
                </c:pt>
                <c:pt idx="261">
                  <c:v>1.698</c:v>
                </c:pt>
                <c:pt idx="262">
                  <c:v>1.696</c:v>
                </c:pt>
                <c:pt idx="263">
                  <c:v>1.698</c:v>
                </c:pt>
                <c:pt idx="264">
                  <c:v>1.698</c:v>
                </c:pt>
                <c:pt idx="265">
                  <c:v>1.6950000000000001</c:v>
                </c:pt>
                <c:pt idx="266">
                  <c:v>1.6859999999999999</c:v>
                </c:pt>
                <c:pt idx="267">
                  <c:v>1.7030000000000001</c:v>
                </c:pt>
                <c:pt idx="268">
                  <c:v>1.6859999999999999</c:v>
                </c:pt>
                <c:pt idx="269">
                  <c:v>#N/A</c:v>
                </c:pt>
                <c:pt idx="270">
                  <c:v>1.677</c:v>
                </c:pt>
                <c:pt idx="271">
                  <c:v>1.6180000000000001</c:v>
                </c:pt>
                <c:pt idx="272">
                  <c:v>1.603</c:v>
                </c:pt>
                <c:pt idx="273">
                  <c:v>1.5589999999999999</c:v>
                </c:pt>
                <c:pt idx="274">
                  <c:v>1.5169999999999999</c:v>
                </c:pt>
                <c:pt idx="275">
                  <c:v>1.5429999999999999</c:v>
                </c:pt>
                <c:pt idx="276">
                  <c:v>1.571</c:v>
                </c:pt>
                <c:pt idx="277">
                  <c:v>1.5620000000000001</c:v>
                </c:pt>
                <c:pt idx="278">
                  <c:v>1.534</c:v>
                </c:pt>
                <c:pt idx="279">
                  <c:v>1.5049999999999999</c:v>
                </c:pt>
                <c:pt idx="280">
                  <c:v>1.48</c:v>
                </c:pt>
                <c:pt idx="281">
                  <c:v>1.534</c:v>
                </c:pt>
                <c:pt idx="282">
                  <c:v>1.5309999999999999</c:v>
                </c:pt>
                <c:pt idx="283">
                  <c:v>1.5629999999999999</c:v>
                </c:pt>
                <c:pt idx="284">
                  <c:v>1.5620000000000001</c:v>
                </c:pt>
                <c:pt idx="285">
                  <c:v>1.55</c:v>
                </c:pt>
                <c:pt idx="286">
                  <c:v>1.62</c:v>
                </c:pt>
                <c:pt idx="287">
                  <c:v>1.6160000000000001</c:v>
                </c:pt>
                <c:pt idx="288">
                  <c:v>1.625</c:v>
                </c:pt>
                <c:pt idx="289">
                  <c:v>#N/A</c:v>
                </c:pt>
                <c:pt idx="290">
                  <c:v>1.65</c:v>
                </c:pt>
                <c:pt idx="291">
                  <c:v>1.7050000000000001</c:v>
                </c:pt>
                <c:pt idx="292">
                  <c:v>1.7050000000000001</c:v>
                </c:pt>
                <c:pt idx="293">
                  <c:v>1.69</c:v>
                </c:pt>
                <c:pt idx="294">
                  <c:v>1.65</c:v>
                </c:pt>
                <c:pt idx="295">
                  <c:v>1.583</c:v>
                </c:pt>
                <c:pt idx="296">
                  <c:v>1.5229999999999999</c:v>
                </c:pt>
                <c:pt idx="297">
                  <c:v>1.47</c:v>
                </c:pt>
                <c:pt idx="298">
                  <c:v>1.458</c:v>
                </c:pt>
                <c:pt idx="299">
                  <c:v>1.5229999999999999</c:v>
                </c:pt>
                <c:pt idx="300">
                  <c:v>1.51</c:v>
                </c:pt>
                <c:pt idx="301">
                  <c:v>1.542</c:v>
                </c:pt>
                <c:pt idx="302">
                  <c:v>1.5</c:v>
                </c:pt>
                <c:pt idx="303">
                  <c:v>1.383</c:v>
                </c:pt>
                <c:pt idx="304">
                  <c:v>1.129</c:v>
                </c:pt>
                <c:pt idx="305">
                  <c:v>1.175</c:v>
                </c:pt>
                <c:pt idx="306">
                  <c:v>1.0920000000000001</c:v>
                </c:pt>
                <c:pt idx="307">
                  <c:v>0.89500000000000002</c:v>
                </c:pt>
                <c:pt idx="308">
                  <c:v>0.92900000000000005</c:v>
                </c:pt>
                <c:pt idx="309">
                  <c:v>0.69199999999999995</c:v>
                </c:pt>
                <c:pt idx="310">
                  <c:v>0.71199999999999997</c:v>
                </c:pt>
                <c:pt idx="311">
                  <c:v>0.65700000000000003</c:v>
                </c:pt>
                <c:pt idx="312">
                  <c:v>0.66700000000000004</c:v>
                </c:pt>
                <c:pt idx="313">
                  <c:v>0.60599999999999998</c:v>
                </c:pt>
                <c:pt idx="314">
                  <c:v>0.44900000000000001</c:v>
                </c:pt>
                <c:pt idx="315">
                  <c:v>0.434</c:v>
                </c:pt>
                <c:pt idx="316">
                  <c:v>0.54200000000000004</c:v>
                </c:pt>
                <c:pt idx="317">
                  <c:v>0.51800000000000002</c:v>
                </c:pt>
                <c:pt idx="318">
                  <c:v>0.55000000000000004</c:v>
                </c:pt>
                <c:pt idx="319">
                  <c:v>0.55100000000000005</c:v>
                </c:pt>
                <c:pt idx="320">
                  <c:v>0.54300000000000004</c:v>
                </c:pt>
                <c:pt idx="321">
                  <c:v>0.503</c:v>
                </c:pt>
                <c:pt idx="322">
                  <c:v>0.51200000000000001</c:v>
                </c:pt>
                <c:pt idx="323">
                  <c:v>0.53300000000000003</c:v>
                </c:pt>
                <c:pt idx="324">
                  <c:v>0.63700000000000001</c:v>
                </c:pt>
                <c:pt idx="325">
                  <c:v>0.57599999999999996</c:v>
                </c:pt>
                <c:pt idx="326">
                  <c:v>0.63500000000000001</c:v>
                </c:pt>
                <c:pt idx="327">
                  <c:v>0.59199999999999997</c:v>
                </c:pt>
                <c:pt idx="328">
                  <c:v>0.61399999999999999</c:v>
                </c:pt>
                <c:pt idx="329">
                  <c:v>0.60899999999999999</c:v>
                </c:pt>
                <c:pt idx="330">
                  <c:v>0.59699999999999998</c:v>
                </c:pt>
                <c:pt idx="331">
                  <c:v>0.6</c:v>
                </c:pt>
                <c:pt idx="332">
                  <c:v>0.623</c:v>
                </c:pt>
                <c:pt idx="333">
                  <c:v>0.57299999999999995</c:v>
                </c:pt>
                <c:pt idx="334">
                  <c:v>0.47099999999999997</c:v>
                </c:pt>
                <c:pt idx="335">
                  <c:v>0.58499999999999996</c:v>
                </c:pt>
                <c:pt idx="336">
                  <c:v>0.59399999999999997</c:v>
                </c:pt>
                <c:pt idx="337">
                  <c:v>0.61699999999999999</c:v>
                </c:pt>
                <c:pt idx="338">
                  <c:v>0.59799999999999998</c:v>
                </c:pt>
                <c:pt idx="339">
                  <c:v>0.622</c:v>
                </c:pt>
                <c:pt idx="340">
                  <c:v>0.68300000000000005</c:v>
                </c:pt>
                <c:pt idx="341">
                  <c:v>0.67200000000000004</c:v>
                </c:pt>
                <c:pt idx="342">
                  <c:v>0.68600000000000005</c:v>
                </c:pt>
                <c:pt idx="343">
                  <c:v>0.76900000000000002</c:v>
                </c:pt>
                <c:pt idx="344">
                  <c:v>0.82699999999999996</c:v>
                </c:pt>
                <c:pt idx="345">
                  <c:v>0.80700000000000005</c:v>
                </c:pt>
                <c:pt idx="346">
                  <c:v>0.84399999999999997</c:v>
                </c:pt>
                <c:pt idx="347">
                  <c:v>0.877</c:v>
                </c:pt>
                <c:pt idx="348">
                  <c:v>0.85599999999999998</c:v>
                </c:pt>
                <c:pt idx="349">
                  <c:v>0.82</c:v>
                </c:pt>
                <c:pt idx="350">
                  <c:v>0.753</c:v>
                </c:pt>
                <c:pt idx="351">
                  <c:v>0.83499999999999996</c:v>
                </c:pt>
                <c:pt idx="352">
                  <c:v>0.875</c:v>
                </c:pt>
                <c:pt idx="353">
                  <c:v>0.95399999999999996</c:v>
                </c:pt>
                <c:pt idx="354">
                  <c:v>0.96399999999999997</c:v>
                </c:pt>
                <c:pt idx="355">
                  <c:v>0.97399999999999998</c:v>
                </c:pt>
                <c:pt idx="356">
                  <c:v>0.97299999999999998</c:v>
                </c:pt>
                <c:pt idx="357">
                  <c:v>0.95899999999999996</c:v>
                </c:pt>
                <c:pt idx="358">
                  <c:v>0.97299999999999998</c:v>
                </c:pt>
                <c:pt idx="359">
                  <c:v>0.91700000000000004</c:v>
                </c:pt>
                <c:pt idx="360">
                  <c:v>0.91500000000000004</c:v>
                </c:pt>
                <c:pt idx="361">
                  <c:v>0.94799999999999995</c:v>
                </c:pt>
                <c:pt idx="362">
                  <c:v>0.995</c:v>
                </c:pt>
                <c:pt idx="363">
                  <c:v>1.0169999999999999</c:v>
                </c:pt>
                <c:pt idx="364">
                  <c:v>1.0069999999999999</c:v>
                </c:pt>
                <c:pt idx="365">
                  <c:v>1.046</c:v>
                </c:pt>
                <c:pt idx="366">
                  <c:v>1.131</c:v>
                </c:pt>
                <c:pt idx="367">
                  <c:v>1.1220000000000001</c:v>
                </c:pt>
                <c:pt idx="368">
                  <c:v>1.1240000000000001</c:v>
                </c:pt>
                <c:pt idx="369">
                  <c:v>1.125</c:v>
                </c:pt>
                <c:pt idx="370">
                  <c:v>1.032</c:v>
                </c:pt>
                <c:pt idx="371">
                  <c:v>1.056</c:v>
                </c:pt>
                <c:pt idx="372">
                  <c:v>1.097</c:v>
                </c:pt>
                <c:pt idx="373">
                  <c:v>1.141</c:v>
                </c:pt>
                <c:pt idx="374">
                  <c:v>1.151</c:v>
                </c:pt>
                <c:pt idx="375">
                  <c:v>1.198</c:v>
                </c:pt>
                <c:pt idx="376">
                  <c:v>1.198</c:v>
                </c:pt>
                <c:pt idx="377">
                  <c:v>1.244</c:v>
                </c:pt>
                <c:pt idx="378">
                  <c:v>1.2549999999999999</c:v>
                </c:pt>
                <c:pt idx="379">
                  <c:v>1.1499999999999999</c:v>
                </c:pt>
                <c:pt idx="380">
                  <c:v>1.1679999999999999</c:v>
                </c:pt>
                <c:pt idx="381">
                  <c:v>1.0940000000000001</c:v>
                </c:pt>
                <c:pt idx="382">
                  <c:v>1.1479999999999999</c:v>
                </c:pt>
                <c:pt idx="383">
                  <c:v>1.1599999999999999</c:v>
                </c:pt>
                <c:pt idx="384">
                  <c:v>1.1779999999999999</c:v>
                </c:pt>
                <c:pt idx="385">
                  <c:v>1.2070000000000001</c:v>
                </c:pt>
                <c:pt idx="386">
                  <c:v>#N/A</c:v>
                </c:pt>
                <c:pt idx="387">
                  <c:v>1.2050000000000001</c:v>
                </c:pt>
                <c:pt idx="388">
                  <c:v>1.23</c:v>
                </c:pt>
                <c:pt idx="389">
                  <c:v>1.2629999999999999</c:v>
                </c:pt>
                <c:pt idx="390">
                  <c:v>1.2150000000000001</c:v>
                </c:pt>
                <c:pt idx="391">
                  <c:v>1.244</c:v>
                </c:pt>
                <c:pt idx="392">
                  <c:v>1.232</c:v>
                </c:pt>
                <c:pt idx="393">
                  <c:v>1.2290000000000001</c:v>
                </c:pt>
                <c:pt idx="394">
                  <c:v>1.238</c:v>
                </c:pt>
                <c:pt idx="395">
                  <c:v>1.2070000000000001</c:v>
                </c:pt>
                <c:pt idx="396">
                  <c:v>1.1970000000000001</c:v>
                </c:pt>
                <c:pt idx="397">
                  <c:v>1.204</c:v>
                </c:pt>
                <c:pt idx="398">
                  <c:v>1.26</c:v>
                </c:pt>
                <c:pt idx="399">
                  <c:v>1.2589999999999999</c:v>
                </c:pt>
                <c:pt idx="400">
                  <c:v>1.2230000000000001</c:v>
                </c:pt>
                <c:pt idx="401">
                  <c:v>1.2450000000000001</c:v>
                </c:pt>
                <c:pt idx="402">
                  <c:v>1.2390000000000001</c:v>
                </c:pt>
                <c:pt idx="403">
                  <c:v>1.2270000000000001</c:v>
                </c:pt>
                <c:pt idx="404">
                  <c:v>1.2030000000000001</c:v>
                </c:pt>
                <c:pt idx="405">
                  <c:v>1.1830000000000001</c:v>
                </c:pt>
                <c:pt idx="406">
                  <c:v>1.147</c:v>
                </c:pt>
                <c:pt idx="407">
                  <c:v>1.169</c:v>
                </c:pt>
                <c:pt idx="408">
                  <c:v>1.179</c:v>
                </c:pt>
                <c:pt idx="409">
                  <c:v>1.194</c:v>
                </c:pt>
                <c:pt idx="410">
                  <c:v>1.2050000000000001</c:v>
                </c:pt>
                <c:pt idx="411">
                  <c:v>1.1819999999999999</c:v>
                </c:pt>
                <c:pt idx="412">
                  <c:v>1.2070000000000001</c:v>
                </c:pt>
                <c:pt idx="413">
                  <c:v>1.173</c:v>
                </c:pt>
                <c:pt idx="414">
                  <c:v>1.2230000000000001</c:v>
                </c:pt>
                <c:pt idx="415">
                  <c:v>1.2230000000000001</c:v>
                </c:pt>
                <c:pt idx="416">
                  <c:v>1.234</c:v>
                </c:pt>
                <c:pt idx="417">
                  <c:v>1.258</c:v>
                </c:pt>
                <c:pt idx="418">
                  <c:v>1.27</c:v>
                </c:pt>
                <c:pt idx="419">
                  <c:v>1.2769999999999999</c:v>
                </c:pt>
                <c:pt idx="420">
                  <c:v>1.292</c:v>
                </c:pt>
                <c:pt idx="421">
                  <c:v>1.2709999999999999</c:v>
                </c:pt>
                <c:pt idx="422">
                  <c:v>1.365</c:v>
                </c:pt>
                <c:pt idx="423">
                  <c:v>1.375</c:v>
                </c:pt>
                <c:pt idx="424">
                  <c:v>1.339</c:v>
                </c:pt>
                <c:pt idx="425">
                  <c:v>1.25</c:v>
                </c:pt>
                <c:pt idx="426">
                  <c:v>1.284</c:v>
                </c:pt>
                <c:pt idx="427">
                  <c:v>1.2390000000000001</c:v>
                </c:pt>
                <c:pt idx="428">
                  <c:v>1.28</c:v>
                </c:pt>
                <c:pt idx="429">
                  <c:v>1.2509999999999999</c:v>
                </c:pt>
                <c:pt idx="430">
                  <c:v>1.2549999999999999</c:v>
                </c:pt>
                <c:pt idx="431">
                  <c:v>1.2210000000000001</c:v>
                </c:pt>
                <c:pt idx="432">
                  <c:v>#N/A</c:v>
                </c:pt>
                <c:pt idx="433">
                  <c:v>1.155</c:v>
                </c:pt>
                <c:pt idx="434">
                  <c:v>1.169</c:v>
                </c:pt>
                <c:pt idx="435">
                  <c:v>1.139</c:v>
                </c:pt>
                <c:pt idx="436">
                  <c:v>1.155</c:v>
                </c:pt>
                <c:pt idx="437">
                  <c:v>1.163</c:v>
                </c:pt>
                <c:pt idx="438">
                  <c:v>1.1919999999999999</c:v>
                </c:pt>
                <c:pt idx="439">
                  <c:v>1.2509999999999999</c:v>
                </c:pt>
                <c:pt idx="440">
                  <c:v>1.2809999999999999</c:v>
                </c:pt>
                <c:pt idx="441">
                  <c:v>1.288</c:v>
                </c:pt>
                <c:pt idx="442">
                  <c:v>1.242</c:v>
                </c:pt>
                <c:pt idx="443">
                  <c:v>1.226</c:v>
                </c:pt>
                <c:pt idx="444">
                  <c:v>1.232</c:v>
                </c:pt>
                <c:pt idx="445">
                  <c:v>1.2330000000000001</c:v>
                </c:pt>
                <c:pt idx="446">
                  <c:v>1.256</c:v>
                </c:pt>
                <c:pt idx="447">
                  <c:v>1.2909999999999999</c:v>
                </c:pt>
                <c:pt idx="448">
                  <c:v>1.236</c:v>
                </c:pt>
                <c:pt idx="449">
                  <c:v>1.248</c:v>
                </c:pt>
                <c:pt idx="450">
                  <c:v>1.2170000000000001</c:v>
                </c:pt>
                <c:pt idx="451">
                  <c:v>1.1870000000000001</c:v>
                </c:pt>
                <c:pt idx="452">
                  <c:v>1.2629999999999999</c:v>
                </c:pt>
                <c:pt idx="453">
                  <c:v>1.2849999999999999</c:v>
                </c:pt>
                <c:pt idx="454">
                  <c:v>1.2529999999999999</c:v>
                </c:pt>
                <c:pt idx="455">
                  <c:v>1.2829999999999999</c:v>
                </c:pt>
                <c:pt idx="456">
                  <c:v>1.252</c:v>
                </c:pt>
                <c:pt idx="457">
                  <c:v>1.2270000000000001</c:v>
                </c:pt>
                <c:pt idx="458">
                  <c:v>1.2290000000000001</c:v>
                </c:pt>
                <c:pt idx="459">
                  <c:v>1.248</c:v>
                </c:pt>
                <c:pt idx="460">
                  <c:v>1.232</c:v>
                </c:pt>
                <c:pt idx="461">
                  <c:v>1.2150000000000001</c:v>
                </c:pt>
                <c:pt idx="462">
                  <c:v>1.2010000000000001</c:v>
                </c:pt>
                <c:pt idx="463">
                  <c:v>1.2250000000000001</c:v>
                </c:pt>
                <c:pt idx="464">
                  <c:v>1.179</c:v>
                </c:pt>
                <c:pt idx="465">
                  <c:v>1.1879999999999999</c:v>
                </c:pt>
                <c:pt idx="466">
                  <c:v>1.1679999999999999</c:v>
                </c:pt>
                <c:pt idx="467">
                  <c:v>1.141</c:v>
                </c:pt>
                <c:pt idx="468">
                  <c:v>1.1679999999999999</c:v>
                </c:pt>
                <c:pt idx="469">
                  <c:v>1.111</c:v>
                </c:pt>
                <c:pt idx="470">
                  <c:v>1.08</c:v>
                </c:pt>
                <c:pt idx="471">
                  <c:v>1.0780000000000001</c:v>
                </c:pt>
                <c:pt idx="472">
                  <c:v>1.085</c:v>
                </c:pt>
                <c:pt idx="473">
                  <c:v>1.125</c:v>
                </c:pt>
                <c:pt idx="474">
                  <c:v>1.135</c:v>
                </c:pt>
                <c:pt idx="475">
                  <c:v>1.145</c:v>
                </c:pt>
                <c:pt idx="476">
                  <c:v>1.121</c:v>
                </c:pt>
                <c:pt idx="477">
                  <c:v>1.1859999999999999</c:v>
                </c:pt>
                <c:pt idx="478">
                  <c:v>1.2250000000000001</c:v>
                </c:pt>
                <c:pt idx="479">
                  <c:v>1.212</c:v>
                </c:pt>
                <c:pt idx="480">
                  <c:v>1.1830000000000001</c:v>
                </c:pt>
                <c:pt idx="481">
                  <c:v>1.1579999999999999</c:v>
                </c:pt>
                <c:pt idx="482">
                  <c:v>1.1839999999999999</c:v>
                </c:pt>
                <c:pt idx="483">
                  <c:v>1.19</c:v>
                </c:pt>
                <c:pt idx="484">
                  <c:v>1.18</c:v>
                </c:pt>
                <c:pt idx="485">
                  <c:v>1.1910000000000001</c:v>
                </c:pt>
                <c:pt idx="486">
                  <c:v>1.202</c:v>
                </c:pt>
                <c:pt idx="487">
                  <c:v>1.2250000000000001</c:v>
                </c:pt>
                <c:pt idx="488">
                  <c:v>1.2809999999999999</c:v>
                </c:pt>
                <c:pt idx="489">
                  <c:v>1.3109999999999999</c:v>
                </c:pt>
                <c:pt idx="490">
                  <c:v>#N/A</c:v>
                </c:pt>
                <c:pt idx="491">
                  <c:v>#N/A</c:v>
                </c:pt>
                <c:pt idx="492">
                  <c:v>1.2709999999999999</c:v>
                </c:pt>
                <c:pt idx="493">
                  <c:v>1.254</c:v>
                </c:pt>
                <c:pt idx="494">
                  <c:v>1.276</c:v>
                </c:pt>
                <c:pt idx="495">
                  <c:v>1.288</c:v>
                </c:pt>
                <c:pt idx="496">
                  <c:v>1.2869999999999999</c:v>
                </c:pt>
                <c:pt idx="497">
                  <c:v>1.282</c:v>
                </c:pt>
                <c:pt idx="498">
                  <c:v>1.294</c:v>
                </c:pt>
                <c:pt idx="499">
                  <c:v>1.3120000000000001</c:v>
                </c:pt>
                <c:pt idx="500">
                  <c:v>1.3440000000000001</c:v>
                </c:pt>
                <c:pt idx="501">
                  <c:v>1.3380000000000001</c:v>
                </c:pt>
                <c:pt idx="502">
                  <c:v>1.351</c:v>
                </c:pt>
                <c:pt idx="503">
                  <c:v>1.355</c:v>
                </c:pt>
                <c:pt idx="504">
                  <c:v>1.385</c:v>
                </c:pt>
                <c:pt idx="505">
                  <c:v>1.421</c:v>
                </c:pt>
                <c:pt idx="506">
                  <c:v>1.43</c:v>
                </c:pt>
                <c:pt idx="507">
                  <c:v>1.387</c:v>
                </c:pt>
                <c:pt idx="508">
                  <c:v>1.3720000000000001</c:v>
                </c:pt>
                <c:pt idx="509">
                  <c:v>1.415</c:v>
                </c:pt>
                <c:pt idx="510">
                  <c:v>1.413</c:v>
                </c:pt>
                <c:pt idx="511">
                  <c:v>1.3959999999999999</c:v>
                </c:pt>
                <c:pt idx="512">
                  <c:v>1.417</c:v>
                </c:pt>
                <c:pt idx="513">
                  <c:v>1.4379999999999999</c:v>
                </c:pt>
                <c:pt idx="514">
                  <c:v>1.4379999999999999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86-9D46-99F9-6CFEC9567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6275840"/>
        <c:axId val="610243328"/>
      </c:lineChart>
      <c:lineChart>
        <c:grouping val="standard"/>
        <c:varyColors val="0"/>
        <c:ser>
          <c:idx val="1"/>
          <c:order val="0"/>
          <c:tx>
            <c:v>emission rate</c:v>
          </c:tx>
          <c:spPr>
            <a:ln w="28575" cap="rnd">
              <a:solidFill>
                <a:schemeClr val="accent2">
                  <a:alpha val="59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'Crude oil price'!$G$8444:$G$8958</c:f>
              <c:numCache>
                <c:formatCode>General</c:formatCode>
                <c:ptCount val="51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10.50511837</c:v>
                </c:pt>
                <c:pt idx="4">
                  <c:v>1</c:v>
                </c:pt>
                <c:pt idx="5">
                  <c:v>47.930091859999997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#N/A</c:v>
                </c:pt>
                <c:pt idx="13">
                  <c:v>88.552085880000007</c:v>
                </c:pt>
                <c:pt idx="14">
                  <c:v>1</c:v>
                </c:pt>
                <c:pt idx="15">
                  <c:v>113.7464676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#N/A</c:v>
                </c:pt>
                <c:pt idx="20">
                  <c:v>#N/A</c:v>
                </c:pt>
                <c:pt idx="21">
                  <c:v>72.11110687</c:v>
                </c:pt>
                <c:pt idx="22">
                  <c:v>1</c:v>
                </c:pt>
                <c:pt idx="23">
                  <c:v>1</c:v>
                </c:pt>
                <c:pt idx="24">
                  <c:v>56.826045989999997</c:v>
                </c:pt>
                <c:pt idx="25">
                  <c:v>#N/A</c:v>
                </c:pt>
                <c:pt idx="26">
                  <c:v>1</c:v>
                </c:pt>
                <c:pt idx="27">
                  <c:v>1</c:v>
                </c:pt>
                <c:pt idx="28">
                  <c:v>#N/A</c:v>
                </c:pt>
                <c:pt idx="29">
                  <c:v>1</c:v>
                </c:pt>
                <c:pt idx="30">
                  <c:v>#N/A</c:v>
                </c:pt>
                <c:pt idx="31">
                  <c:v>41.577304839999996</c:v>
                </c:pt>
                <c:pt idx="32">
                  <c:v>54.066455840000003</c:v>
                </c:pt>
                <c:pt idx="33">
                  <c:v>21.824575419999999</c:v>
                </c:pt>
                <c:pt idx="34">
                  <c:v>1</c:v>
                </c:pt>
                <c:pt idx="35">
                  <c:v>96.887420649999996</c:v>
                </c:pt>
                <c:pt idx="36">
                  <c:v>1</c:v>
                </c:pt>
                <c:pt idx="37">
                  <c:v>1</c:v>
                </c:pt>
                <c:pt idx="38">
                  <c:v>34.27345657</c:v>
                </c:pt>
                <c:pt idx="39">
                  <c:v>1</c:v>
                </c:pt>
                <c:pt idx="40">
                  <c:v>18.466917039999998</c:v>
                </c:pt>
                <c:pt idx="41">
                  <c:v>55.829555509999999</c:v>
                </c:pt>
                <c:pt idx="42">
                  <c:v>1</c:v>
                </c:pt>
                <c:pt idx="43">
                  <c:v>#N/A</c:v>
                </c:pt>
                <c:pt idx="44">
                  <c:v>18.198511119999999</c:v>
                </c:pt>
                <c:pt idx="45">
                  <c:v>40.780292510000002</c:v>
                </c:pt>
                <c:pt idx="46">
                  <c:v>1</c:v>
                </c:pt>
                <c:pt idx="47">
                  <c:v>1</c:v>
                </c:pt>
                <c:pt idx="48">
                  <c:v>#N/A</c:v>
                </c:pt>
                <c:pt idx="49">
                  <c:v>1</c:v>
                </c:pt>
                <c:pt idx="50">
                  <c:v>1</c:v>
                </c:pt>
                <c:pt idx="51">
                  <c:v>63.2112999</c:v>
                </c:pt>
                <c:pt idx="52">
                  <c:v>71.786994930000006</c:v>
                </c:pt>
                <c:pt idx="53">
                  <c:v>24.364692689999998</c:v>
                </c:pt>
                <c:pt idx="54">
                  <c:v>1</c:v>
                </c:pt>
                <c:pt idx="55">
                  <c:v>194.2343903</c:v>
                </c:pt>
                <c:pt idx="56">
                  <c:v>70.419761660000006</c:v>
                </c:pt>
                <c:pt idx="57">
                  <c:v>70.419761660000006</c:v>
                </c:pt>
                <c:pt idx="58">
                  <c:v>#N/A</c:v>
                </c:pt>
                <c:pt idx="59">
                  <c:v>34.425556180000001</c:v>
                </c:pt>
                <c:pt idx="60">
                  <c:v>303.70608520000002</c:v>
                </c:pt>
                <c:pt idx="61">
                  <c:v>#N/A</c:v>
                </c:pt>
                <c:pt idx="62">
                  <c:v>313.75665279999998</c:v>
                </c:pt>
                <c:pt idx="63">
                  <c:v>17.494691849999999</c:v>
                </c:pt>
                <c:pt idx="64">
                  <c:v>19.62046432</c:v>
                </c:pt>
                <c:pt idx="65">
                  <c:v>#N/A</c:v>
                </c:pt>
                <c:pt idx="66">
                  <c:v>70.419761660000006</c:v>
                </c:pt>
                <c:pt idx="67">
                  <c:v>70.419761660000006</c:v>
                </c:pt>
                <c:pt idx="68">
                  <c:v>#N/A</c:v>
                </c:pt>
                <c:pt idx="69">
                  <c:v>34.425556180000001</c:v>
                </c:pt>
                <c:pt idx="70">
                  <c:v>303.70608520000002</c:v>
                </c:pt>
                <c:pt idx="71">
                  <c:v>#N/A</c:v>
                </c:pt>
                <c:pt idx="72">
                  <c:v>313.75665279999998</c:v>
                </c:pt>
                <c:pt idx="73">
                  <c:v>17.494691849999999</c:v>
                </c:pt>
                <c:pt idx="74">
                  <c:v>19.62046432</c:v>
                </c:pt>
                <c:pt idx="75">
                  <c:v>#N/A</c:v>
                </c:pt>
                <c:pt idx="76">
                  <c:v>119.1595688</c:v>
                </c:pt>
                <c:pt idx="77">
                  <c:v>119.1595688</c:v>
                </c:pt>
                <c:pt idx="78">
                  <c:v>#N/A</c:v>
                </c:pt>
                <c:pt idx="79">
                  <c:v>139.99981690000001</c:v>
                </c:pt>
                <c:pt idx="80">
                  <c:v>62.78621674</c:v>
                </c:pt>
                <c:pt idx="81">
                  <c:v>46.629390720000004</c:v>
                </c:pt>
                <c:pt idx="82">
                  <c:v>1</c:v>
                </c:pt>
                <c:pt idx="83">
                  <c:v>30.622777939999999</c:v>
                </c:pt>
                <c:pt idx="84">
                  <c:v>159.4876099</c:v>
                </c:pt>
                <c:pt idx="85">
                  <c:v>179.46015929999999</c:v>
                </c:pt>
                <c:pt idx="86">
                  <c:v>162.1537323</c:v>
                </c:pt>
                <c:pt idx="87">
                  <c:v>162.1537323</c:v>
                </c:pt>
                <c:pt idx="88">
                  <c:v>#N/A</c:v>
                </c:pt>
                <c:pt idx="89">
                  <c:v>50.136550900000003</c:v>
                </c:pt>
                <c:pt idx="90">
                  <c:v>172.9675293</c:v>
                </c:pt>
                <c:pt idx="91">
                  <c:v>#N/A</c:v>
                </c:pt>
                <c:pt idx="92">
                  <c:v>289.26275629999998</c:v>
                </c:pt>
                <c:pt idx="93">
                  <c:v>1</c:v>
                </c:pt>
                <c:pt idx="94">
                  <c:v>1</c:v>
                </c:pt>
                <c:pt idx="95">
                  <c:v>39.823001859999998</c:v>
                </c:pt>
                <c:pt idx="96">
                  <c:v>79.103836060000006</c:v>
                </c:pt>
                <c:pt idx="97">
                  <c:v>79.103836060000006</c:v>
                </c:pt>
                <c:pt idx="98">
                  <c:v>1</c:v>
                </c:pt>
                <c:pt idx="99">
                  <c:v>97.900566100000006</c:v>
                </c:pt>
                <c:pt idx="100">
                  <c:v>115.26486970000001</c:v>
                </c:pt>
                <c:pt idx="101">
                  <c:v>87.583839420000004</c:v>
                </c:pt>
                <c:pt idx="102">
                  <c:v>45.105525970000002</c:v>
                </c:pt>
                <c:pt idx="103">
                  <c:v>1</c:v>
                </c:pt>
                <c:pt idx="104">
                  <c:v>33.53004456</c:v>
                </c:pt>
                <c:pt idx="105">
                  <c:v>45.338523860000002</c:v>
                </c:pt>
                <c:pt idx="106">
                  <c:v>40.402675629999997</c:v>
                </c:pt>
                <c:pt idx="107">
                  <c:v>40.402675629999997</c:v>
                </c:pt>
                <c:pt idx="108">
                  <c:v>85.516174320000005</c:v>
                </c:pt>
                <c:pt idx="109">
                  <c:v>1</c:v>
                </c:pt>
                <c:pt idx="110">
                  <c:v>113.57444</c:v>
                </c:pt>
                <c:pt idx="111">
                  <c:v>199.24006650000001</c:v>
                </c:pt>
                <c:pt idx="112">
                  <c:v>#N/A</c:v>
                </c:pt>
                <c:pt idx="113">
                  <c:v>154.55113220000001</c:v>
                </c:pt>
                <c:pt idx="114">
                  <c:v>65.036865230000004</c:v>
                </c:pt>
                <c:pt idx="115">
                  <c:v>11.556093219999999</c:v>
                </c:pt>
                <c:pt idx="116">
                  <c:v>77.905357359999996</c:v>
                </c:pt>
                <c:pt idx="117">
                  <c:v>77.905357359999996</c:v>
                </c:pt>
                <c:pt idx="118">
                  <c:v>85.771781919999995</c:v>
                </c:pt>
                <c:pt idx="119">
                  <c:v>1</c:v>
                </c:pt>
                <c:pt idx="120">
                  <c:v>1</c:v>
                </c:pt>
                <c:pt idx="121">
                  <c:v>150.22659300000001</c:v>
                </c:pt>
                <c:pt idx="122">
                  <c:v>#N/A</c:v>
                </c:pt>
                <c:pt idx="123">
                  <c:v>#N/A</c:v>
                </c:pt>
                <c:pt idx="124">
                  <c:v>1</c:v>
                </c:pt>
                <c:pt idx="125">
                  <c:v>1</c:v>
                </c:pt>
                <c:pt idx="126">
                  <c:v>72.226104739999997</c:v>
                </c:pt>
                <c:pt idx="127">
                  <c:v>72.226104739999997</c:v>
                </c:pt>
                <c:pt idx="128">
                  <c:v>1</c:v>
                </c:pt>
                <c:pt idx="129">
                  <c:v>131.7121124</c:v>
                </c:pt>
                <c:pt idx="130">
                  <c:v>24.208856579999999</c:v>
                </c:pt>
                <c:pt idx="131">
                  <c:v>1</c:v>
                </c:pt>
                <c:pt idx="132">
                  <c:v>152.74679570000001</c:v>
                </c:pt>
                <c:pt idx="133">
                  <c:v>71.731559750000002</c:v>
                </c:pt>
                <c:pt idx="134">
                  <c:v>89.22294617</c:v>
                </c:pt>
                <c:pt idx="135">
                  <c:v>68.734054569999998</c:v>
                </c:pt>
                <c:pt idx="136">
                  <c:v>125.8519287</c:v>
                </c:pt>
                <c:pt idx="137">
                  <c:v>125.8519287</c:v>
                </c:pt>
                <c:pt idx="138">
                  <c:v>19.597595210000001</c:v>
                </c:pt>
                <c:pt idx="139">
                  <c:v>1</c:v>
                </c:pt>
                <c:pt idx="140">
                  <c:v>1</c:v>
                </c:pt>
                <c:pt idx="141">
                  <c:v>129.1539612</c:v>
                </c:pt>
                <c:pt idx="142">
                  <c:v>34.952323909999997</c:v>
                </c:pt>
                <c:pt idx="143">
                  <c:v>108.9464874</c:v>
                </c:pt>
                <c:pt idx="144">
                  <c:v>1</c:v>
                </c:pt>
                <c:pt idx="145">
                  <c:v>511.52264400000001</c:v>
                </c:pt>
                <c:pt idx="146">
                  <c:v>21.38580704</c:v>
                </c:pt>
                <c:pt idx="147">
                  <c:v>21.38580704</c:v>
                </c:pt>
                <c:pt idx="148">
                  <c:v>25.257963180000001</c:v>
                </c:pt>
                <c:pt idx="149">
                  <c:v>130.78320310000001</c:v>
                </c:pt>
                <c:pt idx="150">
                  <c:v>#N/A</c:v>
                </c:pt>
                <c:pt idx="151">
                  <c:v>128.87675479999999</c:v>
                </c:pt>
                <c:pt idx="152">
                  <c:v>32.974746699999997</c:v>
                </c:pt>
                <c:pt idx="153">
                  <c:v>#N/A</c:v>
                </c:pt>
                <c:pt idx="154">
                  <c:v>36.320869450000004</c:v>
                </c:pt>
                <c:pt idx="155">
                  <c:v>32.766174319999998</c:v>
                </c:pt>
                <c:pt idx="156">
                  <c:v>27.412357329999999</c:v>
                </c:pt>
                <c:pt idx="157">
                  <c:v>27.412357329999999</c:v>
                </c:pt>
                <c:pt idx="158">
                  <c:v>58.358947749999999</c:v>
                </c:pt>
                <c:pt idx="159">
                  <c:v>35.77240372</c:v>
                </c:pt>
                <c:pt idx="160">
                  <c:v>1</c:v>
                </c:pt>
                <c:pt idx="161">
                  <c:v>29.139177320000002</c:v>
                </c:pt>
                <c:pt idx="162">
                  <c:v>1</c:v>
                </c:pt>
                <c:pt idx="163">
                  <c:v>35.311653139999997</c:v>
                </c:pt>
                <c:pt idx="164">
                  <c:v>30.741556169999999</c:v>
                </c:pt>
                <c:pt idx="165">
                  <c:v>62.18774414</c:v>
                </c:pt>
                <c:pt idx="166">
                  <c:v>27.412357329999999</c:v>
                </c:pt>
                <c:pt idx="167">
                  <c:v>27.412357329999999</c:v>
                </c:pt>
                <c:pt idx="168">
                  <c:v>58.358947749999999</c:v>
                </c:pt>
                <c:pt idx="169">
                  <c:v>35.77240372</c:v>
                </c:pt>
                <c:pt idx="170">
                  <c:v>1</c:v>
                </c:pt>
                <c:pt idx="171">
                  <c:v>29.139177320000002</c:v>
                </c:pt>
                <c:pt idx="172">
                  <c:v>1</c:v>
                </c:pt>
                <c:pt idx="173">
                  <c:v>35.311653139999997</c:v>
                </c:pt>
                <c:pt idx="174">
                  <c:v>30.741556169999999</c:v>
                </c:pt>
                <c:pt idx="175">
                  <c:v>62.18774414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86.113670350000007</c:v>
                </c:pt>
                <c:pt idx="180">
                  <c:v>1</c:v>
                </c:pt>
                <c:pt idx="181">
                  <c:v>1</c:v>
                </c:pt>
                <c:pt idx="182">
                  <c:v>16.678226469999998</c:v>
                </c:pt>
                <c:pt idx="183">
                  <c:v>15.9127388</c:v>
                </c:pt>
                <c:pt idx="184">
                  <c:v>1</c:v>
                </c:pt>
                <c:pt idx="185">
                  <c:v>1</c:v>
                </c:pt>
                <c:pt idx="186">
                  <c:v>141.21975710000001</c:v>
                </c:pt>
                <c:pt idx="187">
                  <c:v>141.21975710000001</c:v>
                </c:pt>
                <c:pt idx="188">
                  <c:v>211.11019899999999</c:v>
                </c:pt>
                <c:pt idx="189">
                  <c:v>65.385635379999997</c:v>
                </c:pt>
                <c:pt idx="190">
                  <c:v>28.906297680000002</c:v>
                </c:pt>
                <c:pt idx="191">
                  <c:v>162.15377810000001</c:v>
                </c:pt>
                <c:pt idx="192">
                  <c:v>42.326519009999998</c:v>
                </c:pt>
                <c:pt idx="193">
                  <c:v>96.140274050000002</c:v>
                </c:pt>
                <c:pt idx="194">
                  <c:v>60.085002899999999</c:v>
                </c:pt>
                <c:pt idx="195">
                  <c:v>82.824577329999997</c:v>
                </c:pt>
                <c:pt idx="196">
                  <c:v>1</c:v>
                </c:pt>
                <c:pt idx="197">
                  <c:v>1</c:v>
                </c:pt>
                <c:pt idx="198">
                  <c:v>129.10302730000001</c:v>
                </c:pt>
                <c:pt idx="199">
                  <c:v>86.731620789999994</c:v>
                </c:pt>
                <c:pt idx="200">
                  <c:v>1</c:v>
                </c:pt>
                <c:pt idx="201">
                  <c:v>14.85093307</c:v>
                </c:pt>
                <c:pt idx="202">
                  <c:v>85.011619569999993</c:v>
                </c:pt>
                <c:pt idx="203">
                  <c:v>9.4417819979999997</c:v>
                </c:pt>
                <c:pt idx="204">
                  <c:v>1</c:v>
                </c:pt>
                <c:pt idx="205">
                  <c:v>148.84718319999999</c:v>
                </c:pt>
                <c:pt idx="206">
                  <c:v>1</c:v>
                </c:pt>
                <c:pt idx="207">
                  <c:v>1</c:v>
                </c:pt>
                <c:pt idx="208">
                  <c:v>29.83747292</c:v>
                </c:pt>
                <c:pt idx="209">
                  <c:v>12.110470769999999</c:v>
                </c:pt>
                <c:pt idx="210">
                  <c:v>1</c:v>
                </c:pt>
                <c:pt idx="211">
                  <c:v>50.339973450000002</c:v>
                </c:pt>
                <c:pt idx="212">
                  <c:v>22.6714859</c:v>
                </c:pt>
                <c:pt idx="213">
                  <c:v>99.745666499999999</c:v>
                </c:pt>
                <c:pt idx="214">
                  <c:v>66.087387079999999</c:v>
                </c:pt>
                <c:pt idx="215">
                  <c:v>24.363046650000001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35.478912350000002</c:v>
                </c:pt>
                <c:pt idx="220">
                  <c:v>100.1266174</c:v>
                </c:pt>
                <c:pt idx="221">
                  <c:v>92.413818359999993</c:v>
                </c:pt>
                <c:pt idx="222">
                  <c:v>18.190011980000001</c:v>
                </c:pt>
                <c:pt idx="223">
                  <c:v>1</c:v>
                </c:pt>
                <c:pt idx="224">
                  <c:v>6.6193180079999996</c:v>
                </c:pt>
                <c:pt idx="225">
                  <c:v>146.00918580000001</c:v>
                </c:pt>
                <c:pt idx="226">
                  <c:v>88.202102659999994</c:v>
                </c:pt>
                <c:pt idx="227">
                  <c:v>88.202102659999994</c:v>
                </c:pt>
                <c:pt idx="228">
                  <c:v>83.213630679999994</c:v>
                </c:pt>
                <c:pt idx="229">
                  <c:v>37.655902859999998</c:v>
                </c:pt>
                <c:pt idx="230">
                  <c:v>30.573274609999999</c:v>
                </c:pt>
                <c:pt idx="231">
                  <c:v>33.196125029999997</c:v>
                </c:pt>
                <c:pt idx="232">
                  <c:v>103.9423065</c:v>
                </c:pt>
                <c:pt idx="233">
                  <c:v>48.088657380000001</c:v>
                </c:pt>
                <c:pt idx="234">
                  <c:v>1</c:v>
                </c:pt>
                <c:pt idx="235">
                  <c:v>1</c:v>
                </c:pt>
                <c:pt idx="236">
                  <c:v>32.607673650000002</c:v>
                </c:pt>
                <c:pt idx="237">
                  <c:v>32.607673650000002</c:v>
                </c:pt>
                <c:pt idx="238">
                  <c:v>42.185733800000001</c:v>
                </c:pt>
                <c:pt idx="239">
                  <c:v>1</c:v>
                </c:pt>
                <c:pt idx="240">
                  <c:v>21.678720469999998</c:v>
                </c:pt>
                <c:pt idx="241">
                  <c:v>152.7925568</c:v>
                </c:pt>
                <c:pt idx="242">
                  <c:v>116.0448074</c:v>
                </c:pt>
                <c:pt idx="243">
                  <c:v>1</c:v>
                </c:pt>
                <c:pt idx="244">
                  <c:v>80.790580750000004</c:v>
                </c:pt>
                <c:pt idx="245">
                  <c:v>1</c:v>
                </c:pt>
                <c:pt idx="246">
                  <c:v>54.810688020000001</c:v>
                </c:pt>
                <c:pt idx="247">
                  <c:v>54.810688020000001</c:v>
                </c:pt>
                <c:pt idx="248">
                  <c:v>18.604955669999999</c:v>
                </c:pt>
                <c:pt idx="249">
                  <c:v>41.078285219999998</c:v>
                </c:pt>
                <c:pt idx="250">
                  <c:v>238.58348079999999</c:v>
                </c:pt>
                <c:pt idx="251">
                  <c:v>49.877346039999999</c:v>
                </c:pt>
                <c:pt idx="252">
                  <c:v>52.863086699999997</c:v>
                </c:pt>
                <c:pt idx="253">
                  <c:v>65.785614010000003</c:v>
                </c:pt>
                <c:pt idx="254">
                  <c:v>26.883413310000002</c:v>
                </c:pt>
                <c:pt idx="255">
                  <c:v>44.974044800000001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1</c:v>
                </c:pt>
                <c:pt idx="260">
                  <c:v>116.9000168</c:v>
                </c:pt>
                <c:pt idx="261">
                  <c:v>156.8398895</c:v>
                </c:pt>
                <c:pt idx="262">
                  <c:v>1</c:v>
                </c:pt>
                <c:pt idx="263">
                  <c:v>1</c:v>
                </c:pt>
                <c:pt idx="264">
                  <c:v>125.6518555</c:v>
                </c:pt>
                <c:pt idx="265">
                  <c:v>1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1</c:v>
                </c:pt>
                <c:pt idx="270">
                  <c:v>116.9000168</c:v>
                </c:pt>
                <c:pt idx="271">
                  <c:v>156.8398895</c:v>
                </c:pt>
                <c:pt idx="272">
                  <c:v>1</c:v>
                </c:pt>
                <c:pt idx="273">
                  <c:v>1</c:v>
                </c:pt>
                <c:pt idx="274">
                  <c:v>125.6518555</c:v>
                </c:pt>
                <c:pt idx="275">
                  <c:v>1</c:v>
                </c:pt>
                <c:pt idx="276">
                  <c:v>24.628173830000001</c:v>
                </c:pt>
                <c:pt idx="277">
                  <c:v>24.628173830000001</c:v>
                </c:pt>
                <c:pt idx="278">
                  <c:v>46.274993899999998</c:v>
                </c:pt>
                <c:pt idx="279">
                  <c:v>62.211078639999997</c:v>
                </c:pt>
                <c:pt idx="280">
                  <c:v>68.495918270000004</c:v>
                </c:pt>
                <c:pt idx="281">
                  <c:v>70.482513429999997</c:v>
                </c:pt>
                <c:pt idx="282">
                  <c:v>98.49860382</c:v>
                </c:pt>
                <c:pt idx="283">
                  <c:v>36.194480900000002</c:v>
                </c:pt>
                <c:pt idx="284">
                  <c:v>1</c:v>
                </c:pt>
                <c:pt idx="285">
                  <c:v>16.189514160000002</c:v>
                </c:pt>
                <c:pt idx="286">
                  <c:v>70.809776310000004</c:v>
                </c:pt>
                <c:pt idx="287">
                  <c:v>70.809776310000004</c:v>
                </c:pt>
                <c:pt idx="288">
                  <c:v>1</c:v>
                </c:pt>
                <c:pt idx="289">
                  <c:v>296.09411619999997</c:v>
                </c:pt>
                <c:pt idx="290">
                  <c:v>28.09328842</c:v>
                </c:pt>
                <c:pt idx="291">
                  <c:v>83.506736759999995</c:v>
                </c:pt>
                <c:pt idx="292">
                  <c:v>61.063522339999999</c:v>
                </c:pt>
                <c:pt idx="293">
                  <c:v>46.496212010000001</c:v>
                </c:pt>
                <c:pt idx="294">
                  <c:v>219.33078</c:v>
                </c:pt>
                <c:pt idx="295">
                  <c:v>1</c:v>
                </c:pt>
                <c:pt idx="296">
                  <c:v>36.928531649999996</c:v>
                </c:pt>
                <c:pt idx="297">
                  <c:v>36.928531649999996</c:v>
                </c:pt>
                <c:pt idx="298">
                  <c:v>1</c:v>
                </c:pt>
                <c:pt idx="299">
                  <c:v>6.7754082679999996</c:v>
                </c:pt>
                <c:pt idx="300">
                  <c:v>27.229778289999999</c:v>
                </c:pt>
                <c:pt idx="301">
                  <c:v>257.64669800000001</c:v>
                </c:pt>
                <c:pt idx="302">
                  <c:v>1</c:v>
                </c:pt>
                <c:pt idx="303">
                  <c:v>6.4165658949999997</c:v>
                </c:pt>
                <c:pt idx="304">
                  <c:v>105.2336044</c:v>
                </c:pt>
                <c:pt idx="305">
                  <c:v>252.35762020000001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87.245109560000003</c:v>
                </c:pt>
                <c:pt idx="310">
                  <c:v>44.810169219999999</c:v>
                </c:pt>
                <c:pt idx="311">
                  <c:v>#N/A</c:v>
                </c:pt>
                <c:pt idx="312">
                  <c:v>152.6662445</c:v>
                </c:pt>
                <c:pt idx="313">
                  <c:v>226.65501399999999</c:v>
                </c:pt>
                <c:pt idx="314">
                  <c:v>55.025264739999997</c:v>
                </c:pt>
                <c:pt idx="315">
                  <c:v>#N/A</c:v>
                </c:pt>
                <c:pt idx="316">
                  <c:v>1</c:v>
                </c:pt>
                <c:pt idx="317">
                  <c:v>1</c:v>
                </c:pt>
                <c:pt idx="318">
                  <c:v>461.80850220000002</c:v>
                </c:pt>
                <c:pt idx="319">
                  <c:v>423.02423099999999</c:v>
                </c:pt>
                <c:pt idx="320">
                  <c:v>1</c:v>
                </c:pt>
                <c:pt idx="321">
                  <c:v>470.42922970000001</c:v>
                </c:pt>
                <c:pt idx="322">
                  <c:v>#N/A</c:v>
                </c:pt>
                <c:pt idx="323">
                  <c:v>102.0591278</c:v>
                </c:pt>
                <c:pt idx="324">
                  <c:v>407.71032709999997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1</c:v>
                </c:pt>
                <c:pt idx="332">
                  <c:v>#N/A</c:v>
                </c:pt>
                <c:pt idx="333">
                  <c:v>96.130584720000002</c:v>
                </c:pt>
                <c:pt idx="334">
                  <c:v>33.448345179999997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1</c:v>
                </c:pt>
                <c:pt idx="340">
                  <c:v>264.3835449</c:v>
                </c:pt>
                <c:pt idx="341">
                  <c:v>#N/A</c:v>
                </c:pt>
                <c:pt idx="342">
                  <c:v>31.331598280000001</c:v>
                </c:pt>
                <c:pt idx="343">
                  <c:v>128.73512270000001</c:v>
                </c:pt>
                <c:pt idx="344">
                  <c:v>36.680129999999998</c:v>
                </c:pt>
                <c:pt idx="345">
                  <c:v>1</c:v>
                </c:pt>
                <c:pt idx="346">
                  <c:v>#N/A</c:v>
                </c:pt>
                <c:pt idx="347">
                  <c:v>#N/A</c:v>
                </c:pt>
                <c:pt idx="348">
                  <c:v>1</c:v>
                </c:pt>
                <c:pt idx="349">
                  <c:v>1</c:v>
                </c:pt>
                <c:pt idx="350">
                  <c:v>#N/A</c:v>
                </c:pt>
                <c:pt idx="351">
                  <c:v>#N/A</c:v>
                </c:pt>
                <c:pt idx="352">
                  <c:v>33.492176059999998</c:v>
                </c:pt>
                <c:pt idx="353">
                  <c:v>#N/A</c:v>
                </c:pt>
                <c:pt idx="354">
                  <c:v>157.631485</c:v>
                </c:pt>
                <c:pt idx="355">
                  <c:v>#N/A</c:v>
                </c:pt>
                <c:pt idx="356">
                  <c:v>86.292396550000007</c:v>
                </c:pt>
                <c:pt idx="357">
                  <c:v>86.292396550000007</c:v>
                </c:pt>
                <c:pt idx="358">
                  <c:v>37.591907499999998</c:v>
                </c:pt>
                <c:pt idx="359">
                  <c:v>184.1977081</c:v>
                </c:pt>
                <c:pt idx="360">
                  <c:v>51.45481873</c:v>
                </c:pt>
                <c:pt idx="361">
                  <c:v>#N/A</c:v>
                </c:pt>
                <c:pt idx="362">
                  <c:v>100.1386261</c:v>
                </c:pt>
                <c:pt idx="363">
                  <c:v>1</c:v>
                </c:pt>
                <c:pt idx="364">
                  <c:v>#N/A</c:v>
                </c:pt>
                <c:pt idx="365">
                  <c:v>88.209503170000005</c:v>
                </c:pt>
                <c:pt idx="366">
                  <c:v>86.292396550000007</c:v>
                </c:pt>
                <c:pt idx="367">
                  <c:v>86.292396550000007</c:v>
                </c:pt>
                <c:pt idx="368">
                  <c:v>37.591907499999998</c:v>
                </c:pt>
                <c:pt idx="369">
                  <c:v>184.1977081</c:v>
                </c:pt>
                <c:pt idx="370">
                  <c:v>51.45481873</c:v>
                </c:pt>
                <c:pt idx="371">
                  <c:v>#N/A</c:v>
                </c:pt>
                <c:pt idx="372">
                  <c:v>100.1386261</c:v>
                </c:pt>
                <c:pt idx="373">
                  <c:v>1</c:v>
                </c:pt>
                <c:pt idx="374">
                  <c:v>#N/A</c:v>
                </c:pt>
                <c:pt idx="375">
                  <c:v>88.209503170000005</c:v>
                </c:pt>
                <c:pt idx="376">
                  <c:v>#N/A</c:v>
                </c:pt>
                <c:pt idx="377">
                  <c:v>#N/A</c:v>
                </c:pt>
                <c:pt idx="378">
                  <c:v>98.229644780000001</c:v>
                </c:pt>
                <c:pt idx="379">
                  <c:v>90.851148609999996</c:v>
                </c:pt>
                <c:pt idx="380">
                  <c:v>75.246353150000004</c:v>
                </c:pt>
                <c:pt idx="381">
                  <c:v>#N/A</c:v>
                </c:pt>
                <c:pt idx="382">
                  <c:v>#N/A</c:v>
                </c:pt>
                <c:pt idx="383">
                  <c:v>58.420349119999997</c:v>
                </c:pt>
                <c:pt idx="384">
                  <c:v>127.34720609999999</c:v>
                </c:pt>
                <c:pt idx="385">
                  <c:v>110.0115509</c:v>
                </c:pt>
                <c:pt idx="386">
                  <c:v>#N/A</c:v>
                </c:pt>
                <c:pt idx="387">
                  <c:v>#N/A</c:v>
                </c:pt>
                <c:pt idx="388">
                  <c:v>181.7696838</c:v>
                </c:pt>
                <c:pt idx="389">
                  <c:v>#N/A</c:v>
                </c:pt>
                <c:pt idx="390">
                  <c:v>49.821701050000001</c:v>
                </c:pt>
                <c:pt idx="391">
                  <c:v>#N/A</c:v>
                </c:pt>
                <c:pt idx="392">
                  <c:v>#N/A</c:v>
                </c:pt>
                <c:pt idx="393">
                  <c:v>147.5048065</c:v>
                </c:pt>
                <c:pt idx="394">
                  <c:v>#N/A</c:v>
                </c:pt>
                <c:pt idx="395">
                  <c:v>24.49919319</c:v>
                </c:pt>
                <c:pt idx="396">
                  <c:v>17.122617720000001</c:v>
                </c:pt>
                <c:pt idx="397">
                  <c:v>17.122617720000001</c:v>
                </c:pt>
                <c:pt idx="398">
                  <c:v>#N/A</c:v>
                </c:pt>
                <c:pt idx="399">
                  <c:v>1</c:v>
                </c:pt>
                <c:pt idx="400">
                  <c:v>134.1317444</c:v>
                </c:pt>
                <c:pt idx="401">
                  <c:v>1</c:v>
                </c:pt>
                <c:pt idx="402">
                  <c:v>#N/A</c:v>
                </c:pt>
                <c:pt idx="403">
                  <c:v>94.236824040000002</c:v>
                </c:pt>
                <c:pt idx="404">
                  <c:v>1</c:v>
                </c:pt>
                <c:pt idx="405">
                  <c:v>56.443790440000001</c:v>
                </c:pt>
                <c:pt idx="406">
                  <c:v>109.83038329999999</c:v>
                </c:pt>
                <c:pt idx="407">
                  <c:v>109.83038329999999</c:v>
                </c:pt>
                <c:pt idx="408">
                  <c:v>1</c:v>
                </c:pt>
                <c:pt idx="409">
                  <c:v>1</c:v>
                </c:pt>
                <c:pt idx="410">
                  <c:v>109.6718292</c:v>
                </c:pt>
                <c:pt idx="411">
                  <c:v>#N/A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76.291976930000004</c:v>
                </c:pt>
                <c:pt idx="416">
                  <c:v>53.843441009999999</c:v>
                </c:pt>
                <c:pt idx="417">
                  <c:v>53.843441009999999</c:v>
                </c:pt>
                <c:pt idx="418">
                  <c:v>30.444482799999999</c:v>
                </c:pt>
                <c:pt idx="419">
                  <c:v>1</c:v>
                </c:pt>
                <c:pt idx="420">
                  <c:v>1</c:v>
                </c:pt>
                <c:pt idx="421">
                  <c:v>79.379943850000004</c:v>
                </c:pt>
                <c:pt idx="422">
                  <c:v>1</c:v>
                </c:pt>
                <c:pt idx="423">
                  <c:v>#N/A</c:v>
                </c:pt>
                <c:pt idx="424">
                  <c:v>43.727664949999998</c:v>
                </c:pt>
                <c:pt idx="425">
                  <c:v>57.58294678</c:v>
                </c:pt>
                <c:pt idx="426">
                  <c:v>#N/A</c:v>
                </c:pt>
                <c:pt idx="427">
                  <c:v>#N/A</c:v>
                </c:pt>
                <c:pt idx="428">
                  <c:v>222.96858219999999</c:v>
                </c:pt>
                <c:pt idx="429">
                  <c:v>107.2261505</c:v>
                </c:pt>
                <c:pt idx="430">
                  <c:v>110.87918089999999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142.14859010000001</c:v>
                </c:pt>
                <c:pt idx="435">
                  <c:v>30.423233029999999</c:v>
                </c:pt>
                <c:pt idx="436">
                  <c:v>55.413639070000002</c:v>
                </c:pt>
                <c:pt idx="437">
                  <c:v>55.413639070000002</c:v>
                </c:pt>
                <c:pt idx="438">
                  <c:v>66.260215759999994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112.252182</c:v>
                </c:pt>
                <c:pt idx="443">
                  <c:v>1</c:v>
                </c:pt>
                <c:pt idx="444">
                  <c:v>1</c:v>
                </c:pt>
                <c:pt idx="445">
                  <c:v>42.386222840000002</c:v>
                </c:pt>
                <c:pt idx="446">
                  <c:v>97.341247559999999</c:v>
                </c:pt>
                <c:pt idx="447">
                  <c:v>97.341247559999999</c:v>
                </c:pt>
                <c:pt idx="448">
                  <c:v>14.946645739999999</c:v>
                </c:pt>
                <c:pt idx="449">
                  <c:v>201.71809390000001</c:v>
                </c:pt>
                <c:pt idx="450">
                  <c:v>118.9631882</c:v>
                </c:pt>
                <c:pt idx="451">
                  <c:v>145.37106320000001</c:v>
                </c:pt>
                <c:pt idx="452">
                  <c:v>161.6714935</c:v>
                </c:pt>
                <c:pt idx="453">
                  <c:v>138.91372680000001</c:v>
                </c:pt>
                <c:pt idx="454">
                  <c:v>53.01184464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298.87954710000002</c:v>
                </c:pt>
                <c:pt idx="459">
                  <c:v>23.123311999999999</c:v>
                </c:pt>
                <c:pt idx="460">
                  <c:v>69.058982850000007</c:v>
                </c:pt>
                <c:pt idx="461">
                  <c:v>91.55439758</c:v>
                </c:pt>
                <c:pt idx="462">
                  <c:v>1</c:v>
                </c:pt>
                <c:pt idx="463">
                  <c:v>1</c:v>
                </c:pt>
                <c:pt idx="464">
                  <c:v>17.83555222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298.87954710000002</c:v>
                </c:pt>
                <c:pt idx="469">
                  <c:v>23.123311999999999</c:v>
                </c:pt>
                <c:pt idx="470">
                  <c:v>69.058982850000007</c:v>
                </c:pt>
                <c:pt idx="471">
                  <c:v>91.55439758</c:v>
                </c:pt>
                <c:pt idx="472">
                  <c:v>1</c:v>
                </c:pt>
                <c:pt idx="473">
                  <c:v>1</c:v>
                </c:pt>
                <c:pt idx="474">
                  <c:v>17.83555222</c:v>
                </c:pt>
                <c:pt idx="475">
                  <c:v>1</c:v>
                </c:pt>
                <c:pt idx="476">
                  <c:v>79.944328310000003</c:v>
                </c:pt>
                <c:pt idx="477">
                  <c:v>79.944328310000003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#N/A</c:v>
                </c:pt>
                <c:pt idx="484">
                  <c:v>1</c:v>
                </c:pt>
                <c:pt idx="485">
                  <c:v>1</c:v>
                </c:pt>
                <c:pt idx="486">
                  <c:v>#N/A</c:v>
                </c:pt>
                <c:pt idx="487">
                  <c:v>#N/A</c:v>
                </c:pt>
                <c:pt idx="488">
                  <c:v>17.009046550000001</c:v>
                </c:pt>
                <c:pt idx="489">
                  <c:v>39.28530121</c:v>
                </c:pt>
                <c:pt idx="490">
                  <c:v>#N/A</c:v>
                </c:pt>
                <c:pt idx="491">
                  <c:v>22.103345869999998</c:v>
                </c:pt>
                <c:pt idx="492">
                  <c:v>471.28604130000002</c:v>
                </c:pt>
                <c:pt idx="493">
                  <c:v>1</c:v>
                </c:pt>
                <c:pt idx="494">
                  <c:v>14.88451004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85.260681149999996</c:v>
                </c:pt>
                <c:pt idx="500">
                  <c:v>1</c:v>
                </c:pt>
                <c:pt idx="501">
                  <c:v>#N/A</c:v>
                </c:pt>
                <c:pt idx="502">
                  <c:v>#N/A</c:v>
                </c:pt>
                <c:pt idx="503">
                  <c:v>1</c:v>
                </c:pt>
                <c:pt idx="504">
                  <c:v>32.542205809999999</c:v>
                </c:pt>
                <c:pt idx="505">
                  <c:v>27.805614469999998</c:v>
                </c:pt>
                <c:pt idx="506">
                  <c:v>#N/A</c:v>
                </c:pt>
                <c:pt idx="507">
                  <c:v>#N/A</c:v>
                </c:pt>
                <c:pt idx="508">
                  <c:v>1</c:v>
                </c:pt>
                <c:pt idx="509">
                  <c:v>1</c:v>
                </c:pt>
                <c:pt idx="510">
                  <c:v>#N/A</c:v>
                </c:pt>
                <c:pt idx="511">
                  <c:v>#N/A</c:v>
                </c:pt>
                <c:pt idx="512">
                  <c:v>#N/A</c:v>
                </c:pt>
                <c:pt idx="513">
                  <c:v>108.8811188</c:v>
                </c:pt>
                <c:pt idx="5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86-9D46-99F9-6CFEC9567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1668992"/>
        <c:axId val="720541904"/>
      </c:lineChart>
      <c:catAx>
        <c:axId val="566275840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0243328"/>
        <c:crosses val="autoZero"/>
        <c:auto val="1"/>
        <c:lblAlgn val="ctr"/>
        <c:lblOffset val="100"/>
        <c:noMultiLvlLbl val="0"/>
      </c:catAx>
      <c:valAx>
        <c:axId val="610243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6275840"/>
        <c:crosses val="autoZero"/>
        <c:crossBetween val="between"/>
      </c:valAx>
      <c:valAx>
        <c:axId val="7205419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1668992"/>
        <c:crosses val="max"/>
        <c:crossBetween val="between"/>
      </c:valAx>
      <c:catAx>
        <c:axId val="711668992"/>
        <c:scaling>
          <c:orientation val="minMax"/>
        </c:scaling>
        <c:delete val="1"/>
        <c:axPos val="b"/>
        <c:majorTickMark val="out"/>
        <c:minorTickMark val="none"/>
        <c:tickLblPos val="nextTo"/>
        <c:crossAx val="7205419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1138627</xdr:colOff>
      <xdr:row>8453</xdr:row>
      <xdr:rowOff>14816</xdr:rowOff>
    </xdr:from>
    <xdr:to>
      <xdr:col>20</xdr:col>
      <xdr:colOff>512093</xdr:colOff>
      <xdr:row>8475</xdr:row>
      <xdr:rowOff>108670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618505E-B577-9648-97BA-A55D421AE8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8478</xdr:row>
      <xdr:rowOff>0</xdr:rowOff>
    </xdr:from>
    <xdr:to>
      <xdr:col>17</xdr:col>
      <xdr:colOff>0</xdr:colOff>
      <xdr:row>8500</xdr:row>
      <xdr:rowOff>93854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4CCA1FC-C2AB-8144-9627-0ABD2CD12D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97"/>
  <sheetViews>
    <sheetView tabSelected="1" topLeftCell="A132" workbookViewId="0">
      <selection activeCell="A256" sqref="A256:XFD271"/>
    </sheetView>
  </sheetViews>
  <sheetFormatPr baseColWidth="10" defaultRowHeight="16" x14ac:dyDescent="0.2"/>
  <cols>
    <col min="1" max="1" width="34.33203125" customWidth="1"/>
    <col min="2" max="2" width="38.33203125" customWidth="1"/>
    <col min="5" max="5" width="29" customWidth="1"/>
    <col min="13" max="13" width="16.6640625" bestFit="1" customWidth="1"/>
  </cols>
  <sheetData>
    <row r="1" spans="1:13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1447</v>
      </c>
    </row>
    <row r="2" spans="1:13" x14ac:dyDescent="0.2">
      <c r="A2" t="s">
        <v>153</v>
      </c>
      <c r="B2" t="s">
        <v>154</v>
      </c>
      <c r="C2" s="1">
        <v>43835</v>
      </c>
      <c r="D2">
        <v>1152</v>
      </c>
      <c r="E2">
        <v>39.029582980000001</v>
      </c>
      <c r="F2" t="s">
        <v>11</v>
      </c>
      <c r="G2">
        <v>28.79170036</v>
      </c>
      <c r="H2">
        <v>7.2153000829999998</v>
      </c>
      <c r="I2" t="e">
        <f>VLOOKUP(C2,'Crude oil price'!$A$4:$C$9127,3,FALSE)</f>
        <v>#N/A</v>
      </c>
    </row>
    <row r="3" spans="1:13" x14ac:dyDescent="0.2">
      <c r="A3" t="s">
        <v>155</v>
      </c>
      <c r="B3" t="s">
        <v>154</v>
      </c>
      <c r="C3" s="1">
        <v>43742</v>
      </c>
      <c r="D3">
        <v>1154</v>
      </c>
      <c r="E3">
        <v>82.824577329999997</v>
      </c>
      <c r="F3" t="s">
        <v>11</v>
      </c>
      <c r="G3">
        <v>31.545799259999999</v>
      </c>
      <c r="H3">
        <v>6.6466999050000002</v>
      </c>
      <c r="I3">
        <f>VLOOKUP(C3,'Crude oil price'!$A$4:$C$9127,3,FALSE)</f>
        <v>59.13</v>
      </c>
      <c r="M3" s="12"/>
    </row>
    <row r="4" spans="1:13" x14ac:dyDescent="0.2">
      <c r="A4" t="s">
        <v>156</v>
      </c>
      <c r="B4" t="s">
        <v>154</v>
      </c>
      <c r="C4" s="1">
        <v>43718</v>
      </c>
      <c r="D4">
        <v>1155</v>
      </c>
      <c r="F4" t="s">
        <v>11</v>
      </c>
      <c r="G4">
        <v>31.830900190000001</v>
      </c>
      <c r="H4">
        <v>6.034200191</v>
      </c>
      <c r="I4">
        <f>VLOOKUP(C4,'Crude oil price'!$A$4:$C$9127,3,FALSE)</f>
        <v>64.67</v>
      </c>
    </row>
    <row r="5" spans="1:13" x14ac:dyDescent="0.2">
      <c r="A5" t="s">
        <v>157</v>
      </c>
      <c r="B5" t="s">
        <v>154</v>
      </c>
      <c r="C5" s="1">
        <v>43743</v>
      </c>
      <c r="D5">
        <v>1156</v>
      </c>
      <c r="E5">
        <v>72.803169249999996</v>
      </c>
      <c r="F5" t="s">
        <v>11</v>
      </c>
      <c r="G5">
        <v>31.683799740000001</v>
      </c>
      <c r="H5">
        <v>5.828199863</v>
      </c>
      <c r="I5" t="e">
        <f>VLOOKUP(C5,'Crude oil price'!$A$4:$C$9127,3,FALSE)</f>
        <v>#N/A</v>
      </c>
    </row>
    <row r="6" spans="1:13" x14ac:dyDescent="0.2">
      <c r="A6" t="s">
        <v>158</v>
      </c>
      <c r="B6" t="s">
        <v>154</v>
      </c>
      <c r="C6" s="1">
        <v>43804</v>
      </c>
      <c r="D6">
        <v>1157</v>
      </c>
      <c r="F6" t="s">
        <v>11</v>
      </c>
      <c r="G6">
        <v>31.676799769999999</v>
      </c>
      <c r="H6">
        <v>5.7046999930000002</v>
      </c>
      <c r="I6">
        <f>VLOOKUP(C6,'Crude oil price'!$A$4:$C$9127,3,FALSE)</f>
        <v>65.67</v>
      </c>
    </row>
    <row r="7" spans="1:13" x14ac:dyDescent="0.2">
      <c r="A7" t="s">
        <v>159</v>
      </c>
      <c r="B7" t="s">
        <v>154</v>
      </c>
      <c r="C7" s="1">
        <v>43531</v>
      </c>
      <c r="D7">
        <v>1158</v>
      </c>
      <c r="E7">
        <v>31.25060272</v>
      </c>
      <c r="F7" t="s">
        <v>11</v>
      </c>
      <c r="G7">
        <v>32.447200780000003</v>
      </c>
      <c r="H7">
        <v>5.9299001689999997</v>
      </c>
      <c r="I7">
        <f>VLOOKUP(C7,'Crude oil price'!$A$4:$C$9127,3,FALSE)</f>
        <v>64.819999999999993</v>
      </c>
    </row>
    <row r="8" spans="1:13" x14ac:dyDescent="0.2">
      <c r="A8" t="s">
        <v>160</v>
      </c>
      <c r="B8" t="s">
        <v>154</v>
      </c>
      <c r="C8" s="1">
        <v>43807</v>
      </c>
      <c r="D8">
        <v>1159</v>
      </c>
      <c r="F8" t="s">
        <v>11</v>
      </c>
      <c r="G8">
        <v>32.038299559999999</v>
      </c>
      <c r="H8">
        <v>7.0476999280000001</v>
      </c>
      <c r="I8" t="e">
        <f>VLOOKUP(C8,'Crude oil price'!$A$4:$C$9127,3,FALSE)</f>
        <v>#N/A</v>
      </c>
    </row>
    <row r="9" spans="1:13" x14ac:dyDescent="0.2">
      <c r="A9" t="s">
        <v>162</v>
      </c>
      <c r="B9" t="s">
        <v>154</v>
      </c>
      <c r="C9" s="1">
        <v>43861</v>
      </c>
      <c r="D9">
        <v>1160</v>
      </c>
      <c r="E9">
        <v>46.274993899999998</v>
      </c>
      <c r="F9" t="s">
        <v>11</v>
      </c>
      <c r="G9">
        <v>32.110500340000002</v>
      </c>
      <c r="H9">
        <v>6.2265000339999999</v>
      </c>
      <c r="I9">
        <f>VLOOKUP(C9,'Crude oil price'!$A$4:$C$9127,3,FALSE)</f>
        <v>57.77</v>
      </c>
    </row>
    <row r="10" spans="1:13" x14ac:dyDescent="0.2">
      <c r="A10" t="s">
        <v>163</v>
      </c>
      <c r="B10" t="s">
        <v>154</v>
      </c>
      <c r="C10" s="1">
        <v>43739</v>
      </c>
      <c r="D10">
        <v>1161</v>
      </c>
      <c r="E10">
        <v>32.41596603</v>
      </c>
      <c r="F10" t="s">
        <v>11</v>
      </c>
      <c r="G10">
        <v>31.38820076</v>
      </c>
      <c r="H10">
        <v>5.828199863</v>
      </c>
      <c r="I10">
        <f>VLOOKUP(C10,'Crude oil price'!$A$4:$C$9127,3,FALSE)</f>
        <v>60.06</v>
      </c>
    </row>
    <row r="11" spans="1:13" x14ac:dyDescent="0.2">
      <c r="A11" t="s">
        <v>164</v>
      </c>
      <c r="B11" t="s">
        <v>154</v>
      </c>
      <c r="C11" s="1">
        <v>43772</v>
      </c>
      <c r="D11">
        <v>1162</v>
      </c>
      <c r="E11">
        <v>30.778461459999999</v>
      </c>
      <c r="F11" t="s">
        <v>11</v>
      </c>
      <c r="G11">
        <v>28.770099640000002</v>
      </c>
      <c r="H11">
        <v>7.5475997919999998</v>
      </c>
      <c r="I11" t="e">
        <f>VLOOKUP(C11,'Crude oil price'!$A$4:$C$9127,3,FALSE)</f>
        <v>#N/A</v>
      </c>
    </row>
    <row r="12" spans="1:13" x14ac:dyDescent="0.2">
      <c r="A12" t="s">
        <v>165</v>
      </c>
      <c r="B12" t="s">
        <v>154</v>
      </c>
      <c r="C12" s="1">
        <v>43837</v>
      </c>
      <c r="D12">
        <v>1164</v>
      </c>
      <c r="F12" t="s">
        <v>11</v>
      </c>
      <c r="G12">
        <v>31.82159996</v>
      </c>
      <c r="H12">
        <v>6.2238001819999997</v>
      </c>
      <c r="I12">
        <f>VLOOKUP(C12,'Crude oil price'!$A$4:$C$9127,3,FALSE)</f>
        <v>68.739999999999995</v>
      </c>
    </row>
    <row r="13" spans="1:13" x14ac:dyDescent="0.2">
      <c r="A13" t="s">
        <v>166</v>
      </c>
      <c r="B13" t="s">
        <v>154</v>
      </c>
      <c r="C13" s="1">
        <v>43783</v>
      </c>
      <c r="D13">
        <v>1165</v>
      </c>
      <c r="E13">
        <v>36.370315550000001</v>
      </c>
      <c r="F13" t="s">
        <v>11</v>
      </c>
      <c r="G13">
        <v>31.85420036</v>
      </c>
      <c r="H13">
        <v>6.2210001950000002</v>
      </c>
      <c r="I13">
        <f>VLOOKUP(C13,'Crude oil price'!$A$4:$C$9127,3,FALSE)</f>
        <v>62.46</v>
      </c>
    </row>
    <row r="14" spans="1:13" x14ac:dyDescent="0.2">
      <c r="A14" t="s">
        <v>167</v>
      </c>
      <c r="B14" t="s">
        <v>154</v>
      </c>
      <c r="C14" s="1">
        <v>43883</v>
      </c>
      <c r="D14">
        <v>1166</v>
      </c>
      <c r="E14">
        <v>31.545978550000001</v>
      </c>
      <c r="F14" t="s">
        <v>11</v>
      </c>
      <c r="G14">
        <v>31.672100069999999</v>
      </c>
      <c r="H14">
        <v>5.7019000049999997</v>
      </c>
      <c r="I14" t="e">
        <f>VLOOKUP(C14,'Crude oil price'!$A$4:$C$9127,3,FALSE)</f>
        <v>#N/A</v>
      </c>
    </row>
    <row r="15" spans="1:13" x14ac:dyDescent="0.2">
      <c r="A15" t="s">
        <v>168</v>
      </c>
      <c r="B15" t="s">
        <v>154</v>
      </c>
      <c r="C15" s="1">
        <v>43876</v>
      </c>
      <c r="D15">
        <v>1167</v>
      </c>
      <c r="E15">
        <v>40.862888339999998</v>
      </c>
      <c r="F15" t="s">
        <v>11</v>
      </c>
      <c r="G15">
        <v>31.758499149999999</v>
      </c>
      <c r="H15">
        <v>5.5563001630000004</v>
      </c>
      <c r="I15" t="e">
        <f>VLOOKUP(C15,'Crude oil price'!$A$4:$C$9127,3,FALSE)</f>
        <v>#N/A</v>
      </c>
    </row>
    <row r="16" spans="1:13" x14ac:dyDescent="0.2">
      <c r="A16" t="s">
        <v>169</v>
      </c>
      <c r="B16" t="s">
        <v>154</v>
      </c>
      <c r="C16" s="1">
        <v>43859</v>
      </c>
      <c r="D16">
        <v>1169</v>
      </c>
      <c r="E16">
        <v>46.424552919999996</v>
      </c>
      <c r="F16" t="s">
        <v>11</v>
      </c>
      <c r="G16">
        <v>32.033699040000002</v>
      </c>
      <c r="H16">
        <v>6.3583002090000003</v>
      </c>
      <c r="I16">
        <f>VLOOKUP(C16,'Crude oil price'!$A$4:$C$9127,3,FALSE)</f>
        <v>59.46</v>
      </c>
    </row>
    <row r="17" spans="1:9" x14ac:dyDescent="0.2">
      <c r="A17" t="s">
        <v>263</v>
      </c>
      <c r="B17" t="s">
        <v>154</v>
      </c>
      <c r="C17" s="1">
        <v>43872</v>
      </c>
      <c r="D17">
        <v>1259</v>
      </c>
      <c r="E17">
        <v>16.189514160000002</v>
      </c>
      <c r="F17" t="s">
        <v>11</v>
      </c>
      <c r="G17">
        <v>31.584999079999999</v>
      </c>
      <c r="H17">
        <v>5.8090000149999996</v>
      </c>
      <c r="I17">
        <f>VLOOKUP(C17,'Crude oil price'!$A$4:$C$9127,3,FALSE)</f>
        <v>54</v>
      </c>
    </row>
    <row r="18" spans="1:9" x14ac:dyDescent="0.2">
      <c r="A18" t="s">
        <v>264</v>
      </c>
      <c r="B18" t="s">
        <v>154</v>
      </c>
      <c r="C18" s="1">
        <v>43899</v>
      </c>
      <c r="D18">
        <v>1260</v>
      </c>
      <c r="E18">
        <v>105.2336044</v>
      </c>
      <c r="F18" t="s">
        <v>11</v>
      </c>
      <c r="G18">
        <v>31.830900190000001</v>
      </c>
      <c r="H18">
        <v>6.284200191</v>
      </c>
      <c r="I18">
        <f>VLOOKUP(C18,'Crude oil price'!$A$4:$C$9127,3,FALSE)</f>
        <v>35.33</v>
      </c>
    </row>
    <row r="19" spans="1:9" x14ac:dyDescent="0.2">
      <c r="A19" t="s">
        <v>265</v>
      </c>
      <c r="B19" t="s">
        <v>154</v>
      </c>
      <c r="C19" s="1">
        <v>43904</v>
      </c>
      <c r="D19">
        <v>1261</v>
      </c>
      <c r="E19">
        <v>41.321773530000002</v>
      </c>
      <c r="F19" t="s">
        <v>11</v>
      </c>
      <c r="G19">
        <v>31.66040039</v>
      </c>
      <c r="H19">
        <v>6.1248998639999996</v>
      </c>
      <c r="I19" t="e">
        <f>VLOOKUP(C19,'Crude oil price'!$A$4:$C$9127,3,FALSE)</f>
        <v>#N/A</v>
      </c>
    </row>
    <row r="20" spans="1:9" x14ac:dyDescent="0.2">
      <c r="A20" t="s">
        <v>266</v>
      </c>
      <c r="B20" t="s">
        <v>154</v>
      </c>
      <c r="C20" s="1">
        <v>43733</v>
      </c>
      <c r="D20">
        <v>1263</v>
      </c>
      <c r="E20">
        <v>151.61772160000001</v>
      </c>
      <c r="F20" t="s">
        <v>11</v>
      </c>
      <c r="G20">
        <v>31.736299509999998</v>
      </c>
      <c r="H20">
        <v>6.4682002069999998</v>
      </c>
      <c r="I20">
        <f>VLOOKUP(C20,'Crude oil price'!$A$4:$C$9127,3,FALSE)</f>
        <v>62.41</v>
      </c>
    </row>
    <row r="21" spans="1:9" x14ac:dyDescent="0.2">
      <c r="A21" t="s">
        <v>267</v>
      </c>
      <c r="B21" t="s">
        <v>154</v>
      </c>
      <c r="C21" s="1">
        <v>43826</v>
      </c>
      <c r="D21">
        <v>1264</v>
      </c>
      <c r="E21">
        <v>26.883413310000002</v>
      </c>
      <c r="F21" t="s">
        <v>11</v>
      </c>
      <c r="G21">
        <v>31.600799559999999</v>
      </c>
      <c r="H21">
        <v>5.9738001819999997</v>
      </c>
      <c r="I21">
        <f>VLOOKUP(C21,'Crude oil price'!$A$4:$C$9127,3,FALSE)</f>
        <v>68.91</v>
      </c>
    </row>
    <row r="22" spans="1:9" x14ac:dyDescent="0.2">
      <c r="A22" t="s">
        <v>268</v>
      </c>
      <c r="B22" t="s">
        <v>154</v>
      </c>
      <c r="C22" s="1">
        <v>43748</v>
      </c>
      <c r="D22">
        <v>1265</v>
      </c>
      <c r="E22">
        <v>86.731620789999994</v>
      </c>
      <c r="F22" t="s">
        <v>11</v>
      </c>
      <c r="G22">
        <v>31.58320045</v>
      </c>
      <c r="H22">
        <v>5.759600163</v>
      </c>
      <c r="I22">
        <f>VLOOKUP(C22,'Crude oil price'!$A$4:$C$9127,3,FALSE)</f>
        <v>59.08</v>
      </c>
    </row>
    <row r="23" spans="1:9" x14ac:dyDescent="0.2">
      <c r="A23" t="s">
        <v>271</v>
      </c>
      <c r="B23" t="s">
        <v>154</v>
      </c>
      <c r="C23" s="1">
        <v>43878</v>
      </c>
      <c r="D23">
        <v>1269</v>
      </c>
      <c r="E23">
        <v>53.666549680000003</v>
      </c>
      <c r="F23" t="s">
        <v>11</v>
      </c>
      <c r="G23">
        <v>31.807600019999999</v>
      </c>
      <c r="H23">
        <v>5.8722000120000004</v>
      </c>
      <c r="I23">
        <f>VLOOKUP(C23,'Crude oil price'!$A$4:$C$9127,3,FALSE)</f>
        <v>57.83</v>
      </c>
    </row>
    <row r="24" spans="1:9" x14ac:dyDescent="0.2">
      <c r="A24" t="s">
        <v>273</v>
      </c>
      <c r="B24" t="s">
        <v>154</v>
      </c>
      <c r="C24" s="1">
        <v>43827</v>
      </c>
      <c r="D24">
        <v>1271</v>
      </c>
      <c r="E24">
        <v>38.528392789999998</v>
      </c>
      <c r="F24" t="s">
        <v>11</v>
      </c>
      <c r="G24">
        <v>30.2696991</v>
      </c>
      <c r="H24">
        <v>4.0567002299999997</v>
      </c>
      <c r="I24" t="e">
        <f>VLOOKUP(C24,'Crude oil price'!$A$4:$C$9127,3,FALSE)</f>
        <v>#N/A</v>
      </c>
    </row>
    <row r="25" spans="1:9" x14ac:dyDescent="0.2">
      <c r="A25" t="s">
        <v>274</v>
      </c>
      <c r="B25" t="s">
        <v>154</v>
      </c>
      <c r="C25" s="1">
        <v>43827</v>
      </c>
      <c r="D25">
        <v>1272</v>
      </c>
      <c r="E25">
        <v>12.04264545</v>
      </c>
      <c r="F25" t="s">
        <v>11</v>
      </c>
      <c r="G25">
        <v>30.285200119999999</v>
      </c>
      <c r="H25">
        <v>4.7625999449999998</v>
      </c>
      <c r="I25" t="e">
        <f>VLOOKUP(C25,'Crude oil price'!$A$4:$C$9127,3,FALSE)</f>
        <v>#N/A</v>
      </c>
    </row>
    <row r="26" spans="1:9" x14ac:dyDescent="0.2">
      <c r="A26" t="s">
        <v>275</v>
      </c>
      <c r="B26" t="s">
        <v>154</v>
      </c>
      <c r="C26" s="1">
        <v>43864</v>
      </c>
      <c r="D26">
        <v>1273</v>
      </c>
      <c r="E26">
        <v>62.211078639999997</v>
      </c>
      <c r="F26" t="s">
        <v>11</v>
      </c>
      <c r="G26">
        <v>31.79470062</v>
      </c>
      <c r="H26">
        <v>6.3446002010000004</v>
      </c>
      <c r="I26">
        <f>VLOOKUP(C26,'Crude oil price'!$A$4:$C$9127,3,FALSE)</f>
        <v>54</v>
      </c>
    </row>
    <row r="27" spans="1:9" x14ac:dyDescent="0.2">
      <c r="A27" t="s">
        <v>276</v>
      </c>
      <c r="B27" t="s">
        <v>154</v>
      </c>
      <c r="C27" s="1">
        <v>43827</v>
      </c>
      <c r="D27">
        <v>1274</v>
      </c>
      <c r="F27" t="s">
        <v>11</v>
      </c>
      <c r="G27">
        <v>31.311399460000001</v>
      </c>
      <c r="H27">
        <v>5.8859000210000003</v>
      </c>
      <c r="I27" t="e">
        <f>VLOOKUP(C27,'Crude oil price'!$A$4:$C$9127,3,FALSE)</f>
        <v>#N/A</v>
      </c>
    </row>
    <row r="28" spans="1:9" x14ac:dyDescent="0.2">
      <c r="A28" t="s">
        <v>277</v>
      </c>
      <c r="B28" t="s">
        <v>154</v>
      </c>
      <c r="C28" s="1">
        <v>43862</v>
      </c>
      <c r="D28">
        <v>1275</v>
      </c>
      <c r="F28" t="s">
        <v>11</v>
      </c>
      <c r="G28">
        <v>31.290300370000001</v>
      </c>
      <c r="H28">
        <v>6.2017998700000003</v>
      </c>
      <c r="I28" t="e">
        <f>VLOOKUP(C28,'Crude oil price'!$A$4:$C$9127,3,FALSE)</f>
        <v>#N/A</v>
      </c>
    </row>
    <row r="29" spans="1:9" x14ac:dyDescent="0.2">
      <c r="A29" t="s">
        <v>278</v>
      </c>
      <c r="B29" t="s">
        <v>154</v>
      </c>
      <c r="C29" s="1">
        <v>43850</v>
      </c>
      <c r="D29">
        <v>1276</v>
      </c>
      <c r="F29" t="s">
        <v>11</v>
      </c>
      <c r="G29">
        <v>30.090499879999999</v>
      </c>
      <c r="H29">
        <v>6.6440000530000001</v>
      </c>
      <c r="I29">
        <f>VLOOKUP(C29,'Crude oil price'!$A$4:$C$9127,3,FALSE)</f>
        <v>64.63</v>
      </c>
    </row>
    <row r="30" spans="1:9" x14ac:dyDescent="0.2">
      <c r="A30" t="s">
        <v>279</v>
      </c>
      <c r="B30" t="s">
        <v>154</v>
      </c>
      <c r="C30" s="1">
        <v>43834</v>
      </c>
      <c r="D30">
        <v>1277</v>
      </c>
      <c r="E30">
        <v>111.7585754</v>
      </c>
      <c r="F30" t="s">
        <v>11</v>
      </c>
      <c r="G30">
        <v>31.921899799999998</v>
      </c>
      <c r="H30">
        <v>6.1687998769999997</v>
      </c>
      <c r="I30" t="e">
        <f>VLOOKUP(C30,'Crude oil price'!$A$4:$C$9127,3,FALSE)</f>
        <v>#N/A</v>
      </c>
    </row>
    <row r="31" spans="1:9" x14ac:dyDescent="0.2">
      <c r="A31" t="s">
        <v>280</v>
      </c>
      <c r="B31" t="s">
        <v>154</v>
      </c>
      <c r="C31" s="1">
        <v>43833</v>
      </c>
      <c r="D31">
        <v>1278</v>
      </c>
      <c r="F31" t="s">
        <v>11</v>
      </c>
      <c r="G31">
        <v>31.889200209999998</v>
      </c>
      <c r="H31">
        <v>6.3309001919999996</v>
      </c>
      <c r="I31">
        <f>VLOOKUP(C31,'Crude oil price'!$A$4:$C$9127,3,FALSE)</f>
        <v>69.08</v>
      </c>
    </row>
    <row r="32" spans="1:9" x14ac:dyDescent="0.2">
      <c r="A32" t="s">
        <v>281</v>
      </c>
      <c r="B32" t="s">
        <v>154</v>
      </c>
      <c r="C32" s="1">
        <v>43829</v>
      </c>
      <c r="D32">
        <v>1279</v>
      </c>
      <c r="E32">
        <v>54.870773319999998</v>
      </c>
      <c r="F32" t="s">
        <v>11</v>
      </c>
      <c r="G32">
        <v>31.5223999</v>
      </c>
      <c r="H32">
        <v>5.6579999919999997</v>
      </c>
      <c r="I32">
        <f>VLOOKUP(C32,'Crude oil price'!$A$4:$C$9127,3,FALSE)</f>
        <v>68.3</v>
      </c>
    </row>
    <row r="33" spans="1:9" x14ac:dyDescent="0.2">
      <c r="A33" t="s">
        <v>282</v>
      </c>
      <c r="B33" t="s">
        <v>154</v>
      </c>
      <c r="C33" s="1">
        <v>43798</v>
      </c>
      <c r="D33">
        <v>1280</v>
      </c>
      <c r="F33" t="s">
        <v>11</v>
      </c>
      <c r="G33">
        <v>31.615999219999999</v>
      </c>
      <c r="H33">
        <v>6.1963000299999997</v>
      </c>
      <c r="I33">
        <f>VLOOKUP(C33,'Crude oil price'!$A$4:$C$9127,3,FALSE)</f>
        <v>64.5</v>
      </c>
    </row>
    <row r="34" spans="1:9" x14ac:dyDescent="0.2">
      <c r="A34" t="s">
        <v>283</v>
      </c>
      <c r="B34" t="s">
        <v>154</v>
      </c>
      <c r="C34" s="1">
        <v>43824</v>
      </c>
      <c r="D34">
        <v>1282</v>
      </c>
      <c r="E34">
        <v>51.296665189999999</v>
      </c>
      <c r="F34" t="s">
        <v>11</v>
      </c>
      <c r="G34">
        <v>31.646400450000002</v>
      </c>
      <c r="H34">
        <v>6.1757001880000004</v>
      </c>
      <c r="I34" t="e">
        <f>VLOOKUP(C34,'Crude oil price'!$A$4:$C$9127,3,FALSE)</f>
        <v>#N/A</v>
      </c>
    </row>
    <row r="35" spans="1:9" x14ac:dyDescent="0.2">
      <c r="A35" t="s">
        <v>284</v>
      </c>
      <c r="B35" t="s">
        <v>154</v>
      </c>
      <c r="C35" s="1">
        <v>43836</v>
      </c>
      <c r="D35">
        <v>1284</v>
      </c>
      <c r="E35">
        <v>55.466869350000003</v>
      </c>
      <c r="F35" t="s">
        <v>11</v>
      </c>
      <c r="G35">
        <v>28.620700840000001</v>
      </c>
      <c r="H35">
        <v>6.9983000759999996</v>
      </c>
      <c r="I35">
        <f>VLOOKUP(C35,'Crude oil price'!$A$4:$C$9127,3,FALSE)</f>
        <v>70.25</v>
      </c>
    </row>
    <row r="36" spans="1:9" x14ac:dyDescent="0.2">
      <c r="A36" t="s">
        <v>285</v>
      </c>
      <c r="B36" t="s">
        <v>154</v>
      </c>
      <c r="C36" s="1">
        <v>43835</v>
      </c>
      <c r="D36">
        <v>1285</v>
      </c>
      <c r="E36">
        <v>76.126739499999999</v>
      </c>
      <c r="F36" t="s">
        <v>11</v>
      </c>
      <c r="G36">
        <v>31.730499269999999</v>
      </c>
      <c r="H36">
        <v>6.0837001800000001</v>
      </c>
      <c r="I36" t="e">
        <f>VLOOKUP(C36,'Crude oil price'!$A$4:$C$9127,3,FALSE)</f>
        <v>#N/A</v>
      </c>
    </row>
    <row r="37" spans="1:9" x14ac:dyDescent="0.2">
      <c r="A37" t="s">
        <v>286</v>
      </c>
      <c r="B37" t="s">
        <v>154</v>
      </c>
      <c r="C37" s="1">
        <v>43836</v>
      </c>
      <c r="D37">
        <v>1286</v>
      </c>
      <c r="F37" t="s">
        <v>11</v>
      </c>
      <c r="G37">
        <v>31.877599719999999</v>
      </c>
      <c r="H37">
        <v>6.1111001969999998</v>
      </c>
      <c r="I37">
        <f>VLOOKUP(C37,'Crude oil price'!$A$4:$C$9127,3,FALSE)</f>
        <v>70.25</v>
      </c>
    </row>
    <row r="38" spans="1:9" x14ac:dyDescent="0.2">
      <c r="A38" t="s">
        <v>287</v>
      </c>
      <c r="B38" t="s">
        <v>154</v>
      </c>
      <c r="C38" s="1">
        <v>43771</v>
      </c>
      <c r="D38">
        <v>1287</v>
      </c>
      <c r="E38">
        <v>84.097892759999993</v>
      </c>
      <c r="F38" t="s">
        <v>11</v>
      </c>
      <c r="G38">
        <v>31.921899799999998</v>
      </c>
      <c r="H38">
        <v>6.1708998680000002</v>
      </c>
      <c r="I38" t="e">
        <f>VLOOKUP(C38,'Crude oil price'!$A$4:$C$9127,3,FALSE)</f>
        <v>#N/A</v>
      </c>
    </row>
    <row r="39" spans="1:9" x14ac:dyDescent="0.2">
      <c r="A39" t="s">
        <v>288</v>
      </c>
      <c r="B39" t="s">
        <v>154</v>
      </c>
      <c r="C39" s="1">
        <v>43838</v>
      </c>
      <c r="D39">
        <v>1288</v>
      </c>
      <c r="E39">
        <v>55.884220120000002</v>
      </c>
      <c r="F39" t="s">
        <v>11</v>
      </c>
      <c r="G39">
        <v>31.885700230000001</v>
      </c>
      <c r="H39">
        <v>6.1922001839999998</v>
      </c>
      <c r="I39">
        <f>VLOOKUP(C39,'Crude oil price'!$A$4:$C$9127,3,FALSE)</f>
        <v>67.31</v>
      </c>
    </row>
    <row r="40" spans="1:9" x14ac:dyDescent="0.2">
      <c r="A40" t="s">
        <v>290</v>
      </c>
      <c r="B40" t="s">
        <v>154</v>
      </c>
      <c r="C40" s="1">
        <v>43796</v>
      </c>
      <c r="D40">
        <v>1290</v>
      </c>
      <c r="E40">
        <v>48.088657380000001</v>
      </c>
      <c r="F40" t="s">
        <v>11</v>
      </c>
      <c r="G40">
        <v>32.210498809999997</v>
      </c>
      <c r="H40">
        <v>6.6687002179999997</v>
      </c>
      <c r="I40">
        <f>VLOOKUP(C40,'Crude oil price'!$A$4:$C$9127,3,FALSE)</f>
        <v>65.03</v>
      </c>
    </row>
    <row r="41" spans="1:9" x14ac:dyDescent="0.2">
      <c r="A41" t="s">
        <v>291</v>
      </c>
      <c r="B41" t="s">
        <v>154</v>
      </c>
      <c r="C41" s="1">
        <v>43819</v>
      </c>
      <c r="D41">
        <v>1291</v>
      </c>
      <c r="E41">
        <v>69.561500550000005</v>
      </c>
      <c r="F41" t="s">
        <v>11</v>
      </c>
      <c r="G41">
        <v>32.102901459999998</v>
      </c>
      <c r="H41">
        <v>6.3390998840000004</v>
      </c>
      <c r="I41">
        <f>VLOOKUP(C41,'Crude oil price'!$A$4:$C$9127,3,FALSE)</f>
        <v>68.66</v>
      </c>
    </row>
    <row r="42" spans="1:9" x14ac:dyDescent="0.2">
      <c r="A42" t="s">
        <v>292</v>
      </c>
      <c r="B42" t="s">
        <v>154</v>
      </c>
      <c r="C42" s="1">
        <v>43787</v>
      </c>
      <c r="D42">
        <v>1293</v>
      </c>
      <c r="F42" t="s">
        <v>11</v>
      </c>
      <c r="G42">
        <v>32.173301700000003</v>
      </c>
      <c r="H42">
        <v>6.479199886</v>
      </c>
      <c r="I42">
        <f>VLOOKUP(C42,'Crude oil price'!$A$4:$C$9127,3,FALSE)</f>
        <v>62.82</v>
      </c>
    </row>
    <row r="43" spans="1:9" x14ac:dyDescent="0.2">
      <c r="A43" t="s">
        <v>293</v>
      </c>
      <c r="B43" t="s">
        <v>154</v>
      </c>
      <c r="C43" s="1">
        <v>43825</v>
      </c>
      <c r="D43">
        <v>1294</v>
      </c>
      <c r="E43">
        <v>65.785614010000003</v>
      </c>
      <c r="F43" t="s">
        <v>11</v>
      </c>
      <c r="G43">
        <v>32.253501890000003</v>
      </c>
      <c r="H43">
        <v>6.7381000520000001</v>
      </c>
      <c r="I43">
        <f>VLOOKUP(C43,'Crude oil price'!$A$4:$C$9127,3,FALSE)</f>
        <v>69.260000000000005</v>
      </c>
    </row>
    <row r="44" spans="1:9" x14ac:dyDescent="0.2">
      <c r="A44" t="s">
        <v>294</v>
      </c>
      <c r="B44" t="s">
        <v>154</v>
      </c>
      <c r="C44" s="1">
        <v>43768</v>
      </c>
      <c r="D44">
        <v>1295</v>
      </c>
      <c r="E44">
        <v>34.536609650000003</v>
      </c>
      <c r="F44" t="s">
        <v>11</v>
      </c>
      <c r="G44">
        <v>31.259799959999999</v>
      </c>
      <c r="H44">
        <v>6.0767998700000003</v>
      </c>
      <c r="I44">
        <f>VLOOKUP(C44,'Crude oil price'!$A$4:$C$9127,3,FALSE)</f>
        <v>60.22</v>
      </c>
    </row>
    <row r="45" spans="1:9" x14ac:dyDescent="0.2">
      <c r="A45" t="s">
        <v>295</v>
      </c>
      <c r="B45" t="s">
        <v>154</v>
      </c>
      <c r="C45" s="1">
        <v>43814</v>
      </c>
      <c r="D45">
        <v>1296</v>
      </c>
      <c r="F45" t="s">
        <v>11</v>
      </c>
      <c r="G45">
        <v>32.154701230000001</v>
      </c>
      <c r="H45">
        <v>6.1385998730000004</v>
      </c>
      <c r="I45" t="e">
        <f>VLOOKUP(C45,'Crude oil price'!$A$4:$C$9127,3,FALSE)</f>
        <v>#N/A</v>
      </c>
    </row>
    <row r="46" spans="1:9" x14ac:dyDescent="0.2">
      <c r="A46" t="s">
        <v>586</v>
      </c>
      <c r="B46" t="s">
        <v>154</v>
      </c>
      <c r="C46" s="1">
        <v>44118</v>
      </c>
      <c r="D46">
        <v>1617</v>
      </c>
      <c r="E46">
        <v>98.165107730000003</v>
      </c>
      <c r="F46" t="s">
        <v>11</v>
      </c>
      <c r="G46">
        <v>28.851900100000002</v>
      </c>
      <c r="H46">
        <v>7.0724000929999997</v>
      </c>
      <c r="I46">
        <f>VLOOKUP(C46,'Crude oil price'!$A$4:$C$9127,3,FALSE)</f>
        <v>41.81</v>
      </c>
    </row>
    <row r="47" spans="1:9" x14ac:dyDescent="0.2">
      <c r="A47" t="s">
        <v>619</v>
      </c>
      <c r="B47" t="s">
        <v>154</v>
      </c>
      <c r="C47" s="1">
        <v>44122</v>
      </c>
      <c r="D47">
        <v>1651</v>
      </c>
      <c r="E47">
        <v>59.340835570000003</v>
      </c>
      <c r="F47" t="s">
        <v>11</v>
      </c>
      <c r="G47">
        <v>33.229499820000001</v>
      </c>
      <c r="H47">
        <v>2.9744999409999999</v>
      </c>
      <c r="I47" t="e">
        <f>VLOOKUP(C47,'Crude oil price'!$A$4:$C$9127,3,FALSE)</f>
        <v>#N/A</v>
      </c>
    </row>
    <row r="48" spans="1:9" x14ac:dyDescent="0.2">
      <c r="A48" t="s">
        <v>643</v>
      </c>
      <c r="B48" t="s">
        <v>154</v>
      </c>
      <c r="C48" s="1">
        <v>44132</v>
      </c>
      <c r="D48">
        <v>1675</v>
      </c>
      <c r="E48">
        <v>23.123311999999999</v>
      </c>
      <c r="F48" t="s">
        <v>11</v>
      </c>
      <c r="G48">
        <v>31.63699913</v>
      </c>
      <c r="H48">
        <v>5.8585000039999997</v>
      </c>
      <c r="I48">
        <f>VLOOKUP(C48,'Crude oil price'!$A$4:$C$9127,3,FALSE)</f>
        <v>37.86</v>
      </c>
    </row>
    <row r="49" spans="1:9" x14ac:dyDescent="0.2">
      <c r="A49" t="s">
        <v>691</v>
      </c>
      <c r="B49" t="s">
        <v>154</v>
      </c>
      <c r="C49" s="1">
        <v>44155</v>
      </c>
      <c r="D49">
        <v>1740</v>
      </c>
      <c r="E49">
        <v>32.600296020000002</v>
      </c>
      <c r="F49" t="s">
        <v>11</v>
      </c>
      <c r="G49">
        <v>31.514200209999998</v>
      </c>
      <c r="H49">
        <v>5.9752001760000004</v>
      </c>
      <c r="I49">
        <f>VLOOKUP(C49,'Crude oil price'!$A$4:$C$9127,3,FALSE)</f>
        <v>43.79</v>
      </c>
    </row>
    <row r="50" spans="1:9" x14ac:dyDescent="0.2">
      <c r="A50" t="s">
        <v>704</v>
      </c>
      <c r="B50" t="s">
        <v>154</v>
      </c>
      <c r="C50" s="1">
        <v>44166</v>
      </c>
      <c r="D50">
        <v>1756</v>
      </c>
      <c r="E50">
        <v>22.357845309999998</v>
      </c>
      <c r="F50" t="s">
        <v>11</v>
      </c>
      <c r="G50">
        <v>31.872900009999999</v>
      </c>
      <c r="H50">
        <v>6.2732000350000003</v>
      </c>
      <c r="I50">
        <f>VLOOKUP(C50,'Crude oil price'!$A$4:$C$9127,3,FALSE)</f>
        <v>47.03</v>
      </c>
    </row>
    <row r="51" spans="1:9" x14ac:dyDescent="0.2">
      <c r="A51" t="s">
        <v>723</v>
      </c>
      <c r="B51" t="s">
        <v>154</v>
      </c>
      <c r="C51" s="1">
        <v>44190</v>
      </c>
      <c r="D51">
        <v>1800</v>
      </c>
      <c r="E51">
        <v>52.161312100000004</v>
      </c>
      <c r="F51" t="s">
        <v>11</v>
      </c>
      <c r="G51">
        <v>31.758499149999999</v>
      </c>
      <c r="H51">
        <v>6.1578001980000003</v>
      </c>
      <c r="I51" t="e">
        <f>VLOOKUP(C51,'Crude oil price'!$A$4:$C$9127,3,FALSE)</f>
        <v>#N/A</v>
      </c>
    </row>
    <row r="52" spans="1:9" x14ac:dyDescent="0.2">
      <c r="A52" t="s">
        <v>748</v>
      </c>
      <c r="B52" t="s">
        <v>154</v>
      </c>
      <c r="C52" s="1">
        <v>43782</v>
      </c>
      <c r="D52">
        <v>1875</v>
      </c>
      <c r="F52" t="s">
        <v>11</v>
      </c>
      <c r="G52">
        <v>31.55509949</v>
      </c>
      <c r="H52">
        <v>6.70720005</v>
      </c>
      <c r="I52">
        <f>VLOOKUP(C52,'Crude oil price'!$A$4:$C$9127,3,FALSE)</f>
        <v>62.27</v>
      </c>
    </row>
    <row r="53" spans="1:9" x14ac:dyDescent="0.2">
      <c r="A53" t="s">
        <v>750</v>
      </c>
      <c r="B53" t="s">
        <v>154</v>
      </c>
      <c r="C53" s="1">
        <v>43776</v>
      </c>
      <c r="D53">
        <v>1877</v>
      </c>
      <c r="E53">
        <v>34.00108719</v>
      </c>
      <c r="F53" t="s">
        <v>11</v>
      </c>
      <c r="G53">
        <v>31.541099549999998</v>
      </c>
      <c r="H53">
        <v>5.9601001739999999</v>
      </c>
      <c r="I53">
        <f>VLOOKUP(C53,'Crude oil price'!$A$4:$C$9127,3,FALSE)</f>
        <v>62.6</v>
      </c>
    </row>
    <row r="54" spans="1:9" x14ac:dyDescent="0.2">
      <c r="A54" t="s">
        <v>751</v>
      </c>
      <c r="B54" t="s">
        <v>154</v>
      </c>
      <c r="C54" s="1">
        <v>44165</v>
      </c>
      <c r="D54">
        <v>1878</v>
      </c>
      <c r="E54">
        <v>11.83331299</v>
      </c>
      <c r="F54" t="s">
        <v>11</v>
      </c>
      <c r="G54">
        <v>31.658100130000001</v>
      </c>
      <c r="H54">
        <v>5.9656000139999996</v>
      </c>
      <c r="I54">
        <f>VLOOKUP(C54,'Crude oil price'!$A$4:$C$9127,3,FALSE)</f>
        <v>46.84</v>
      </c>
    </row>
    <row r="55" spans="1:9" x14ac:dyDescent="0.2">
      <c r="A55" t="s">
        <v>752</v>
      </c>
      <c r="B55" t="s">
        <v>154</v>
      </c>
      <c r="C55" s="1">
        <v>43512</v>
      </c>
      <c r="D55">
        <v>1879</v>
      </c>
      <c r="E55">
        <v>40.840538019999997</v>
      </c>
      <c r="F55" t="s">
        <v>11</v>
      </c>
      <c r="G55">
        <v>31.668600080000001</v>
      </c>
      <c r="H55">
        <v>5.8722000120000004</v>
      </c>
      <c r="I55" t="e">
        <f>VLOOKUP(C55,'Crude oil price'!$A$4:$C$9127,3,FALSE)</f>
        <v>#N/A</v>
      </c>
    </row>
    <row r="56" spans="1:9" x14ac:dyDescent="0.2">
      <c r="A56" t="s">
        <v>756</v>
      </c>
      <c r="B56" t="s">
        <v>154</v>
      </c>
      <c r="C56" s="1">
        <v>43777</v>
      </c>
      <c r="D56">
        <v>1882</v>
      </c>
      <c r="E56">
        <v>49.970188139999998</v>
      </c>
      <c r="F56" t="s">
        <v>11</v>
      </c>
      <c r="G56">
        <v>32.535198209999997</v>
      </c>
      <c r="H56">
        <v>7.1658000949999998</v>
      </c>
      <c r="I56">
        <f>VLOOKUP(C56,'Crude oil price'!$A$4:$C$9127,3,FALSE)</f>
        <v>62</v>
      </c>
    </row>
    <row r="57" spans="1:9" x14ac:dyDescent="0.2">
      <c r="A57" t="s">
        <v>757</v>
      </c>
      <c r="B57" t="s">
        <v>154</v>
      </c>
      <c r="C57" s="1">
        <v>43834</v>
      </c>
      <c r="D57">
        <v>1883</v>
      </c>
      <c r="E57">
        <v>9.5614519120000008</v>
      </c>
      <c r="F57" t="s">
        <v>11</v>
      </c>
      <c r="G57">
        <v>32.7942009</v>
      </c>
      <c r="H57">
        <v>3.2657001019999998</v>
      </c>
      <c r="I57" t="e">
        <f>VLOOKUP(C57,'Crude oil price'!$A$4:$C$9127,3,FALSE)</f>
        <v>#N/A</v>
      </c>
    </row>
    <row r="58" spans="1:9" x14ac:dyDescent="0.2">
      <c r="A58" t="s">
        <v>759</v>
      </c>
      <c r="B58" t="s">
        <v>154</v>
      </c>
      <c r="C58" s="1">
        <v>44136</v>
      </c>
      <c r="D58">
        <v>1885</v>
      </c>
      <c r="E58">
        <v>19.018804549999999</v>
      </c>
      <c r="F58" t="s">
        <v>11</v>
      </c>
      <c r="G58">
        <v>32.780300140000001</v>
      </c>
      <c r="H58">
        <v>2.8578000069999998</v>
      </c>
      <c r="I58" t="e">
        <f>VLOOKUP(C58,'Crude oil price'!$A$4:$C$9127,3,FALSE)</f>
        <v>#N/A</v>
      </c>
    </row>
    <row r="59" spans="1:9" x14ac:dyDescent="0.2">
      <c r="A59" t="s">
        <v>761</v>
      </c>
      <c r="B59" t="s">
        <v>154</v>
      </c>
      <c r="C59" s="1">
        <v>43839</v>
      </c>
      <c r="D59">
        <v>1887</v>
      </c>
      <c r="F59" t="s">
        <v>11</v>
      </c>
      <c r="G59">
        <v>32.840400700000004</v>
      </c>
      <c r="H59">
        <v>5.4931998249999996</v>
      </c>
      <c r="I59">
        <f>VLOOKUP(C59,'Crude oil price'!$A$4:$C$9127,3,FALSE)</f>
        <v>66.58</v>
      </c>
    </row>
    <row r="60" spans="1:9" x14ac:dyDescent="0.2">
      <c r="A60" t="s">
        <v>762</v>
      </c>
      <c r="B60" t="s">
        <v>154</v>
      </c>
      <c r="C60" s="1">
        <v>43504</v>
      </c>
      <c r="D60">
        <v>1888</v>
      </c>
      <c r="F60" t="s">
        <v>11</v>
      </c>
      <c r="G60">
        <v>32.366001130000001</v>
      </c>
      <c r="H60">
        <v>6.2677001949999998</v>
      </c>
      <c r="I60">
        <f>VLOOKUP(C60,'Crude oil price'!$A$4:$C$9127,3,FALSE)</f>
        <v>61.37</v>
      </c>
    </row>
    <row r="61" spans="1:9" x14ac:dyDescent="0.2">
      <c r="A61" t="s">
        <v>763</v>
      </c>
      <c r="B61" t="s">
        <v>154</v>
      </c>
      <c r="C61" s="1">
        <v>44165</v>
      </c>
      <c r="D61">
        <v>1889</v>
      </c>
      <c r="F61" t="s">
        <v>11</v>
      </c>
      <c r="G61">
        <v>32.933799739999998</v>
      </c>
      <c r="H61">
        <v>3.4154000280000001</v>
      </c>
      <c r="I61">
        <f>VLOOKUP(C61,'Crude oil price'!$A$4:$C$9127,3,FALSE)</f>
        <v>46.84</v>
      </c>
    </row>
    <row r="62" spans="1:9" x14ac:dyDescent="0.2">
      <c r="A62" t="s">
        <v>767</v>
      </c>
      <c r="B62" t="s">
        <v>154</v>
      </c>
      <c r="C62" s="1">
        <v>44151</v>
      </c>
      <c r="D62">
        <v>1892</v>
      </c>
      <c r="E62">
        <v>43.036235810000001</v>
      </c>
      <c r="F62" t="s">
        <v>11</v>
      </c>
      <c r="G62">
        <v>31.891599660000001</v>
      </c>
      <c r="H62">
        <v>6.2649998660000001</v>
      </c>
      <c r="I62">
        <f>VLOOKUP(C62,'Crude oil price'!$A$4:$C$9127,3,FALSE)</f>
        <v>42.71</v>
      </c>
    </row>
    <row r="63" spans="1:9" x14ac:dyDescent="0.2">
      <c r="A63" t="s">
        <v>769</v>
      </c>
      <c r="B63" t="s">
        <v>154</v>
      </c>
      <c r="C63" s="1">
        <v>43765</v>
      </c>
      <c r="D63">
        <v>1894</v>
      </c>
      <c r="E63">
        <v>36.542572020000001</v>
      </c>
      <c r="F63" t="s">
        <v>11</v>
      </c>
      <c r="G63">
        <v>27.591100690000001</v>
      </c>
      <c r="H63">
        <v>2.9388000970000001</v>
      </c>
      <c r="I63" t="e">
        <f>VLOOKUP(C63,'Crude oil price'!$A$4:$C$9127,3,FALSE)</f>
        <v>#N/A</v>
      </c>
    </row>
    <row r="64" spans="1:9" x14ac:dyDescent="0.2">
      <c r="A64" t="s">
        <v>771</v>
      </c>
      <c r="B64" t="s">
        <v>154</v>
      </c>
      <c r="C64" s="1">
        <v>43524</v>
      </c>
      <c r="D64">
        <v>1896</v>
      </c>
      <c r="E64">
        <v>55.829555509999999</v>
      </c>
      <c r="F64" t="s">
        <v>11</v>
      </c>
      <c r="G64">
        <v>32.768798830000001</v>
      </c>
      <c r="H64">
        <v>3.1366000180000002</v>
      </c>
      <c r="I64">
        <f>VLOOKUP(C64,'Crude oil price'!$A$4:$C$9127,3,FALSE)</f>
        <v>65.03</v>
      </c>
    </row>
    <row r="65" spans="1:9" x14ac:dyDescent="0.2">
      <c r="A65" t="s">
        <v>772</v>
      </c>
      <c r="B65" t="s">
        <v>154</v>
      </c>
      <c r="C65" s="1">
        <v>43879</v>
      </c>
      <c r="D65">
        <v>1897</v>
      </c>
      <c r="E65">
        <v>38.467292790000002</v>
      </c>
      <c r="F65" t="s">
        <v>11</v>
      </c>
      <c r="G65">
        <v>31.863599780000001</v>
      </c>
      <c r="H65">
        <v>5.7458000179999997</v>
      </c>
      <c r="I65">
        <f>VLOOKUP(C65,'Crude oil price'!$A$4:$C$9127,3,FALSE)</f>
        <v>57.35</v>
      </c>
    </row>
    <row r="66" spans="1:9" x14ac:dyDescent="0.2">
      <c r="A66" t="s">
        <v>781</v>
      </c>
      <c r="B66" t="s">
        <v>154</v>
      </c>
      <c r="C66" s="1">
        <v>43737</v>
      </c>
      <c r="D66">
        <v>1905</v>
      </c>
      <c r="F66" t="s">
        <v>11</v>
      </c>
      <c r="G66">
        <v>32.082599639999998</v>
      </c>
      <c r="H66">
        <v>6.306200027</v>
      </c>
      <c r="I66" t="e">
        <f>VLOOKUP(C66,'Crude oil price'!$A$4:$C$9127,3,FALSE)</f>
        <v>#N/A</v>
      </c>
    </row>
    <row r="67" spans="1:9" x14ac:dyDescent="0.2">
      <c r="A67" t="s">
        <v>782</v>
      </c>
      <c r="B67" t="s">
        <v>154</v>
      </c>
      <c r="C67" s="1">
        <v>43738</v>
      </c>
      <c r="D67">
        <v>1906</v>
      </c>
      <c r="E67">
        <v>117.6226501</v>
      </c>
      <c r="F67" t="s">
        <v>11</v>
      </c>
      <c r="G67">
        <v>31.830900190000001</v>
      </c>
      <c r="H67">
        <v>6.7374000550000002</v>
      </c>
      <c r="I67">
        <f>VLOOKUP(C67,'Crude oil price'!$A$4:$C$9127,3,FALSE)</f>
        <v>60.99</v>
      </c>
    </row>
    <row r="68" spans="1:9" x14ac:dyDescent="0.2">
      <c r="A68" t="s">
        <v>784</v>
      </c>
      <c r="B68" t="s">
        <v>154</v>
      </c>
      <c r="C68" s="1">
        <v>43711</v>
      </c>
      <c r="D68">
        <v>1908</v>
      </c>
      <c r="E68">
        <v>61.002151490000003</v>
      </c>
      <c r="F68" t="s">
        <v>11</v>
      </c>
      <c r="G68">
        <v>31.653400420000001</v>
      </c>
      <c r="H68">
        <v>5.8611998559999998</v>
      </c>
      <c r="I68">
        <f>VLOOKUP(C68,'Crude oil price'!$A$4:$C$9127,3,FALSE)</f>
        <v>57.93</v>
      </c>
    </row>
    <row r="69" spans="1:9" x14ac:dyDescent="0.2">
      <c r="A69" t="s">
        <v>788</v>
      </c>
      <c r="B69" t="s">
        <v>154</v>
      </c>
      <c r="C69" s="1">
        <v>43478</v>
      </c>
      <c r="D69">
        <v>1911</v>
      </c>
      <c r="E69">
        <v>7.3685307499999997</v>
      </c>
      <c r="F69" t="s">
        <v>11</v>
      </c>
      <c r="G69">
        <v>31.55509949</v>
      </c>
      <c r="H69">
        <v>6.1852998729999999</v>
      </c>
      <c r="I69" t="e">
        <f>VLOOKUP(C69,'Crude oil price'!$A$4:$C$9127,3,FALSE)</f>
        <v>#N/A</v>
      </c>
    </row>
    <row r="70" spans="1:9" x14ac:dyDescent="0.2">
      <c r="A70" t="s">
        <v>789</v>
      </c>
      <c r="B70" t="s">
        <v>154</v>
      </c>
      <c r="C70" s="1">
        <v>43484</v>
      </c>
      <c r="D70">
        <v>1912</v>
      </c>
      <c r="F70" t="s">
        <v>11</v>
      </c>
      <c r="G70">
        <v>31.83320045</v>
      </c>
      <c r="H70">
        <v>6.2182998659999997</v>
      </c>
      <c r="I70" t="e">
        <f>VLOOKUP(C70,'Crude oil price'!$A$4:$C$9127,3,FALSE)</f>
        <v>#N/A</v>
      </c>
    </row>
    <row r="71" spans="1:9" x14ac:dyDescent="0.2">
      <c r="A71" t="s">
        <v>790</v>
      </c>
      <c r="B71" t="s">
        <v>154</v>
      </c>
      <c r="C71" s="1">
        <v>43834</v>
      </c>
      <c r="D71">
        <v>1913</v>
      </c>
      <c r="E71">
        <v>20.451128010000001</v>
      </c>
      <c r="F71" t="s">
        <v>11</v>
      </c>
      <c r="G71">
        <v>28.79649925</v>
      </c>
      <c r="H71">
        <v>7.5640997890000001</v>
      </c>
      <c r="I71" t="e">
        <f>VLOOKUP(C71,'Crude oil price'!$A$4:$C$9127,3,FALSE)</f>
        <v>#N/A</v>
      </c>
    </row>
    <row r="72" spans="1:9" x14ac:dyDescent="0.2">
      <c r="A72" t="s">
        <v>794</v>
      </c>
      <c r="B72" t="s">
        <v>154</v>
      </c>
      <c r="C72" s="1">
        <v>43800</v>
      </c>
      <c r="D72">
        <v>1917</v>
      </c>
      <c r="E72">
        <v>69.092399599999993</v>
      </c>
      <c r="F72" t="s">
        <v>11</v>
      </c>
      <c r="G72">
        <v>31.40049934</v>
      </c>
      <c r="H72">
        <v>5.6304998399999997</v>
      </c>
      <c r="I72" t="e">
        <f>VLOOKUP(C72,'Crude oil price'!$A$4:$C$9127,3,FALSE)</f>
        <v>#N/A</v>
      </c>
    </row>
    <row r="73" spans="1:9" x14ac:dyDescent="0.2">
      <c r="A73" t="s">
        <v>798</v>
      </c>
      <c r="B73" t="s">
        <v>154</v>
      </c>
      <c r="C73" s="1">
        <v>43833</v>
      </c>
      <c r="D73">
        <v>1921</v>
      </c>
      <c r="E73">
        <v>37.849220279999997</v>
      </c>
      <c r="F73" t="s">
        <v>11</v>
      </c>
      <c r="G73">
        <v>28.777299880000001</v>
      </c>
      <c r="H73">
        <v>7.0862002369999999</v>
      </c>
      <c r="I73">
        <f>VLOOKUP(C73,'Crude oil price'!$A$4:$C$9127,3,FALSE)</f>
        <v>69.08</v>
      </c>
    </row>
    <row r="74" spans="1:9" x14ac:dyDescent="0.2">
      <c r="A74" t="s">
        <v>799</v>
      </c>
      <c r="B74" t="s">
        <v>154</v>
      </c>
      <c r="C74" s="1">
        <v>43890</v>
      </c>
      <c r="D74">
        <v>1922</v>
      </c>
      <c r="F74" t="s">
        <v>11</v>
      </c>
      <c r="G74">
        <v>27.46010017</v>
      </c>
      <c r="H74">
        <v>2.6572999949999998</v>
      </c>
      <c r="I74" t="e">
        <f>VLOOKUP(C74,'Crude oil price'!$A$4:$C$9127,3,FALSE)</f>
        <v>#N/A</v>
      </c>
    </row>
    <row r="75" spans="1:9" x14ac:dyDescent="0.2">
      <c r="A75" t="s">
        <v>801</v>
      </c>
      <c r="B75" t="s">
        <v>154</v>
      </c>
      <c r="C75" s="1">
        <v>43858</v>
      </c>
      <c r="D75">
        <v>1924</v>
      </c>
      <c r="F75" t="s">
        <v>11</v>
      </c>
      <c r="G75">
        <v>31.388799670000001</v>
      </c>
      <c r="H75">
        <v>5.9682998659999997</v>
      </c>
      <c r="I75">
        <f>VLOOKUP(C75,'Crude oil price'!$A$4:$C$9127,3,FALSE)</f>
        <v>59.37</v>
      </c>
    </row>
    <row r="76" spans="1:9" x14ac:dyDescent="0.2">
      <c r="A76" t="s">
        <v>804</v>
      </c>
      <c r="B76" t="s">
        <v>154</v>
      </c>
      <c r="C76" s="1">
        <v>43519</v>
      </c>
      <c r="D76">
        <v>1927</v>
      </c>
      <c r="F76" t="s">
        <v>11</v>
      </c>
      <c r="G76">
        <v>31.440399169999999</v>
      </c>
      <c r="H76">
        <v>5.7266001700000002</v>
      </c>
      <c r="I76" t="e">
        <f>VLOOKUP(C76,'Crude oil price'!$A$4:$C$9127,3,FALSE)</f>
        <v>#N/A</v>
      </c>
    </row>
    <row r="77" spans="1:9" x14ac:dyDescent="0.2">
      <c r="A77" t="s">
        <v>805</v>
      </c>
      <c r="B77" t="s">
        <v>154</v>
      </c>
      <c r="C77" s="1">
        <v>43829</v>
      </c>
      <c r="D77">
        <v>1928</v>
      </c>
      <c r="F77" t="s">
        <v>11</v>
      </c>
      <c r="G77">
        <v>27.49850082</v>
      </c>
      <c r="H77">
        <v>2.8571000099999999</v>
      </c>
      <c r="I77">
        <f>VLOOKUP(C77,'Crude oil price'!$A$4:$C$9127,3,FALSE)</f>
        <v>68.3</v>
      </c>
    </row>
    <row r="78" spans="1:9" x14ac:dyDescent="0.2">
      <c r="A78" t="s">
        <v>806</v>
      </c>
      <c r="B78" t="s">
        <v>154</v>
      </c>
      <c r="C78" s="1">
        <v>43802</v>
      </c>
      <c r="D78">
        <v>1929</v>
      </c>
      <c r="E78">
        <v>32.607673650000002</v>
      </c>
      <c r="F78" t="s">
        <v>11</v>
      </c>
      <c r="G78">
        <v>32.277801510000003</v>
      </c>
      <c r="H78">
        <v>5.9436001779999996</v>
      </c>
      <c r="I78">
        <f>VLOOKUP(C78,'Crude oil price'!$A$4:$C$9127,3,FALSE)</f>
        <v>62.95</v>
      </c>
    </row>
    <row r="79" spans="1:9" x14ac:dyDescent="0.2">
      <c r="A79" t="s">
        <v>809</v>
      </c>
      <c r="B79" t="s">
        <v>154</v>
      </c>
      <c r="C79" s="1">
        <v>43473</v>
      </c>
      <c r="D79">
        <v>1931</v>
      </c>
      <c r="F79" t="s">
        <v>11</v>
      </c>
      <c r="G79">
        <v>31.830900190000001</v>
      </c>
      <c r="H79">
        <v>5.918900013</v>
      </c>
      <c r="I79">
        <f>VLOOKUP(C79,'Crude oil price'!$A$4:$C$9127,3,FALSE)</f>
        <v>56.91</v>
      </c>
    </row>
    <row r="80" spans="1:9" x14ac:dyDescent="0.2">
      <c r="A80" t="s">
        <v>810</v>
      </c>
      <c r="B80" t="s">
        <v>154</v>
      </c>
      <c r="C80" s="1">
        <v>43510</v>
      </c>
      <c r="D80">
        <v>1932</v>
      </c>
      <c r="E80">
        <v>41.577304839999996</v>
      </c>
      <c r="F80" t="s">
        <v>11</v>
      </c>
      <c r="G80">
        <v>31.650999070000001</v>
      </c>
      <c r="H80">
        <v>5.9545998569999998</v>
      </c>
      <c r="I80">
        <f>VLOOKUP(C80,'Crude oil price'!$A$4:$C$9127,3,FALSE)</f>
        <v>64</v>
      </c>
    </row>
    <row r="81" spans="1:9" x14ac:dyDescent="0.2">
      <c r="A81" t="s">
        <v>817</v>
      </c>
      <c r="B81" t="s">
        <v>154</v>
      </c>
      <c r="C81" s="1">
        <v>43790</v>
      </c>
      <c r="D81">
        <v>1939</v>
      </c>
      <c r="E81">
        <v>46.054363250000002</v>
      </c>
      <c r="F81" t="s">
        <v>11</v>
      </c>
      <c r="G81">
        <v>32.435600280000003</v>
      </c>
      <c r="H81">
        <v>6.2897000309999997</v>
      </c>
      <c r="I81">
        <f>VLOOKUP(C81,'Crude oil price'!$A$4:$C$9127,3,FALSE)</f>
        <v>64.989999999999995</v>
      </c>
    </row>
    <row r="82" spans="1:9" x14ac:dyDescent="0.2">
      <c r="A82" t="s">
        <v>819</v>
      </c>
      <c r="B82" t="s">
        <v>154</v>
      </c>
      <c r="C82" s="1">
        <v>43732</v>
      </c>
      <c r="D82">
        <v>1941</v>
      </c>
      <c r="E82">
        <v>141.21975710000001</v>
      </c>
      <c r="F82" t="s">
        <v>11</v>
      </c>
      <c r="G82">
        <v>31.92420006</v>
      </c>
      <c r="H82">
        <v>6.5369000430000002</v>
      </c>
      <c r="I82">
        <f>VLOOKUP(C82,'Crude oil price'!$A$4:$C$9127,3,FALSE)</f>
        <v>64.13</v>
      </c>
    </row>
    <row r="83" spans="1:9" x14ac:dyDescent="0.2">
      <c r="A83" t="s">
        <v>821</v>
      </c>
      <c r="B83" t="s">
        <v>154</v>
      </c>
      <c r="C83" s="1">
        <v>43818</v>
      </c>
      <c r="D83">
        <v>1943</v>
      </c>
      <c r="E83">
        <v>36.624977110000003</v>
      </c>
      <c r="F83" t="s">
        <v>11</v>
      </c>
      <c r="G83">
        <v>31.802900309999998</v>
      </c>
      <c r="H83">
        <v>6.2758998869999996</v>
      </c>
      <c r="I83">
        <f>VLOOKUP(C83,'Crude oil price'!$A$4:$C$9127,3,FALSE)</f>
        <v>69.7</v>
      </c>
    </row>
    <row r="84" spans="1:9" x14ac:dyDescent="0.2">
      <c r="A84" t="s">
        <v>823</v>
      </c>
      <c r="B84" t="s">
        <v>154</v>
      </c>
      <c r="C84" s="1">
        <v>43887</v>
      </c>
      <c r="D84">
        <v>1945</v>
      </c>
      <c r="E84">
        <v>13.15975285</v>
      </c>
      <c r="F84" t="s">
        <v>11</v>
      </c>
      <c r="G84">
        <v>31.931200029999999</v>
      </c>
      <c r="H84">
        <v>6.9103999140000001</v>
      </c>
      <c r="I84">
        <f>VLOOKUP(C84,'Crude oil price'!$A$4:$C$9127,3,FALSE)</f>
        <v>54.96</v>
      </c>
    </row>
    <row r="85" spans="1:9" x14ac:dyDescent="0.2">
      <c r="A85" t="s">
        <v>830</v>
      </c>
      <c r="B85" t="s">
        <v>154</v>
      </c>
      <c r="C85" s="1">
        <v>44175</v>
      </c>
      <c r="D85">
        <v>1952</v>
      </c>
      <c r="E85">
        <v>14.99345684</v>
      </c>
      <c r="F85" t="s">
        <v>11</v>
      </c>
      <c r="G85">
        <v>31.81220055</v>
      </c>
      <c r="H85">
        <v>6.9983000759999996</v>
      </c>
      <c r="I85">
        <f>VLOOKUP(C85,'Crude oil price'!$A$4:$C$9127,3,FALSE)</f>
        <v>50.33</v>
      </c>
    </row>
    <row r="86" spans="1:9" x14ac:dyDescent="0.2">
      <c r="A86" t="s">
        <v>1373</v>
      </c>
      <c r="B86" t="s">
        <v>154</v>
      </c>
      <c r="C86" s="1">
        <v>43467</v>
      </c>
      <c r="D86">
        <v>921</v>
      </c>
      <c r="F86" t="s">
        <v>11</v>
      </c>
      <c r="G86">
        <v>28.79170036</v>
      </c>
      <c r="H86">
        <v>7.6519999500000004</v>
      </c>
      <c r="I86">
        <f>VLOOKUP(C86,'Crude oil price'!$A$4:$C$9127,3,FALSE)</f>
        <v>54.06</v>
      </c>
    </row>
    <row r="87" spans="1:9" x14ac:dyDescent="0.2">
      <c r="A87" t="s">
        <v>1375</v>
      </c>
      <c r="B87" t="s">
        <v>154</v>
      </c>
      <c r="C87" s="1">
        <v>43467</v>
      </c>
      <c r="D87">
        <v>926</v>
      </c>
      <c r="F87" t="s">
        <v>11</v>
      </c>
      <c r="G87">
        <v>28.707500459999999</v>
      </c>
      <c r="H87">
        <v>7.4130001070000002</v>
      </c>
      <c r="I87">
        <f>VLOOKUP(C87,'Crude oil price'!$A$4:$C$9127,3,FALSE)</f>
        <v>54.06</v>
      </c>
    </row>
    <row r="88" spans="1:9" x14ac:dyDescent="0.2">
      <c r="A88" t="s">
        <v>176</v>
      </c>
      <c r="B88" t="s">
        <v>177</v>
      </c>
      <c r="C88" s="1">
        <v>43941</v>
      </c>
      <c r="D88">
        <v>1173</v>
      </c>
      <c r="E88">
        <v>96.130584720000002</v>
      </c>
      <c r="F88" t="s">
        <v>39</v>
      </c>
      <c r="G88">
        <v>-34.834098820000001</v>
      </c>
      <c r="H88">
        <v>-58.367599490000003</v>
      </c>
      <c r="I88">
        <f>VLOOKUP(C88,'Crude oil price'!$A$4:$C$9127,3,FALSE)</f>
        <v>17.36</v>
      </c>
    </row>
    <row r="89" spans="1:9" x14ac:dyDescent="0.2">
      <c r="A89" t="s">
        <v>302</v>
      </c>
      <c r="B89" t="s">
        <v>177</v>
      </c>
      <c r="C89" s="1">
        <v>43993</v>
      </c>
      <c r="D89">
        <v>1304</v>
      </c>
      <c r="E89">
        <v>51.45481873</v>
      </c>
      <c r="F89" t="s">
        <v>39</v>
      </c>
      <c r="G89">
        <v>-34.935501100000003</v>
      </c>
      <c r="H89">
        <v>-58.996601099999999</v>
      </c>
      <c r="I89">
        <f>VLOOKUP(C89,'Crude oil price'!$A$4:$C$9127,3,FALSE)</f>
        <v>37.76</v>
      </c>
    </row>
    <row r="90" spans="1:9" x14ac:dyDescent="0.2">
      <c r="A90" t="s">
        <v>326</v>
      </c>
      <c r="B90" t="s">
        <v>177</v>
      </c>
      <c r="C90" s="1">
        <v>43490</v>
      </c>
      <c r="D90">
        <v>1330</v>
      </c>
      <c r="F90" t="s">
        <v>11</v>
      </c>
      <c r="G90">
        <v>-37.388198850000002</v>
      </c>
      <c r="H90">
        <v>-67.776000980000006</v>
      </c>
      <c r="I90">
        <f>VLOOKUP(C90,'Crude oil price'!$A$4:$C$9127,3,FALSE)</f>
        <v>61.49</v>
      </c>
    </row>
    <row r="91" spans="1:9" x14ac:dyDescent="0.2">
      <c r="A91" t="s">
        <v>579</v>
      </c>
      <c r="B91" t="s">
        <v>177</v>
      </c>
      <c r="C91" s="1">
        <v>44117</v>
      </c>
      <c r="D91">
        <v>1608</v>
      </c>
      <c r="E91">
        <v>127.3992844</v>
      </c>
      <c r="F91" t="s">
        <v>39</v>
      </c>
      <c r="G91">
        <v>-34.673900600000003</v>
      </c>
      <c r="H91">
        <v>-58.573600769999999</v>
      </c>
      <c r="I91">
        <f>VLOOKUP(C91,'Crude oil price'!$A$4:$C$9127,3,FALSE)</f>
        <v>41.34</v>
      </c>
    </row>
    <row r="92" spans="1:9" x14ac:dyDescent="0.2">
      <c r="A92" t="s">
        <v>739</v>
      </c>
      <c r="B92" t="s">
        <v>177</v>
      </c>
      <c r="C92" s="1">
        <v>44135</v>
      </c>
      <c r="D92">
        <v>1867</v>
      </c>
      <c r="E92">
        <v>101.5456085</v>
      </c>
      <c r="F92" t="s">
        <v>39</v>
      </c>
      <c r="G92">
        <v>-34.50880051</v>
      </c>
      <c r="H92">
        <v>-58.628501890000003</v>
      </c>
      <c r="I92" t="e">
        <f>VLOOKUP(C92,'Crude oil price'!$A$4:$C$9127,3,FALSE)</f>
        <v>#N/A</v>
      </c>
    </row>
    <row r="93" spans="1:9" x14ac:dyDescent="0.2">
      <c r="A93" t="s">
        <v>740</v>
      </c>
      <c r="B93" t="s">
        <v>177</v>
      </c>
      <c r="C93" s="1">
        <v>44131</v>
      </c>
      <c r="D93">
        <v>1868</v>
      </c>
      <c r="E93">
        <v>114.8294144</v>
      </c>
      <c r="F93" t="s">
        <v>39</v>
      </c>
      <c r="G93">
        <v>-34.714500430000001</v>
      </c>
      <c r="H93">
        <v>-59.018600460000002</v>
      </c>
      <c r="I93">
        <f>VLOOKUP(C93,'Crude oil price'!$A$4:$C$9127,3,FALSE)</f>
        <v>39.72</v>
      </c>
    </row>
    <row r="94" spans="1:9" x14ac:dyDescent="0.2">
      <c r="A94" t="s">
        <v>831</v>
      </c>
      <c r="B94" t="s">
        <v>177</v>
      </c>
      <c r="C94" s="1">
        <v>44171</v>
      </c>
      <c r="D94">
        <v>1953</v>
      </c>
      <c r="E94">
        <v>58.652786249999998</v>
      </c>
      <c r="F94" t="s">
        <v>39</v>
      </c>
      <c r="G94">
        <v>-34.91970062</v>
      </c>
      <c r="H94">
        <v>-59.056999210000001</v>
      </c>
      <c r="I94" t="e">
        <f>VLOOKUP(C94,'Crude oil price'!$A$4:$C$9127,3,FALSE)</f>
        <v>#N/A</v>
      </c>
    </row>
    <row r="95" spans="1:9" x14ac:dyDescent="0.2">
      <c r="A95" t="s">
        <v>840</v>
      </c>
      <c r="B95" t="s">
        <v>177</v>
      </c>
      <c r="C95" s="1">
        <v>44112</v>
      </c>
      <c r="D95">
        <v>1968</v>
      </c>
      <c r="E95">
        <v>230.53694150000001</v>
      </c>
      <c r="F95" t="s">
        <v>39</v>
      </c>
      <c r="G95">
        <v>-34.596500399999996</v>
      </c>
      <c r="H95">
        <v>-58.476799010000001</v>
      </c>
      <c r="I95">
        <f>VLOOKUP(C95,'Crude oil price'!$A$4:$C$9127,3,FALSE)</f>
        <v>42</v>
      </c>
    </row>
    <row r="96" spans="1:9" x14ac:dyDescent="0.2">
      <c r="A96" t="s">
        <v>844</v>
      </c>
      <c r="B96" t="s">
        <v>177</v>
      </c>
      <c r="C96" s="1">
        <v>43734</v>
      </c>
      <c r="D96">
        <v>1972</v>
      </c>
      <c r="F96" t="s">
        <v>39</v>
      </c>
      <c r="G96">
        <v>-34.375198359999999</v>
      </c>
      <c r="H96">
        <v>-59.147598270000003</v>
      </c>
      <c r="I96">
        <f>VLOOKUP(C96,'Crude oil price'!$A$4:$C$9127,3,FALSE)</f>
        <v>62.08</v>
      </c>
    </row>
    <row r="97" spans="1:9" x14ac:dyDescent="0.2">
      <c r="A97" t="s">
        <v>863</v>
      </c>
      <c r="B97" t="s">
        <v>177</v>
      </c>
      <c r="C97" s="1">
        <v>44137</v>
      </c>
      <c r="D97">
        <v>1998</v>
      </c>
      <c r="E97">
        <v>63.069698330000001</v>
      </c>
      <c r="F97" t="s">
        <v>39</v>
      </c>
      <c r="G97">
        <v>-34.60720062</v>
      </c>
      <c r="H97">
        <v>-59.109199519999997</v>
      </c>
      <c r="I97">
        <f>VLOOKUP(C97,'Crude oil price'!$A$4:$C$9127,3,FALSE)</f>
        <v>37.78</v>
      </c>
    </row>
    <row r="98" spans="1:9" x14ac:dyDescent="0.2">
      <c r="A98" t="s">
        <v>868</v>
      </c>
      <c r="B98" t="s">
        <v>177</v>
      </c>
      <c r="C98" s="1">
        <v>44088</v>
      </c>
      <c r="D98">
        <v>2000</v>
      </c>
      <c r="E98">
        <v>95.627037049999998</v>
      </c>
      <c r="F98" t="s">
        <v>39</v>
      </c>
      <c r="G98">
        <v>-34.520099639999998</v>
      </c>
      <c r="H98">
        <v>-58.552299499999997</v>
      </c>
      <c r="I98">
        <f>VLOOKUP(C98,'Crude oil price'!$A$4:$C$9127,3,FALSE)</f>
        <v>38.57</v>
      </c>
    </row>
    <row r="99" spans="1:9" x14ac:dyDescent="0.2">
      <c r="A99" t="s">
        <v>869</v>
      </c>
      <c r="B99" t="s">
        <v>177</v>
      </c>
      <c r="C99" s="1">
        <v>44136</v>
      </c>
      <c r="D99">
        <v>2001</v>
      </c>
      <c r="E99">
        <v>66.389419559999993</v>
      </c>
      <c r="F99" t="s">
        <v>39</v>
      </c>
      <c r="G99">
        <v>-34.61959839</v>
      </c>
      <c r="H99">
        <v>-58.733600619999997</v>
      </c>
      <c r="I99" t="e">
        <f>VLOOKUP(C99,'Crude oil price'!$A$4:$C$9127,3,FALSE)</f>
        <v>#N/A</v>
      </c>
    </row>
    <row r="100" spans="1:9" x14ac:dyDescent="0.2">
      <c r="A100" t="s">
        <v>878</v>
      </c>
      <c r="B100" t="s">
        <v>177</v>
      </c>
      <c r="C100" s="1">
        <v>43811</v>
      </c>
      <c r="D100">
        <v>2011</v>
      </c>
      <c r="E100">
        <v>80.790580750000004</v>
      </c>
      <c r="F100" t="s">
        <v>11</v>
      </c>
      <c r="G100">
        <v>-34.490699769999999</v>
      </c>
      <c r="H100">
        <v>-67.574203490000002</v>
      </c>
      <c r="I100">
        <f>VLOOKUP(C100,'Crude oil price'!$A$4:$C$9127,3,FALSE)</f>
        <v>66.67</v>
      </c>
    </row>
    <row r="101" spans="1:9" x14ac:dyDescent="0.2">
      <c r="A101" t="s">
        <v>879</v>
      </c>
      <c r="B101" t="s">
        <v>177</v>
      </c>
      <c r="C101" s="1">
        <v>43801</v>
      </c>
      <c r="D101">
        <v>2012</v>
      </c>
      <c r="E101">
        <v>75.671691890000005</v>
      </c>
      <c r="F101" t="s">
        <v>39</v>
      </c>
      <c r="G101">
        <v>-35.039001460000001</v>
      </c>
      <c r="H101">
        <v>-58.474700929999997</v>
      </c>
      <c r="I101">
        <f>VLOOKUP(C101,'Crude oil price'!$A$4:$C$9127,3,FALSE)</f>
        <v>63.2</v>
      </c>
    </row>
    <row r="102" spans="1:9" x14ac:dyDescent="0.2">
      <c r="A102" t="s">
        <v>888</v>
      </c>
      <c r="B102" t="s">
        <v>177</v>
      </c>
      <c r="C102" s="1">
        <v>44077</v>
      </c>
      <c r="D102">
        <v>2021</v>
      </c>
      <c r="E102">
        <v>64.323524480000003</v>
      </c>
      <c r="F102" t="s">
        <v>11</v>
      </c>
      <c r="G102">
        <v>-33.5082016</v>
      </c>
      <c r="H102">
        <v>-65.272499080000003</v>
      </c>
      <c r="I102">
        <f>VLOOKUP(C102,'Crude oil price'!$A$4:$C$9127,3,FALSE)</f>
        <v>42.72</v>
      </c>
    </row>
    <row r="103" spans="1:9" x14ac:dyDescent="0.2">
      <c r="A103" t="s">
        <v>889</v>
      </c>
      <c r="B103" t="s">
        <v>177</v>
      </c>
      <c r="C103" s="1">
        <v>44076</v>
      </c>
      <c r="D103">
        <v>2022</v>
      </c>
      <c r="E103">
        <v>89.788063050000005</v>
      </c>
      <c r="F103" t="s">
        <v>11</v>
      </c>
      <c r="G103">
        <v>-33.55970001</v>
      </c>
      <c r="H103">
        <v>-65.168197629999995</v>
      </c>
      <c r="I103">
        <f>VLOOKUP(C103,'Crude oil price'!$A$4:$C$9127,3,FALSE)</f>
        <v>42.7</v>
      </c>
    </row>
    <row r="104" spans="1:9" x14ac:dyDescent="0.2">
      <c r="A104" t="s">
        <v>895</v>
      </c>
      <c r="B104" t="s">
        <v>177</v>
      </c>
      <c r="C104" s="1">
        <v>43876</v>
      </c>
      <c r="D104">
        <v>2028</v>
      </c>
      <c r="E104">
        <v>108.7796707</v>
      </c>
      <c r="F104" t="s">
        <v>39</v>
      </c>
      <c r="G104">
        <v>-35.088500979999999</v>
      </c>
      <c r="H104">
        <v>-58.492599490000003</v>
      </c>
      <c r="I104" t="e">
        <f>VLOOKUP(C104,'Crude oil price'!$A$4:$C$9127,3,FALSE)</f>
        <v>#N/A</v>
      </c>
    </row>
    <row r="105" spans="1:9" x14ac:dyDescent="0.2">
      <c r="A105" t="s">
        <v>919</v>
      </c>
      <c r="B105" t="s">
        <v>177</v>
      </c>
      <c r="C105" s="1">
        <v>43496</v>
      </c>
      <c r="D105">
        <v>2052</v>
      </c>
      <c r="E105">
        <v>72.11110687</v>
      </c>
      <c r="F105" t="s">
        <v>39</v>
      </c>
      <c r="G105">
        <v>-34.653499600000004</v>
      </c>
      <c r="H105">
        <v>-58.977401729999997</v>
      </c>
      <c r="I105">
        <f>VLOOKUP(C105,'Crude oil price'!$A$4:$C$9127,3,FALSE)</f>
        <v>62.46</v>
      </c>
    </row>
    <row r="106" spans="1:9" x14ac:dyDescent="0.2">
      <c r="A106" t="s">
        <v>928</v>
      </c>
      <c r="B106" t="s">
        <v>177</v>
      </c>
      <c r="C106" s="1">
        <v>43662</v>
      </c>
      <c r="D106">
        <v>2061</v>
      </c>
      <c r="E106">
        <v>125.8519287</v>
      </c>
      <c r="F106" t="s">
        <v>39</v>
      </c>
      <c r="G106">
        <v>-35.144599909999997</v>
      </c>
      <c r="H106">
        <v>-58.700000760000002</v>
      </c>
      <c r="I106">
        <f>VLOOKUP(C106,'Crude oil price'!$A$4:$C$9127,3,FALSE)</f>
        <v>65.87</v>
      </c>
    </row>
    <row r="107" spans="1:9" x14ac:dyDescent="0.2">
      <c r="A107" t="s">
        <v>937</v>
      </c>
      <c r="B107" t="s">
        <v>177</v>
      </c>
      <c r="C107" s="1">
        <v>43906</v>
      </c>
      <c r="D107">
        <v>2071</v>
      </c>
      <c r="E107">
        <v>87.245109560000003</v>
      </c>
      <c r="F107" t="s">
        <v>39</v>
      </c>
      <c r="G107">
        <v>-35.02099991</v>
      </c>
      <c r="H107">
        <v>-59.20529938</v>
      </c>
      <c r="I107">
        <f>VLOOKUP(C107,'Crude oil price'!$A$4:$C$9127,3,FALSE)</f>
        <v>27.98</v>
      </c>
    </row>
    <row r="108" spans="1:9" x14ac:dyDescent="0.2">
      <c r="A108" t="s">
        <v>947</v>
      </c>
      <c r="B108" t="s">
        <v>177</v>
      </c>
      <c r="C108" s="1">
        <v>43488</v>
      </c>
      <c r="D108">
        <v>2085</v>
      </c>
      <c r="E108">
        <v>113.7464676</v>
      </c>
      <c r="F108" t="s">
        <v>11</v>
      </c>
      <c r="G108">
        <v>-36.518501280000002</v>
      </c>
      <c r="H108">
        <v>-60.183101649999998</v>
      </c>
      <c r="I108">
        <f>VLOOKUP(C108,'Crude oil price'!$A$4:$C$9127,3,FALSE)</f>
        <v>61.05</v>
      </c>
    </row>
    <row r="109" spans="1:9" x14ac:dyDescent="0.2">
      <c r="A109" t="s">
        <v>1132</v>
      </c>
      <c r="B109" t="s">
        <v>177</v>
      </c>
      <c r="C109" s="1">
        <v>43979</v>
      </c>
      <c r="D109">
        <v>50</v>
      </c>
      <c r="F109" t="s">
        <v>39</v>
      </c>
      <c r="G109">
        <v>-34.770900730000001</v>
      </c>
      <c r="H109">
        <v>-58.326400759999999</v>
      </c>
      <c r="I109">
        <f>VLOOKUP(C109,'Crude oil price'!$A$4:$C$9127,3,FALSE)</f>
        <v>33.979999999999997</v>
      </c>
    </row>
    <row r="110" spans="1:9" x14ac:dyDescent="0.2">
      <c r="A110" t="s">
        <v>1133</v>
      </c>
      <c r="B110" t="s">
        <v>177</v>
      </c>
      <c r="C110" s="1">
        <v>43984</v>
      </c>
      <c r="D110">
        <v>51</v>
      </c>
      <c r="E110">
        <v>157.68479919999999</v>
      </c>
      <c r="F110" t="s">
        <v>39</v>
      </c>
      <c r="G110">
        <v>-35.136798859999999</v>
      </c>
      <c r="H110">
        <v>-58.2262001</v>
      </c>
      <c r="I110">
        <f>VLOOKUP(C110,'Crude oil price'!$A$4:$C$9127,3,FALSE)</f>
        <v>37.72</v>
      </c>
    </row>
    <row r="111" spans="1:9" x14ac:dyDescent="0.2">
      <c r="A111" t="s">
        <v>1361</v>
      </c>
      <c r="B111" t="s">
        <v>177</v>
      </c>
      <c r="C111" s="1">
        <v>43963</v>
      </c>
      <c r="D111">
        <v>906</v>
      </c>
      <c r="E111">
        <v>99.376014710000007</v>
      </c>
      <c r="F111" t="s">
        <v>39</v>
      </c>
      <c r="G111">
        <v>-34.6332016</v>
      </c>
      <c r="H111">
        <v>-58.80979919</v>
      </c>
      <c r="I111">
        <f>VLOOKUP(C111,'Crude oil price'!$A$4:$C$9127,3,FALSE)</f>
        <v>26.67</v>
      </c>
    </row>
    <row r="112" spans="1:9" x14ac:dyDescent="0.2">
      <c r="A112" t="s">
        <v>60</v>
      </c>
      <c r="B112" t="s">
        <v>61</v>
      </c>
      <c r="C112" s="1">
        <v>43776</v>
      </c>
      <c r="D112">
        <v>1043</v>
      </c>
      <c r="E112">
        <v>26.10764313</v>
      </c>
      <c r="F112" t="s">
        <v>8</v>
      </c>
      <c r="G112">
        <v>-23.04120064</v>
      </c>
      <c r="H112">
        <v>148.57429500000001</v>
      </c>
      <c r="I112">
        <f>VLOOKUP(C112,'Crude oil price'!$A$4:$C$9127,3,FALSE)</f>
        <v>62.6</v>
      </c>
    </row>
    <row r="113" spans="1:9" x14ac:dyDescent="0.2">
      <c r="A113" t="s">
        <v>62</v>
      </c>
      <c r="B113" t="s">
        <v>61</v>
      </c>
      <c r="C113" s="1">
        <v>43776</v>
      </c>
      <c r="D113">
        <v>1044</v>
      </c>
      <c r="E113">
        <v>27.74901581</v>
      </c>
      <c r="F113" t="s">
        <v>8</v>
      </c>
      <c r="G113">
        <v>-21.49970055</v>
      </c>
      <c r="H113">
        <v>148.34390260000001</v>
      </c>
      <c r="I113">
        <f>VLOOKUP(C113,'Crude oil price'!$A$4:$C$9127,3,FALSE)</f>
        <v>62.6</v>
      </c>
    </row>
    <row r="114" spans="1:9" x14ac:dyDescent="0.2">
      <c r="A114" t="s">
        <v>63</v>
      </c>
      <c r="B114" t="s">
        <v>61</v>
      </c>
      <c r="C114" s="1">
        <v>43776</v>
      </c>
      <c r="D114">
        <v>1045</v>
      </c>
      <c r="E114">
        <v>57.708049770000002</v>
      </c>
      <c r="F114" t="s">
        <v>8</v>
      </c>
      <c r="G114">
        <v>-21.947500229999999</v>
      </c>
      <c r="H114">
        <v>147.97900390000001</v>
      </c>
      <c r="I114">
        <f>VLOOKUP(C114,'Crude oil price'!$A$4:$C$9127,3,FALSE)</f>
        <v>62.6</v>
      </c>
    </row>
    <row r="115" spans="1:9" x14ac:dyDescent="0.2">
      <c r="A115" t="s">
        <v>80</v>
      </c>
      <c r="B115" t="s">
        <v>61</v>
      </c>
      <c r="C115" s="1">
        <v>43952</v>
      </c>
      <c r="D115">
        <v>1065</v>
      </c>
      <c r="E115">
        <v>31.331598280000001</v>
      </c>
      <c r="F115" t="s">
        <v>8</v>
      </c>
      <c r="G115">
        <v>-22.841199870000001</v>
      </c>
      <c r="H115">
        <v>148.65739439999999</v>
      </c>
      <c r="I115">
        <f>VLOOKUP(C115,'Crude oil price'!$A$4:$C$9127,3,FALSE)</f>
        <v>18.489999999999998</v>
      </c>
    </row>
    <row r="116" spans="1:9" x14ac:dyDescent="0.2">
      <c r="A116" t="s">
        <v>81</v>
      </c>
      <c r="B116" t="s">
        <v>61</v>
      </c>
      <c r="C116" s="1">
        <v>43670</v>
      </c>
      <c r="D116">
        <v>1068</v>
      </c>
      <c r="E116">
        <v>108.9464874</v>
      </c>
      <c r="F116" t="s">
        <v>8</v>
      </c>
      <c r="G116">
        <v>-23.069000240000001</v>
      </c>
      <c r="H116">
        <v>148.52900700000001</v>
      </c>
      <c r="I116">
        <f>VLOOKUP(C116,'Crude oil price'!$A$4:$C$9127,3,FALSE)</f>
        <v>63.83</v>
      </c>
    </row>
    <row r="117" spans="1:9" x14ac:dyDescent="0.2">
      <c r="A117" t="s">
        <v>82</v>
      </c>
      <c r="B117" t="s">
        <v>61</v>
      </c>
      <c r="C117" s="1">
        <v>43711</v>
      </c>
      <c r="D117">
        <v>1069</v>
      </c>
      <c r="F117" t="s">
        <v>8</v>
      </c>
      <c r="G117">
        <v>-22.33480072</v>
      </c>
      <c r="H117">
        <v>148.26739499999999</v>
      </c>
      <c r="I117">
        <f>VLOOKUP(C117,'Crude oil price'!$A$4:$C$9127,3,FALSE)</f>
        <v>57.93</v>
      </c>
    </row>
    <row r="118" spans="1:9" x14ac:dyDescent="0.2">
      <c r="A118" t="s">
        <v>84</v>
      </c>
      <c r="B118" t="s">
        <v>61</v>
      </c>
      <c r="C118" s="1">
        <v>43712</v>
      </c>
      <c r="D118">
        <v>1070</v>
      </c>
      <c r="E118">
        <v>35.311653139999997</v>
      </c>
      <c r="F118" t="s">
        <v>8</v>
      </c>
      <c r="G118">
        <v>-22.981800079999999</v>
      </c>
      <c r="H118">
        <v>148.54679870000001</v>
      </c>
      <c r="I118">
        <f>VLOOKUP(C118,'Crude oil price'!$A$4:$C$9127,3,FALSE)</f>
        <v>60.68</v>
      </c>
    </row>
    <row r="119" spans="1:9" x14ac:dyDescent="0.2">
      <c r="A119" t="s">
        <v>85</v>
      </c>
      <c r="B119" t="s">
        <v>61</v>
      </c>
      <c r="C119" s="1">
        <v>43713</v>
      </c>
      <c r="D119">
        <v>1071</v>
      </c>
      <c r="E119">
        <v>30.741556169999999</v>
      </c>
      <c r="F119" t="s">
        <v>8</v>
      </c>
      <c r="G119">
        <v>-32.407798769999999</v>
      </c>
      <c r="H119">
        <v>151.01739499999999</v>
      </c>
      <c r="I119">
        <f>VLOOKUP(C119,'Crude oil price'!$A$4:$C$9127,3,FALSE)</f>
        <v>62.7</v>
      </c>
    </row>
    <row r="120" spans="1:9" x14ac:dyDescent="0.2">
      <c r="A120" t="s">
        <v>86</v>
      </c>
      <c r="B120" t="s">
        <v>61</v>
      </c>
      <c r="C120" s="1">
        <v>43719</v>
      </c>
      <c r="D120">
        <v>1072</v>
      </c>
      <c r="F120" t="s">
        <v>8</v>
      </c>
      <c r="G120">
        <v>-32.460201259999998</v>
      </c>
      <c r="H120">
        <v>151.0321045</v>
      </c>
      <c r="I120">
        <f>VLOOKUP(C120,'Crude oil price'!$A$4:$C$9127,3,FALSE)</f>
        <v>63.02</v>
      </c>
    </row>
    <row r="121" spans="1:9" x14ac:dyDescent="0.2">
      <c r="A121" t="s">
        <v>87</v>
      </c>
      <c r="B121" t="s">
        <v>61</v>
      </c>
      <c r="C121" s="1">
        <v>43713</v>
      </c>
      <c r="D121">
        <v>1073</v>
      </c>
      <c r="E121">
        <v>38.733467099999999</v>
      </c>
      <c r="F121" t="s">
        <v>8</v>
      </c>
      <c r="G121">
        <v>-23.015600200000002</v>
      </c>
      <c r="H121">
        <v>148.61619569999999</v>
      </c>
      <c r="I121">
        <f>VLOOKUP(C121,'Crude oil price'!$A$4:$C$9127,3,FALSE)</f>
        <v>62.7</v>
      </c>
    </row>
    <row r="122" spans="1:9" x14ac:dyDescent="0.2">
      <c r="A122" t="s">
        <v>88</v>
      </c>
      <c r="B122" t="s">
        <v>61</v>
      </c>
      <c r="C122" s="1">
        <v>43723</v>
      </c>
      <c r="D122">
        <v>1075</v>
      </c>
      <c r="E122">
        <v>73.555488589999996</v>
      </c>
      <c r="F122" t="s">
        <v>8</v>
      </c>
      <c r="G122">
        <v>-23.164400100000002</v>
      </c>
      <c r="H122">
        <v>148.27220149999999</v>
      </c>
      <c r="I122" t="e">
        <f>VLOOKUP(C122,'Crude oil price'!$A$4:$C$9127,3,FALSE)</f>
        <v>#N/A</v>
      </c>
    </row>
    <row r="123" spans="1:9" x14ac:dyDescent="0.2">
      <c r="A123" t="s">
        <v>89</v>
      </c>
      <c r="B123" t="s">
        <v>61</v>
      </c>
      <c r="C123" s="1">
        <v>43695</v>
      </c>
      <c r="D123">
        <v>1078</v>
      </c>
      <c r="E123">
        <v>72.789505000000005</v>
      </c>
      <c r="F123" t="s">
        <v>8</v>
      </c>
      <c r="G123">
        <v>-21.901599879999999</v>
      </c>
      <c r="H123">
        <v>148.01849369999999</v>
      </c>
      <c r="I123" t="e">
        <f>VLOOKUP(C123,'Crude oil price'!$A$4:$C$9127,3,FALSE)</f>
        <v>#N/A</v>
      </c>
    </row>
    <row r="124" spans="1:9" x14ac:dyDescent="0.2">
      <c r="A124" t="s">
        <v>90</v>
      </c>
      <c r="B124" t="s">
        <v>61</v>
      </c>
      <c r="C124" s="1">
        <v>43695</v>
      </c>
      <c r="D124">
        <v>1079</v>
      </c>
      <c r="E124">
        <v>55.257663729999997</v>
      </c>
      <c r="F124" t="s">
        <v>8</v>
      </c>
      <c r="G124">
        <v>-23.165300370000001</v>
      </c>
      <c r="H124">
        <v>148.4541016</v>
      </c>
      <c r="I124" t="e">
        <f>VLOOKUP(C124,'Crude oil price'!$A$4:$C$9127,3,FALSE)</f>
        <v>#N/A</v>
      </c>
    </row>
    <row r="125" spans="1:9" x14ac:dyDescent="0.2">
      <c r="A125" t="s">
        <v>201</v>
      </c>
      <c r="B125" t="s">
        <v>61</v>
      </c>
      <c r="C125" s="1">
        <v>43735</v>
      </c>
      <c r="D125">
        <v>12</v>
      </c>
      <c r="E125">
        <v>28.906297680000002</v>
      </c>
      <c r="F125" t="s">
        <v>8</v>
      </c>
      <c r="G125">
        <v>-21.703399659999999</v>
      </c>
      <c r="H125">
        <v>147.93910220000001</v>
      </c>
      <c r="I125">
        <f>VLOOKUP(C125,'Crude oil price'!$A$4:$C$9127,3,FALSE)</f>
        <v>62.48</v>
      </c>
    </row>
    <row r="126" spans="1:9" x14ac:dyDescent="0.2">
      <c r="A126" t="s">
        <v>321</v>
      </c>
      <c r="B126" t="s">
        <v>61</v>
      </c>
      <c r="C126" s="1">
        <v>44006</v>
      </c>
      <c r="D126">
        <v>1325</v>
      </c>
      <c r="E126">
        <v>41.352180480000001</v>
      </c>
      <c r="F126" t="s">
        <v>8</v>
      </c>
      <c r="G126">
        <v>-21.482099529999999</v>
      </c>
      <c r="H126">
        <v>148.38479609999999</v>
      </c>
      <c r="I126">
        <f>VLOOKUP(C126,'Crude oil price'!$A$4:$C$9127,3,FALSE)</f>
        <v>40.4</v>
      </c>
    </row>
    <row r="127" spans="1:9" x14ac:dyDescent="0.2">
      <c r="A127" t="s">
        <v>322</v>
      </c>
      <c r="B127" t="s">
        <v>61</v>
      </c>
      <c r="C127" s="1">
        <v>44006</v>
      </c>
      <c r="D127">
        <v>1326</v>
      </c>
      <c r="E127">
        <v>59.027477259999998</v>
      </c>
      <c r="F127" t="s">
        <v>8</v>
      </c>
      <c r="G127">
        <v>-21.853200910000002</v>
      </c>
      <c r="H127">
        <v>148.0529938</v>
      </c>
      <c r="I127">
        <f>VLOOKUP(C127,'Crude oil price'!$A$4:$C$9127,3,FALSE)</f>
        <v>40.4</v>
      </c>
    </row>
    <row r="128" spans="1:9" x14ac:dyDescent="0.2">
      <c r="A128" t="s">
        <v>330</v>
      </c>
      <c r="B128" t="s">
        <v>61</v>
      </c>
      <c r="C128" s="1">
        <v>44012</v>
      </c>
      <c r="D128">
        <v>1334</v>
      </c>
      <c r="E128">
        <v>36.619041439999997</v>
      </c>
      <c r="F128" t="s">
        <v>8</v>
      </c>
      <c r="G128">
        <v>-32.484298709999997</v>
      </c>
      <c r="H128">
        <v>151.06199649999999</v>
      </c>
      <c r="I128">
        <f>VLOOKUP(C128,'Crude oil price'!$A$4:$C$9127,3,FALSE)</f>
        <v>41.64</v>
      </c>
    </row>
    <row r="129" spans="1:9" x14ac:dyDescent="0.2">
      <c r="A129" t="s">
        <v>352</v>
      </c>
      <c r="B129" t="s">
        <v>61</v>
      </c>
      <c r="C129" s="1">
        <v>44032</v>
      </c>
      <c r="D129">
        <v>1358</v>
      </c>
      <c r="E129">
        <v>17.122617720000001</v>
      </c>
      <c r="F129" t="s">
        <v>8</v>
      </c>
      <c r="G129">
        <v>-21.63059998</v>
      </c>
      <c r="H129">
        <v>147.5408936</v>
      </c>
      <c r="I129">
        <f>VLOOKUP(C129,'Crude oil price'!$A$4:$C$9127,3,FALSE)</f>
        <v>43.3</v>
      </c>
    </row>
    <row r="130" spans="1:9" x14ac:dyDescent="0.2">
      <c r="A130" t="s">
        <v>353</v>
      </c>
      <c r="B130" t="s">
        <v>61</v>
      </c>
      <c r="C130" s="1">
        <v>44032</v>
      </c>
      <c r="D130">
        <v>1359</v>
      </c>
      <c r="E130">
        <v>30.869316099999999</v>
      </c>
      <c r="F130" t="s">
        <v>8</v>
      </c>
      <c r="G130">
        <v>-23.044399259999999</v>
      </c>
      <c r="H130">
        <v>148.90589900000001</v>
      </c>
      <c r="I130">
        <f>VLOOKUP(C130,'Crude oil price'!$A$4:$C$9127,3,FALSE)</f>
        <v>43.3</v>
      </c>
    </row>
    <row r="131" spans="1:9" x14ac:dyDescent="0.2">
      <c r="A131" t="s">
        <v>383</v>
      </c>
      <c r="B131" t="s">
        <v>61</v>
      </c>
      <c r="C131" s="1">
        <v>44054</v>
      </c>
      <c r="D131">
        <v>1390</v>
      </c>
      <c r="E131">
        <v>55.610404969999998</v>
      </c>
      <c r="F131" t="s">
        <v>8</v>
      </c>
      <c r="G131">
        <v>-21.47480011</v>
      </c>
      <c r="H131">
        <v>148.4266968</v>
      </c>
      <c r="I131">
        <f>VLOOKUP(C131,'Crude oil price'!$A$4:$C$9127,3,FALSE)</f>
        <v>43.68</v>
      </c>
    </row>
    <row r="132" spans="1:9" x14ac:dyDescent="0.2">
      <c r="A132" t="s">
        <v>389</v>
      </c>
      <c r="B132" t="s">
        <v>61</v>
      </c>
      <c r="C132" s="1">
        <v>44060</v>
      </c>
      <c r="D132">
        <v>1399</v>
      </c>
      <c r="E132">
        <v>53.843441009999999</v>
      </c>
      <c r="F132" t="s">
        <v>8</v>
      </c>
      <c r="G132">
        <v>-21.54759979</v>
      </c>
      <c r="H132">
        <v>148.3291931</v>
      </c>
      <c r="I132">
        <f>VLOOKUP(C132,'Crude oil price'!$A$4:$C$9127,3,FALSE)</f>
        <v>44.91</v>
      </c>
    </row>
    <row r="133" spans="1:9" x14ac:dyDescent="0.2">
      <c r="A133" t="s">
        <v>405</v>
      </c>
      <c r="B133" t="s">
        <v>61</v>
      </c>
      <c r="C133" s="1">
        <v>44064</v>
      </c>
      <c r="D133">
        <v>1421</v>
      </c>
      <c r="E133">
        <v>79.379943850000004</v>
      </c>
      <c r="F133" t="s">
        <v>8</v>
      </c>
      <c r="G133">
        <v>-21.513799670000001</v>
      </c>
      <c r="H133">
        <v>148.41290280000001</v>
      </c>
      <c r="I133">
        <f>VLOOKUP(C133,'Crude oil price'!$A$4:$C$9127,3,FALSE)</f>
        <v>43.94</v>
      </c>
    </row>
    <row r="134" spans="1:9" x14ac:dyDescent="0.2">
      <c r="A134" t="s">
        <v>434</v>
      </c>
      <c r="B134" t="s">
        <v>61</v>
      </c>
      <c r="C134" s="1">
        <v>43765</v>
      </c>
      <c r="D134">
        <v>145</v>
      </c>
      <c r="E134">
        <v>31.443075180000001</v>
      </c>
      <c r="F134" t="s">
        <v>8</v>
      </c>
      <c r="G134">
        <v>-21.920799259999999</v>
      </c>
      <c r="H134">
        <v>148.03529359999999</v>
      </c>
      <c r="I134" t="e">
        <f>VLOOKUP(C134,'Crude oil price'!$A$4:$C$9127,3,FALSE)</f>
        <v>#N/A</v>
      </c>
    </row>
    <row r="135" spans="1:9" x14ac:dyDescent="0.2">
      <c r="A135" t="s">
        <v>453</v>
      </c>
      <c r="B135" t="s">
        <v>61</v>
      </c>
      <c r="C135" s="1">
        <v>43658</v>
      </c>
      <c r="D135">
        <v>147</v>
      </c>
      <c r="E135">
        <v>57.594608309999998</v>
      </c>
      <c r="F135" t="s">
        <v>8</v>
      </c>
      <c r="G135">
        <v>-22.98940086</v>
      </c>
      <c r="H135">
        <v>148.60929870000001</v>
      </c>
      <c r="I135">
        <f>VLOOKUP(C135,'Crude oil price'!$A$4:$C$9127,3,FALSE)</f>
        <v>66.650000000000006</v>
      </c>
    </row>
    <row r="136" spans="1:9" x14ac:dyDescent="0.2">
      <c r="A136" t="s">
        <v>463</v>
      </c>
      <c r="B136" t="s">
        <v>61</v>
      </c>
      <c r="C136" s="1">
        <v>43690</v>
      </c>
      <c r="D136">
        <v>148</v>
      </c>
      <c r="F136" t="s">
        <v>8</v>
      </c>
      <c r="G136">
        <v>-23.026699069999999</v>
      </c>
      <c r="H136">
        <v>148.3309021</v>
      </c>
      <c r="I136">
        <f>VLOOKUP(C136,'Crude oil price'!$A$4:$C$9127,3,FALSE)</f>
        <v>59.9</v>
      </c>
    </row>
    <row r="137" spans="1:9" x14ac:dyDescent="0.2">
      <c r="A137" t="s">
        <v>471</v>
      </c>
      <c r="B137" t="s">
        <v>61</v>
      </c>
      <c r="C137" s="1">
        <v>43659</v>
      </c>
      <c r="D137">
        <v>149</v>
      </c>
      <c r="E137">
        <v>83.792915339999993</v>
      </c>
      <c r="F137" t="s">
        <v>8</v>
      </c>
      <c r="G137">
        <v>-21.828699109999999</v>
      </c>
      <c r="H137">
        <v>148.14509580000001</v>
      </c>
      <c r="I137" t="e">
        <f>VLOOKUP(C137,'Crude oil price'!$A$4:$C$9127,3,FALSE)</f>
        <v>#N/A</v>
      </c>
    </row>
    <row r="138" spans="1:9" x14ac:dyDescent="0.2">
      <c r="A138" t="s">
        <v>474</v>
      </c>
      <c r="B138" t="s">
        <v>61</v>
      </c>
      <c r="C138" s="1">
        <v>44096</v>
      </c>
      <c r="D138">
        <v>1493</v>
      </c>
      <c r="E138">
        <v>7.6418471339999998</v>
      </c>
      <c r="F138" t="s">
        <v>8</v>
      </c>
      <c r="G138">
        <v>-21.492000579999999</v>
      </c>
      <c r="H138">
        <v>148.39439390000001</v>
      </c>
      <c r="I138">
        <f>VLOOKUP(C138,'Crude oil price'!$A$4:$C$9127,3,FALSE)</f>
        <v>40.840000000000003</v>
      </c>
    </row>
    <row r="139" spans="1:9" x14ac:dyDescent="0.2">
      <c r="A139" t="s">
        <v>481</v>
      </c>
      <c r="B139" t="s">
        <v>61</v>
      </c>
      <c r="C139" s="1">
        <v>43745</v>
      </c>
      <c r="D139">
        <v>150</v>
      </c>
      <c r="E139">
        <v>57.648769379999997</v>
      </c>
      <c r="F139" t="s">
        <v>8</v>
      </c>
      <c r="G139">
        <v>-21.94809914</v>
      </c>
      <c r="H139">
        <v>147.99960329999999</v>
      </c>
      <c r="I139">
        <f>VLOOKUP(C139,'Crude oil price'!$A$4:$C$9127,3,FALSE)</f>
        <v>59.46</v>
      </c>
    </row>
    <row r="140" spans="1:9" x14ac:dyDescent="0.2">
      <c r="A140" t="s">
        <v>492</v>
      </c>
      <c r="B140" t="s">
        <v>61</v>
      </c>
      <c r="C140" s="1">
        <v>43675</v>
      </c>
      <c r="D140">
        <v>151</v>
      </c>
      <c r="E140">
        <v>58.2938118</v>
      </c>
      <c r="F140" t="s">
        <v>8</v>
      </c>
      <c r="G140">
        <v>-23.036800379999999</v>
      </c>
      <c r="H140">
        <v>148.63059999999999</v>
      </c>
      <c r="I140">
        <f>VLOOKUP(C140,'Crude oil price'!$A$4:$C$9127,3,FALSE)</f>
        <v>62.29</v>
      </c>
    </row>
    <row r="141" spans="1:9" x14ac:dyDescent="0.2">
      <c r="A141" t="s">
        <v>501</v>
      </c>
      <c r="B141" t="s">
        <v>61</v>
      </c>
      <c r="C141" s="1">
        <v>43744</v>
      </c>
      <c r="D141">
        <v>152</v>
      </c>
      <c r="E141">
        <v>57.076591489999998</v>
      </c>
      <c r="F141" t="s">
        <v>8</v>
      </c>
      <c r="G141">
        <v>-21.984399799999998</v>
      </c>
      <c r="H141">
        <v>147.67889400000001</v>
      </c>
      <c r="I141" t="e">
        <f>VLOOKUP(C141,'Crude oil price'!$A$4:$C$9127,3,FALSE)</f>
        <v>#N/A</v>
      </c>
    </row>
    <row r="142" spans="1:9" x14ac:dyDescent="0.2">
      <c r="A142" t="s">
        <v>507</v>
      </c>
      <c r="B142" t="s">
        <v>61</v>
      </c>
      <c r="C142" s="1">
        <v>43712</v>
      </c>
      <c r="D142">
        <v>153</v>
      </c>
      <c r="E142">
        <v>21.16114426</v>
      </c>
      <c r="F142" t="s">
        <v>8</v>
      </c>
      <c r="G142">
        <v>-22.057500839999999</v>
      </c>
      <c r="H142">
        <v>148.0565948</v>
      </c>
      <c r="I142">
        <f>VLOOKUP(C142,'Crude oil price'!$A$4:$C$9127,3,FALSE)</f>
        <v>60.68</v>
      </c>
    </row>
    <row r="143" spans="1:9" x14ac:dyDescent="0.2">
      <c r="A143" t="s">
        <v>519</v>
      </c>
      <c r="B143" t="s">
        <v>61</v>
      </c>
      <c r="C143" s="1">
        <v>43686</v>
      </c>
      <c r="D143">
        <v>154</v>
      </c>
      <c r="F143" t="s">
        <v>8</v>
      </c>
      <c r="G143">
        <v>-21.786300659999998</v>
      </c>
      <c r="H143">
        <v>148.3778992</v>
      </c>
      <c r="I143">
        <f>VLOOKUP(C143,'Crude oil price'!$A$4:$C$9127,3,FALSE)</f>
        <v>57.37</v>
      </c>
    </row>
    <row r="144" spans="1:9" x14ac:dyDescent="0.2">
      <c r="A144" t="s">
        <v>527</v>
      </c>
      <c r="B144" t="s">
        <v>61</v>
      </c>
      <c r="C144" s="1">
        <v>43823</v>
      </c>
      <c r="D144">
        <v>155</v>
      </c>
      <c r="E144">
        <v>52.863086699999997</v>
      </c>
      <c r="F144" t="s">
        <v>8</v>
      </c>
      <c r="G144">
        <v>-21.416000369999999</v>
      </c>
      <c r="H144">
        <v>148.33189390000001</v>
      </c>
      <c r="I144">
        <f>VLOOKUP(C144,'Crude oil price'!$A$4:$C$9127,3,FALSE)</f>
        <v>69.260000000000005</v>
      </c>
    </row>
    <row r="145" spans="1:9" x14ac:dyDescent="0.2">
      <c r="A145" t="s">
        <v>536</v>
      </c>
      <c r="B145" t="s">
        <v>61</v>
      </c>
      <c r="C145" s="1">
        <v>43798</v>
      </c>
      <c r="D145">
        <v>156</v>
      </c>
      <c r="E145">
        <v>41.81353378</v>
      </c>
      <c r="F145" t="s">
        <v>8</v>
      </c>
      <c r="G145">
        <v>-21.782499309999999</v>
      </c>
      <c r="H145">
        <v>147.67269899999999</v>
      </c>
      <c r="I145">
        <f>VLOOKUP(C145,'Crude oil price'!$A$4:$C$9127,3,FALSE)</f>
        <v>64.5</v>
      </c>
    </row>
    <row r="146" spans="1:9" x14ac:dyDescent="0.2">
      <c r="A146" t="s">
        <v>562</v>
      </c>
      <c r="B146" t="s">
        <v>61</v>
      </c>
      <c r="C146" s="1">
        <v>44113</v>
      </c>
      <c r="D146">
        <v>1584</v>
      </c>
      <c r="F146" t="s">
        <v>8</v>
      </c>
      <c r="G146">
        <v>-21.20269966</v>
      </c>
      <c r="H146">
        <v>148.02529910000001</v>
      </c>
      <c r="I146">
        <f>VLOOKUP(C146,'Crude oil price'!$A$4:$C$9127,3,FALSE)</f>
        <v>41.63</v>
      </c>
    </row>
    <row r="147" spans="1:9" x14ac:dyDescent="0.2">
      <c r="A147" t="s">
        <v>563</v>
      </c>
      <c r="B147" t="s">
        <v>61</v>
      </c>
      <c r="C147" s="1">
        <v>44113</v>
      </c>
      <c r="D147">
        <v>1586</v>
      </c>
      <c r="F147" t="s">
        <v>8</v>
      </c>
      <c r="G147">
        <v>-21.804100040000002</v>
      </c>
      <c r="H147">
        <v>147.9748993</v>
      </c>
      <c r="I147">
        <f>VLOOKUP(C147,'Crude oil price'!$A$4:$C$9127,3,FALSE)</f>
        <v>41.63</v>
      </c>
    </row>
    <row r="148" spans="1:9" x14ac:dyDescent="0.2">
      <c r="A148" t="s">
        <v>565</v>
      </c>
      <c r="B148" t="s">
        <v>61</v>
      </c>
      <c r="C148" s="1">
        <v>44113</v>
      </c>
      <c r="D148">
        <v>1588</v>
      </c>
      <c r="E148">
        <v>19.968444819999998</v>
      </c>
      <c r="F148" t="s">
        <v>8</v>
      </c>
      <c r="G148">
        <v>-22.989999770000001</v>
      </c>
      <c r="H148">
        <v>148.55580140000001</v>
      </c>
      <c r="I148">
        <f>VLOOKUP(C148,'Crude oil price'!$A$4:$C$9127,3,FALSE)</f>
        <v>41.63</v>
      </c>
    </row>
    <row r="149" spans="1:9" x14ac:dyDescent="0.2">
      <c r="A149" t="s">
        <v>600</v>
      </c>
      <c r="B149" t="s">
        <v>61</v>
      </c>
      <c r="C149" s="1">
        <v>44123</v>
      </c>
      <c r="D149">
        <v>1632</v>
      </c>
      <c r="E149">
        <v>39.126911159999999</v>
      </c>
      <c r="F149" t="s">
        <v>8</v>
      </c>
      <c r="G149">
        <v>-23.345399860000001</v>
      </c>
      <c r="H149">
        <v>148.87159729999999</v>
      </c>
      <c r="I149">
        <f>VLOOKUP(C149,'Crude oil price'!$A$4:$C$9127,3,FALSE)</f>
        <v>41.29</v>
      </c>
    </row>
    <row r="150" spans="1:9" x14ac:dyDescent="0.2">
      <c r="A150" t="s">
        <v>651</v>
      </c>
      <c r="B150" t="s">
        <v>61</v>
      </c>
      <c r="C150" s="1">
        <v>44134</v>
      </c>
      <c r="D150">
        <v>1683</v>
      </c>
      <c r="F150" t="s">
        <v>8</v>
      </c>
      <c r="G150">
        <v>-23.674699780000001</v>
      </c>
      <c r="H150">
        <v>148.74319460000001</v>
      </c>
      <c r="I150">
        <f>VLOOKUP(C150,'Crude oil price'!$A$4:$C$9127,3,FALSE)</f>
        <v>36.33</v>
      </c>
    </row>
    <row r="151" spans="1:9" x14ac:dyDescent="0.2">
      <c r="A151" t="s">
        <v>658</v>
      </c>
      <c r="B151" t="s">
        <v>61</v>
      </c>
      <c r="C151" s="1">
        <v>44139</v>
      </c>
      <c r="D151">
        <v>1694</v>
      </c>
      <c r="E151">
        <v>17.83555222</v>
      </c>
      <c r="F151" t="s">
        <v>8</v>
      </c>
      <c r="G151">
        <v>-22.9836998</v>
      </c>
      <c r="H151">
        <v>148.58599849999999</v>
      </c>
      <c r="I151">
        <f>VLOOKUP(C151,'Crude oil price'!$A$4:$C$9127,3,FALSE)</f>
        <v>39.68</v>
      </c>
    </row>
    <row r="152" spans="1:9" x14ac:dyDescent="0.2">
      <c r="A152" t="s">
        <v>703</v>
      </c>
      <c r="B152" t="s">
        <v>61</v>
      </c>
      <c r="C152" s="1">
        <v>44166</v>
      </c>
      <c r="D152">
        <v>1755</v>
      </c>
      <c r="F152" t="s">
        <v>8</v>
      </c>
      <c r="G152">
        <v>-21.573200230000001</v>
      </c>
      <c r="H152">
        <v>147.87869259999999</v>
      </c>
      <c r="I152">
        <f>VLOOKUP(C152,'Crude oil price'!$A$4:$C$9127,3,FALSE)</f>
        <v>47.03</v>
      </c>
    </row>
    <row r="153" spans="1:9" x14ac:dyDescent="0.2">
      <c r="A153" t="s">
        <v>847</v>
      </c>
      <c r="B153" t="s">
        <v>61</v>
      </c>
      <c r="C153" s="1">
        <v>44108</v>
      </c>
      <c r="D153">
        <v>1976</v>
      </c>
      <c r="E153">
        <v>47.840370180000001</v>
      </c>
      <c r="F153" t="s">
        <v>8</v>
      </c>
      <c r="G153">
        <v>-32.957401279999999</v>
      </c>
      <c r="H153">
        <v>148.8289948</v>
      </c>
      <c r="I153" t="e">
        <f>VLOOKUP(C153,'Crude oil price'!$A$4:$C$9127,3,FALSE)</f>
        <v>#N/A</v>
      </c>
    </row>
    <row r="154" spans="1:9" x14ac:dyDescent="0.2">
      <c r="A154" t="s">
        <v>874</v>
      </c>
      <c r="B154" t="s">
        <v>61</v>
      </c>
      <c r="C154" s="1">
        <v>43797</v>
      </c>
      <c r="D154">
        <v>2006</v>
      </c>
      <c r="F154" t="s">
        <v>8</v>
      </c>
      <c r="G154">
        <v>-32.516101839999997</v>
      </c>
      <c r="H154">
        <v>151.1327057</v>
      </c>
      <c r="I154">
        <f>VLOOKUP(C154,'Crude oil price'!$A$4:$C$9127,3,FALSE)</f>
        <v>64.680000000000007</v>
      </c>
    </row>
    <row r="155" spans="1:9" x14ac:dyDescent="0.2">
      <c r="A155" t="s">
        <v>901</v>
      </c>
      <c r="B155" t="s">
        <v>61</v>
      </c>
      <c r="C155" s="1">
        <v>44150</v>
      </c>
      <c r="D155">
        <v>2034</v>
      </c>
      <c r="E155">
        <v>74.279045100000005</v>
      </c>
      <c r="F155" t="s">
        <v>8</v>
      </c>
      <c r="G155">
        <v>-32.602401729999997</v>
      </c>
      <c r="H155">
        <v>151.02630619999999</v>
      </c>
      <c r="I155" t="e">
        <f>VLOOKUP(C155,'Crude oil price'!$A$4:$C$9127,3,FALSE)</f>
        <v>#N/A</v>
      </c>
    </row>
    <row r="156" spans="1:9" x14ac:dyDescent="0.2">
      <c r="A156" t="s">
        <v>904</v>
      </c>
      <c r="B156" t="s">
        <v>61</v>
      </c>
      <c r="C156" s="1">
        <v>44069</v>
      </c>
      <c r="D156">
        <v>2037</v>
      </c>
      <c r="E156">
        <v>43.727664949999998</v>
      </c>
      <c r="F156" t="s">
        <v>8</v>
      </c>
      <c r="G156">
        <v>-32.656700129999997</v>
      </c>
      <c r="H156">
        <v>151.08540339999999</v>
      </c>
      <c r="I156">
        <f>VLOOKUP(C156,'Crude oil price'!$A$4:$C$9127,3,FALSE)</f>
        <v>45.79</v>
      </c>
    </row>
    <row r="157" spans="1:9" x14ac:dyDescent="0.2">
      <c r="A157" t="s">
        <v>906</v>
      </c>
      <c r="B157" t="s">
        <v>61</v>
      </c>
      <c r="C157" s="1">
        <v>44042</v>
      </c>
      <c r="D157">
        <v>2039</v>
      </c>
      <c r="E157">
        <v>56.443790440000001</v>
      </c>
      <c r="F157" t="s">
        <v>8</v>
      </c>
      <c r="G157">
        <v>-20.648199080000001</v>
      </c>
      <c r="H157">
        <v>147.8690948</v>
      </c>
      <c r="I157">
        <f>VLOOKUP(C157,'Crude oil price'!$A$4:$C$9127,3,FALSE)</f>
        <v>42.98</v>
      </c>
    </row>
    <row r="158" spans="1:9" x14ac:dyDescent="0.2">
      <c r="A158" t="s">
        <v>941</v>
      </c>
      <c r="B158" t="s">
        <v>61</v>
      </c>
      <c r="C158" s="1">
        <v>43889</v>
      </c>
      <c r="D158">
        <v>2075</v>
      </c>
      <c r="E158">
        <v>47.985759739999999</v>
      </c>
      <c r="F158" t="s">
        <v>8</v>
      </c>
      <c r="G158">
        <v>-32.704101559999998</v>
      </c>
      <c r="H158">
        <v>151.11560059999999</v>
      </c>
      <c r="I158">
        <f>VLOOKUP(C158,'Crude oil price'!$A$4:$C$9127,3,FALSE)</f>
        <v>51.31</v>
      </c>
    </row>
    <row r="159" spans="1:9" x14ac:dyDescent="0.2">
      <c r="A159" t="s">
        <v>955</v>
      </c>
      <c r="B159" t="s">
        <v>61</v>
      </c>
      <c r="C159" s="1">
        <v>43644</v>
      </c>
      <c r="D159">
        <v>2093</v>
      </c>
      <c r="F159" t="s">
        <v>8</v>
      </c>
      <c r="G159">
        <v>-32.644001009999997</v>
      </c>
      <c r="H159">
        <v>151.05929570000001</v>
      </c>
      <c r="I159">
        <f>VLOOKUP(C159,'Crude oil price'!$A$4:$C$9127,3,FALSE)</f>
        <v>67.52</v>
      </c>
    </row>
    <row r="160" spans="1:9" x14ac:dyDescent="0.2">
      <c r="A160" t="s">
        <v>960</v>
      </c>
      <c r="B160" t="s">
        <v>61</v>
      </c>
      <c r="C160" s="1">
        <v>43765</v>
      </c>
      <c r="D160">
        <v>21</v>
      </c>
      <c r="E160">
        <v>45.977325440000001</v>
      </c>
      <c r="F160" t="s">
        <v>8</v>
      </c>
      <c r="G160">
        <v>-23.00449944</v>
      </c>
      <c r="H160">
        <v>148.59010309999999</v>
      </c>
      <c r="I160" t="e">
        <f>VLOOKUP(C160,'Crude oil price'!$A$4:$C$9127,3,FALSE)</f>
        <v>#N/A</v>
      </c>
    </row>
    <row r="161" spans="1:9" x14ac:dyDescent="0.2">
      <c r="A161" t="s">
        <v>995</v>
      </c>
      <c r="B161" t="s">
        <v>61</v>
      </c>
      <c r="C161" s="1">
        <v>43765</v>
      </c>
      <c r="D161">
        <v>239</v>
      </c>
      <c r="E161">
        <v>41.438564300000003</v>
      </c>
      <c r="F161" t="s">
        <v>8</v>
      </c>
      <c r="G161">
        <v>-21.440000529999999</v>
      </c>
      <c r="H161">
        <v>148.2577972</v>
      </c>
      <c r="I161" t="e">
        <f>VLOOKUP(C161,'Crude oil price'!$A$4:$C$9127,3,FALSE)</f>
        <v>#N/A</v>
      </c>
    </row>
    <row r="162" spans="1:9" x14ac:dyDescent="0.2">
      <c r="A162" t="s">
        <v>1079</v>
      </c>
      <c r="B162" t="s">
        <v>61</v>
      </c>
      <c r="C162" s="1">
        <v>43690</v>
      </c>
      <c r="D162">
        <v>34</v>
      </c>
      <c r="E162">
        <v>23.47051239</v>
      </c>
      <c r="F162" t="s">
        <v>8</v>
      </c>
      <c r="G162">
        <v>-21.45820045</v>
      </c>
      <c r="H162">
        <v>148.1629944</v>
      </c>
      <c r="I162">
        <f>VLOOKUP(C162,'Crude oil price'!$A$4:$C$9127,3,FALSE)</f>
        <v>59.9</v>
      </c>
    </row>
    <row r="163" spans="1:9" x14ac:dyDescent="0.2">
      <c r="A163" t="s">
        <v>1129</v>
      </c>
      <c r="B163" t="s">
        <v>61</v>
      </c>
      <c r="C163" s="1">
        <v>43979</v>
      </c>
      <c r="D163">
        <v>46</v>
      </c>
      <c r="E163">
        <v>23.7869873</v>
      </c>
      <c r="F163" t="s">
        <v>8</v>
      </c>
      <c r="G163">
        <v>-21.16650009</v>
      </c>
      <c r="H163">
        <v>148.27699279999999</v>
      </c>
      <c r="I163">
        <f>VLOOKUP(C163,'Crude oil price'!$A$4:$C$9127,3,FALSE)</f>
        <v>33.979999999999997</v>
      </c>
    </row>
    <row r="164" spans="1:9" x14ac:dyDescent="0.2">
      <c r="A164" t="s">
        <v>1279</v>
      </c>
      <c r="B164" t="s">
        <v>61</v>
      </c>
      <c r="C164" s="1">
        <v>43691</v>
      </c>
      <c r="D164">
        <v>785</v>
      </c>
      <c r="E164">
        <v>39.285877229999997</v>
      </c>
      <c r="F164" t="s">
        <v>8</v>
      </c>
      <c r="G164">
        <v>-22.923000340000002</v>
      </c>
      <c r="H164">
        <v>148.0214996</v>
      </c>
      <c r="I164">
        <f>VLOOKUP(C164,'Crude oil price'!$A$4:$C$9127,3,FALSE)</f>
        <v>57.86</v>
      </c>
    </row>
    <row r="165" spans="1:9" x14ac:dyDescent="0.2">
      <c r="A165" t="s">
        <v>1291</v>
      </c>
      <c r="B165" t="s">
        <v>61</v>
      </c>
      <c r="C165" s="1">
        <v>43696</v>
      </c>
      <c r="D165">
        <v>8</v>
      </c>
      <c r="E165">
        <v>33.422183990000001</v>
      </c>
      <c r="F165" t="s">
        <v>8</v>
      </c>
      <c r="G165">
        <v>-22.979900359999998</v>
      </c>
      <c r="H165">
        <v>148.58729550000001</v>
      </c>
      <c r="I165">
        <f>VLOOKUP(C165,'Crude oil price'!$A$4:$C$9127,3,FALSE)</f>
        <v>59.79</v>
      </c>
    </row>
    <row r="166" spans="1:9" x14ac:dyDescent="0.2">
      <c r="A166" t="s">
        <v>1305</v>
      </c>
      <c r="B166" t="s">
        <v>61</v>
      </c>
      <c r="C166" s="1">
        <v>43751</v>
      </c>
      <c r="D166">
        <v>818</v>
      </c>
      <c r="E166">
        <v>70.507308960000003</v>
      </c>
      <c r="F166" t="s">
        <v>8</v>
      </c>
      <c r="G166">
        <v>-21.821199419999999</v>
      </c>
      <c r="H166">
        <v>147.9505005</v>
      </c>
      <c r="I166" t="e">
        <f>VLOOKUP(C166,'Crude oil price'!$A$4:$C$9127,3,FALSE)</f>
        <v>#N/A</v>
      </c>
    </row>
    <row r="167" spans="1:9" x14ac:dyDescent="0.2">
      <c r="A167" t="s">
        <v>1363</v>
      </c>
      <c r="B167" t="s">
        <v>61</v>
      </c>
      <c r="C167" s="1">
        <v>43744</v>
      </c>
      <c r="D167">
        <v>909</v>
      </c>
      <c r="F167" t="s">
        <v>8</v>
      </c>
      <c r="G167">
        <v>-21.902000430000001</v>
      </c>
      <c r="H167">
        <v>147.9916992</v>
      </c>
      <c r="I167" t="e">
        <f>VLOOKUP(C167,'Crude oil price'!$A$4:$C$9127,3,FALSE)</f>
        <v>#N/A</v>
      </c>
    </row>
    <row r="168" spans="1:9" x14ac:dyDescent="0.2">
      <c r="A168" t="s">
        <v>1395</v>
      </c>
      <c r="B168" t="s">
        <v>61</v>
      </c>
      <c r="C168" s="1">
        <v>43889</v>
      </c>
      <c r="D168">
        <v>948</v>
      </c>
      <c r="E168">
        <v>22.034612660000001</v>
      </c>
      <c r="F168" t="s">
        <v>8</v>
      </c>
      <c r="G168">
        <v>-21.8423996</v>
      </c>
      <c r="H168">
        <v>147.9440002</v>
      </c>
      <c r="I168">
        <f>VLOOKUP(C168,'Crude oil price'!$A$4:$C$9127,3,FALSE)</f>
        <v>51.31</v>
      </c>
    </row>
    <row r="169" spans="1:9" x14ac:dyDescent="0.2">
      <c r="A169" t="s">
        <v>1403</v>
      </c>
      <c r="B169" t="s">
        <v>61</v>
      </c>
      <c r="C169" s="1">
        <v>43807</v>
      </c>
      <c r="D169">
        <v>956</v>
      </c>
      <c r="E169">
        <v>78.622612000000004</v>
      </c>
      <c r="F169" t="s">
        <v>8</v>
      </c>
      <c r="G169">
        <v>-21.909900669999999</v>
      </c>
      <c r="H169">
        <v>148.02839660000001</v>
      </c>
      <c r="I169" t="e">
        <f>VLOOKUP(C169,'Crude oil price'!$A$4:$C$9127,3,FALSE)</f>
        <v>#N/A</v>
      </c>
    </row>
    <row r="170" spans="1:9" x14ac:dyDescent="0.2">
      <c r="A170" t="s">
        <v>1418</v>
      </c>
      <c r="B170" t="s">
        <v>61</v>
      </c>
      <c r="C170" s="1">
        <v>43780</v>
      </c>
      <c r="D170">
        <v>975</v>
      </c>
      <c r="E170">
        <v>92.413818359999993</v>
      </c>
      <c r="F170" t="s">
        <v>8</v>
      </c>
      <c r="G170">
        <v>-21.912500380000001</v>
      </c>
      <c r="H170">
        <v>148.04209900000001</v>
      </c>
      <c r="I170">
        <f>VLOOKUP(C170,'Crude oil price'!$A$4:$C$9127,3,FALSE)</f>
        <v>62.58</v>
      </c>
    </row>
    <row r="171" spans="1:9" x14ac:dyDescent="0.2">
      <c r="A171" t="s">
        <v>1423</v>
      </c>
      <c r="B171" t="s">
        <v>61</v>
      </c>
      <c r="C171" s="1">
        <v>43745</v>
      </c>
      <c r="D171">
        <v>980</v>
      </c>
      <c r="E171">
        <v>39.072196959999999</v>
      </c>
      <c r="F171" t="s">
        <v>8</v>
      </c>
      <c r="G171">
        <v>-23.06080055</v>
      </c>
      <c r="H171">
        <v>148.52070620000001</v>
      </c>
      <c r="I171">
        <f>VLOOKUP(C171,'Crude oil price'!$A$4:$C$9127,3,FALSE)</f>
        <v>59.46</v>
      </c>
    </row>
    <row r="172" spans="1:9" x14ac:dyDescent="0.2">
      <c r="A172" t="s">
        <v>1424</v>
      </c>
      <c r="B172" t="s">
        <v>61</v>
      </c>
      <c r="C172" s="1">
        <v>43766</v>
      </c>
      <c r="D172">
        <v>981</v>
      </c>
      <c r="E172">
        <v>41.74124527</v>
      </c>
      <c r="F172" t="s">
        <v>8</v>
      </c>
      <c r="G172">
        <v>-22.033500669999999</v>
      </c>
      <c r="H172">
        <v>147.403595</v>
      </c>
      <c r="I172">
        <f>VLOOKUP(C172,'Crude oil price'!$A$4:$C$9127,3,FALSE)</f>
        <v>60.39</v>
      </c>
    </row>
    <row r="173" spans="1:9" x14ac:dyDescent="0.2">
      <c r="A173" t="s">
        <v>1431</v>
      </c>
      <c r="B173" t="s">
        <v>61</v>
      </c>
      <c r="C173" s="1">
        <v>43782</v>
      </c>
      <c r="D173">
        <v>990</v>
      </c>
      <c r="F173" t="s">
        <v>8</v>
      </c>
      <c r="G173">
        <v>-21.89459991</v>
      </c>
      <c r="H173">
        <v>147.96940609999999</v>
      </c>
      <c r="I173">
        <f>VLOOKUP(C173,'Crude oil price'!$A$4:$C$9127,3,FALSE)</f>
        <v>62.27</v>
      </c>
    </row>
    <row r="174" spans="1:9" x14ac:dyDescent="0.2">
      <c r="A174" t="s">
        <v>1436</v>
      </c>
      <c r="B174" t="s">
        <v>61</v>
      </c>
      <c r="C174" s="1">
        <v>43782</v>
      </c>
      <c r="D174">
        <v>996</v>
      </c>
      <c r="E174">
        <v>64.534263609999996</v>
      </c>
      <c r="F174" t="s">
        <v>8</v>
      </c>
      <c r="G174">
        <v>-23.04310036</v>
      </c>
      <c r="H174">
        <v>148.60110470000001</v>
      </c>
      <c r="I174">
        <f>VLOOKUP(C174,'Crude oil price'!$A$4:$C$9127,3,FALSE)</f>
        <v>62.27</v>
      </c>
    </row>
    <row r="175" spans="1:9" x14ac:dyDescent="0.2">
      <c r="A175" t="s">
        <v>171</v>
      </c>
      <c r="B175" t="s">
        <v>172</v>
      </c>
      <c r="C175" s="1">
        <v>43927</v>
      </c>
      <c r="D175">
        <v>1170</v>
      </c>
      <c r="E175">
        <v>407.71032709999997</v>
      </c>
      <c r="F175" t="s">
        <v>8</v>
      </c>
      <c r="G175">
        <v>25.408500669999999</v>
      </c>
      <c r="H175">
        <v>88.72699738</v>
      </c>
      <c r="I175">
        <f>VLOOKUP(C175,'Crude oil price'!$A$4:$C$9127,3,FALSE)</f>
        <v>22.58</v>
      </c>
    </row>
    <row r="176" spans="1:9" x14ac:dyDescent="0.2">
      <c r="A176" t="s">
        <v>173</v>
      </c>
      <c r="B176" t="s">
        <v>172</v>
      </c>
      <c r="C176" s="1">
        <v>43863</v>
      </c>
      <c r="D176">
        <v>1171</v>
      </c>
      <c r="F176" t="s">
        <v>39</v>
      </c>
      <c r="G176">
        <v>23.599199299999999</v>
      </c>
      <c r="H176">
        <v>90.832199099999997</v>
      </c>
      <c r="I176" t="e">
        <f>VLOOKUP(C176,'Crude oil price'!$A$4:$C$9127,3,FALSE)</f>
        <v>#N/A</v>
      </c>
    </row>
    <row r="177" spans="1:9" x14ac:dyDescent="0.2">
      <c r="A177" t="s">
        <v>182</v>
      </c>
      <c r="B177" t="s">
        <v>172</v>
      </c>
      <c r="C177" s="1">
        <v>43890</v>
      </c>
      <c r="D177">
        <v>1178</v>
      </c>
      <c r="F177" t="s">
        <v>39</v>
      </c>
      <c r="G177">
        <v>23.26910019</v>
      </c>
      <c r="H177">
        <v>90.530097960000006</v>
      </c>
      <c r="I177" t="e">
        <f>VLOOKUP(C177,'Crude oil price'!$A$4:$C$9127,3,FALSE)</f>
        <v>#N/A</v>
      </c>
    </row>
    <row r="178" spans="1:9" x14ac:dyDescent="0.2">
      <c r="A178" t="s">
        <v>190</v>
      </c>
      <c r="B178" t="s">
        <v>172</v>
      </c>
      <c r="C178" s="1">
        <v>43873</v>
      </c>
      <c r="D178">
        <v>1188</v>
      </c>
      <c r="E178">
        <v>211.78727720000001</v>
      </c>
      <c r="F178" t="s">
        <v>39</v>
      </c>
      <c r="G178">
        <v>23.682300569999999</v>
      </c>
      <c r="H178">
        <v>90.615196229999995</v>
      </c>
      <c r="I178">
        <f>VLOOKUP(C178,'Crude oil price'!$A$4:$C$9127,3,FALSE)</f>
        <v>55.54</v>
      </c>
    </row>
    <row r="179" spans="1:9" x14ac:dyDescent="0.2">
      <c r="A179" t="s">
        <v>203</v>
      </c>
      <c r="B179" t="s">
        <v>172</v>
      </c>
      <c r="C179" s="1">
        <v>43851</v>
      </c>
      <c r="D179">
        <v>1200</v>
      </c>
      <c r="E179">
        <v>116.9000168</v>
      </c>
      <c r="F179" t="s">
        <v>39</v>
      </c>
      <c r="G179">
        <v>23.653299329999999</v>
      </c>
      <c r="H179">
        <v>90.558197019999994</v>
      </c>
      <c r="I179">
        <f>VLOOKUP(C179,'Crude oil price'!$A$4:$C$9127,3,FALSE)</f>
        <v>63.66</v>
      </c>
    </row>
    <row r="180" spans="1:9" x14ac:dyDescent="0.2">
      <c r="A180" t="s">
        <v>205</v>
      </c>
      <c r="B180" t="s">
        <v>172</v>
      </c>
      <c r="C180" s="1">
        <v>43884</v>
      </c>
      <c r="D180">
        <v>1202</v>
      </c>
      <c r="F180" t="s">
        <v>39</v>
      </c>
      <c r="G180">
        <v>23.266599660000001</v>
      </c>
      <c r="H180">
        <v>90.258201600000007</v>
      </c>
      <c r="I180" t="e">
        <f>VLOOKUP(C180,'Crude oil price'!$A$4:$C$9127,3,FALSE)</f>
        <v>#N/A</v>
      </c>
    </row>
    <row r="181" spans="1:9" x14ac:dyDescent="0.2">
      <c r="A181" t="s">
        <v>209</v>
      </c>
      <c r="B181" t="s">
        <v>172</v>
      </c>
      <c r="C181" s="1">
        <v>43916</v>
      </c>
      <c r="D181">
        <v>1206</v>
      </c>
      <c r="F181" t="s">
        <v>8</v>
      </c>
      <c r="G181">
        <v>25.45820045</v>
      </c>
      <c r="H181">
        <v>89.093597410000001</v>
      </c>
      <c r="I181">
        <f>VLOOKUP(C181,'Crude oil price'!$A$4:$C$9127,3,FALSE)</f>
        <v>23.55</v>
      </c>
    </row>
    <row r="182" spans="1:9" x14ac:dyDescent="0.2">
      <c r="A182" t="s">
        <v>211</v>
      </c>
      <c r="B182" t="s">
        <v>172</v>
      </c>
      <c r="C182" s="1">
        <v>43889</v>
      </c>
      <c r="D182">
        <v>1208</v>
      </c>
      <c r="F182" t="s">
        <v>39</v>
      </c>
      <c r="G182">
        <v>23.727500920000001</v>
      </c>
      <c r="H182">
        <v>90.409202579999999</v>
      </c>
      <c r="I182">
        <f>VLOOKUP(C182,'Crude oil price'!$A$4:$C$9127,3,FALSE)</f>
        <v>51.31</v>
      </c>
    </row>
    <row r="183" spans="1:9" x14ac:dyDescent="0.2">
      <c r="A183" t="s">
        <v>214</v>
      </c>
      <c r="B183" t="s">
        <v>172</v>
      </c>
      <c r="C183" s="1">
        <v>43911</v>
      </c>
      <c r="D183">
        <v>1211</v>
      </c>
      <c r="F183" t="s">
        <v>39</v>
      </c>
      <c r="G183">
        <v>23.966199870000001</v>
      </c>
      <c r="H183">
        <v>90.24720001</v>
      </c>
      <c r="I183" t="e">
        <f>VLOOKUP(C183,'Crude oil price'!$A$4:$C$9127,3,FALSE)</f>
        <v>#N/A</v>
      </c>
    </row>
    <row r="184" spans="1:9" x14ac:dyDescent="0.2">
      <c r="A184" t="s">
        <v>218</v>
      </c>
      <c r="B184" t="s">
        <v>172</v>
      </c>
      <c r="C184" s="1">
        <v>43852</v>
      </c>
      <c r="D184">
        <v>1215</v>
      </c>
      <c r="E184">
        <v>156.8398895</v>
      </c>
      <c r="F184" t="s">
        <v>39</v>
      </c>
      <c r="G184">
        <v>23.690399169999999</v>
      </c>
      <c r="H184">
        <v>90.479301449999994</v>
      </c>
      <c r="I184">
        <f>VLOOKUP(C184,'Crude oil price'!$A$4:$C$9127,3,FALSE)</f>
        <v>62.11</v>
      </c>
    </row>
    <row r="185" spans="1:9" x14ac:dyDescent="0.2">
      <c r="A185" t="s">
        <v>219</v>
      </c>
      <c r="B185" t="s">
        <v>172</v>
      </c>
      <c r="C185" s="1">
        <v>43830</v>
      </c>
      <c r="D185">
        <v>1216</v>
      </c>
      <c r="E185">
        <v>258.6317444</v>
      </c>
      <c r="F185" t="s">
        <v>39</v>
      </c>
      <c r="G185">
        <v>23.866399770000001</v>
      </c>
      <c r="H185">
        <v>90.231399539999998</v>
      </c>
      <c r="I185">
        <f>VLOOKUP(C185,'Crude oil price'!$A$4:$C$9127,3,FALSE)</f>
        <v>67.77</v>
      </c>
    </row>
    <row r="186" spans="1:9" x14ac:dyDescent="0.2">
      <c r="A186" t="s">
        <v>224</v>
      </c>
      <c r="B186" t="s">
        <v>172</v>
      </c>
      <c r="C186" s="1">
        <v>43910</v>
      </c>
      <c r="D186">
        <v>1220</v>
      </c>
      <c r="E186">
        <v>226.65501399999999</v>
      </c>
      <c r="F186" t="s">
        <v>39</v>
      </c>
      <c r="G186">
        <v>24.094100950000001</v>
      </c>
      <c r="H186">
        <v>90.053596499999998</v>
      </c>
      <c r="I186">
        <f>VLOOKUP(C186,'Crude oil price'!$A$4:$C$9127,3,FALSE)</f>
        <v>25.55</v>
      </c>
    </row>
    <row r="187" spans="1:9" x14ac:dyDescent="0.2">
      <c r="A187" t="s">
        <v>225</v>
      </c>
      <c r="B187" t="s">
        <v>172</v>
      </c>
      <c r="C187" s="1">
        <v>43894</v>
      </c>
      <c r="D187">
        <v>1221</v>
      </c>
      <c r="F187" t="s">
        <v>39</v>
      </c>
      <c r="G187">
        <v>23.7602005</v>
      </c>
      <c r="H187">
        <v>90.357101439999994</v>
      </c>
      <c r="I187">
        <f>VLOOKUP(C187,'Crude oil price'!$A$4:$C$9127,3,FALSE)</f>
        <v>51.86</v>
      </c>
    </row>
    <row r="188" spans="1:9" x14ac:dyDescent="0.2">
      <c r="A188" t="s">
        <v>234</v>
      </c>
      <c r="B188" t="s">
        <v>172</v>
      </c>
      <c r="C188" s="1">
        <v>43932</v>
      </c>
      <c r="D188">
        <v>1230</v>
      </c>
      <c r="E188">
        <v>296.41012569999998</v>
      </c>
      <c r="F188" t="s">
        <v>39</v>
      </c>
      <c r="G188">
        <v>24.094100950000001</v>
      </c>
      <c r="H188">
        <v>90.596000669999995</v>
      </c>
      <c r="I188" t="e">
        <f>VLOOKUP(C188,'Crude oil price'!$A$4:$C$9127,3,FALSE)</f>
        <v>#N/A</v>
      </c>
    </row>
    <row r="189" spans="1:9" x14ac:dyDescent="0.2">
      <c r="A189" t="s">
        <v>236</v>
      </c>
      <c r="B189" t="s">
        <v>172</v>
      </c>
      <c r="C189" s="1">
        <v>43937</v>
      </c>
      <c r="D189">
        <v>1233</v>
      </c>
      <c r="F189" t="s">
        <v>39</v>
      </c>
      <c r="G189">
        <v>23.780300140000001</v>
      </c>
      <c r="H189">
        <v>90.387298580000007</v>
      </c>
      <c r="I189">
        <f>VLOOKUP(C189,'Crude oil price'!$A$4:$C$9127,3,FALSE)</f>
        <v>18.690000000000001</v>
      </c>
    </row>
    <row r="190" spans="1:9" x14ac:dyDescent="0.2">
      <c r="A190" t="s">
        <v>240</v>
      </c>
      <c r="B190" t="s">
        <v>172</v>
      </c>
      <c r="C190" s="1">
        <v>43920</v>
      </c>
      <c r="D190">
        <v>1238</v>
      </c>
      <c r="E190">
        <v>423.02423099999999</v>
      </c>
      <c r="F190" t="s">
        <v>39</v>
      </c>
      <c r="G190">
        <v>23.483400339999999</v>
      </c>
      <c r="H190">
        <v>90.928298949999999</v>
      </c>
      <c r="I190">
        <f>VLOOKUP(C190,'Crude oil price'!$A$4:$C$9127,3,FALSE)</f>
        <v>19.190000000000001</v>
      </c>
    </row>
    <row r="191" spans="1:9" x14ac:dyDescent="0.2">
      <c r="A191" t="s">
        <v>243</v>
      </c>
      <c r="B191" t="s">
        <v>172</v>
      </c>
      <c r="C191" s="1">
        <v>43901</v>
      </c>
      <c r="D191">
        <v>1240</v>
      </c>
      <c r="F191" t="s">
        <v>39</v>
      </c>
      <c r="G191">
        <v>23.908399580000001</v>
      </c>
      <c r="H191">
        <v>90.159301760000005</v>
      </c>
      <c r="I191">
        <f>VLOOKUP(C191,'Crude oil price'!$A$4:$C$9127,3,FALSE)</f>
        <v>34.450000000000003</v>
      </c>
    </row>
    <row r="192" spans="1:9" x14ac:dyDescent="0.2">
      <c r="A192" t="s">
        <v>246</v>
      </c>
      <c r="B192" t="s">
        <v>172</v>
      </c>
      <c r="C192" s="1">
        <v>43878</v>
      </c>
      <c r="D192">
        <v>1243</v>
      </c>
      <c r="E192">
        <v>296.09411619999997</v>
      </c>
      <c r="F192" t="s">
        <v>39</v>
      </c>
      <c r="G192">
        <v>23.667200090000001</v>
      </c>
      <c r="H192">
        <v>90.497100829999994</v>
      </c>
      <c r="I192">
        <f>VLOOKUP(C192,'Crude oil price'!$A$4:$C$9127,3,FALSE)</f>
        <v>57.83</v>
      </c>
    </row>
    <row r="193" spans="1:9" x14ac:dyDescent="0.2">
      <c r="A193" t="s">
        <v>247</v>
      </c>
      <c r="B193" t="s">
        <v>172</v>
      </c>
      <c r="C193" s="1">
        <v>43798</v>
      </c>
      <c r="D193">
        <v>1244</v>
      </c>
      <c r="F193" t="s">
        <v>39</v>
      </c>
      <c r="G193">
        <v>23.770299909999999</v>
      </c>
      <c r="H193">
        <v>90.277397160000007</v>
      </c>
      <c r="I193">
        <f>VLOOKUP(C193,'Crude oil price'!$A$4:$C$9127,3,FALSE)</f>
        <v>64.5</v>
      </c>
    </row>
    <row r="194" spans="1:9" x14ac:dyDescent="0.2">
      <c r="A194" t="s">
        <v>249</v>
      </c>
      <c r="B194" t="s">
        <v>172</v>
      </c>
      <c r="C194" s="1">
        <v>43883</v>
      </c>
      <c r="D194">
        <v>1246</v>
      </c>
      <c r="F194" t="s">
        <v>39</v>
      </c>
      <c r="G194">
        <v>23.805400850000002</v>
      </c>
      <c r="H194">
        <v>90.318603519999996</v>
      </c>
      <c r="I194" t="e">
        <f>VLOOKUP(C194,'Crude oil price'!$A$4:$C$9127,3,FALSE)</f>
        <v>#N/A</v>
      </c>
    </row>
    <row r="195" spans="1:9" x14ac:dyDescent="0.2">
      <c r="A195" t="s">
        <v>256</v>
      </c>
      <c r="B195" t="s">
        <v>172</v>
      </c>
      <c r="C195" s="1">
        <v>43901</v>
      </c>
      <c r="D195">
        <v>1253</v>
      </c>
      <c r="F195" t="s">
        <v>39</v>
      </c>
      <c r="G195">
        <v>23.946100229999999</v>
      </c>
      <c r="H195">
        <v>90.346099850000002</v>
      </c>
      <c r="I195">
        <f>VLOOKUP(C195,'Crude oil price'!$A$4:$C$9127,3,FALSE)</f>
        <v>34.450000000000003</v>
      </c>
    </row>
    <row r="196" spans="1:9" x14ac:dyDescent="0.2">
      <c r="A196" t="s">
        <v>257</v>
      </c>
      <c r="B196" t="s">
        <v>172</v>
      </c>
      <c r="C196" s="1">
        <v>43917</v>
      </c>
      <c r="D196">
        <v>1254</v>
      </c>
      <c r="E196">
        <v>461.80850220000002</v>
      </c>
      <c r="F196" t="s">
        <v>39</v>
      </c>
      <c r="G196">
        <v>23.988800049999998</v>
      </c>
      <c r="H196">
        <v>90.573997500000004</v>
      </c>
      <c r="I196">
        <f>VLOOKUP(C196,'Crude oil price'!$A$4:$C$9127,3,FALSE)</f>
        <v>22.39</v>
      </c>
    </row>
    <row r="197" spans="1:9" x14ac:dyDescent="0.2">
      <c r="A197" t="s">
        <v>258</v>
      </c>
      <c r="B197" t="s">
        <v>172</v>
      </c>
      <c r="C197" s="1">
        <v>43922</v>
      </c>
      <c r="D197">
        <v>1255</v>
      </c>
      <c r="E197">
        <v>470.42922970000001</v>
      </c>
      <c r="F197" t="s">
        <v>39</v>
      </c>
      <c r="G197">
        <v>23.941099170000001</v>
      </c>
      <c r="H197">
        <v>90.431198120000005</v>
      </c>
      <c r="I197">
        <f>VLOOKUP(C197,'Crude oil price'!$A$4:$C$9127,3,FALSE)</f>
        <v>14.97</v>
      </c>
    </row>
    <row r="198" spans="1:9" x14ac:dyDescent="0.2">
      <c r="A198" t="s">
        <v>270</v>
      </c>
      <c r="B198" t="s">
        <v>172</v>
      </c>
      <c r="C198" s="1">
        <v>43922</v>
      </c>
      <c r="D198">
        <v>1268</v>
      </c>
      <c r="E198">
        <v>566.07434079999996</v>
      </c>
      <c r="F198" t="s">
        <v>39</v>
      </c>
      <c r="G198">
        <v>23.854400630000001</v>
      </c>
      <c r="H198">
        <v>90.526000980000006</v>
      </c>
      <c r="I198">
        <f>VLOOKUP(C198,'Crude oil price'!$A$4:$C$9127,3,FALSE)</f>
        <v>14.97</v>
      </c>
    </row>
    <row r="199" spans="1:9" x14ac:dyDescent="0.2">
      <c r="A199" t="s">
        <v>297</v>
      </c>
      <c r="B199" t="s">
        <v>172</v>
      </c>
      <c r="C199" s="1">
        <v>43532</v>
      </c>
      <c r="D199">
        <v>13</v>
      </c>
      <c r="F199" t="s">
        <v>39</v>
      </c>
      <c r="G199">
        <v>23.61940002</v>
      </c>
      <c r="H199">
        <v>90.587799070000003</v>
      </c>
      <c r="I199">
        <f>VLOOKUP(C199,'Crude oil price'!$A$4:$C$9127,3,FALSE)</f>
        <v>65.66</v>
      </c>
    </row>
    <row r="200" spans="1:9" x14ac:dyDescent="0.2">
      <c r="A200" t="s">
        <v>299</v>
      </c>
      <c r="B200" t="s">
        <v>172</v>
      </c>
      <c r="C200" s="1">
        <v>43921</v>
      </c>
      <c r="D200">
        <v>1300</v>
      </c>
      <c r="F200" t="s">
        <v>39</v>
      </c>
      <c r="G200">
        <v>23.98119926</v>
      </c>
      <c r="H200">
        <v>90.406501770000006</v>
      </c>
      <c r="I200">
        <f>VLOOKUP(C200,'Crude oil price'!$A$4:$C$9127,3,FALSE)</f>
        <v>14.85</v>
      </c>
    </row>
    <row r="201" spans="1:9" x14ac:dyDescent="0.2">
      <c r="A201" t="s">
        <v>300</v>
      </c>
      <c r="B201" t="s">
        <v>172</v>
      </c>
      <c r="C201" s="1">
        <v>43918</v>
      </c>
      <c r="D201">
        <v>1301</v>
      </c>
      <c r="F201" t="s">
        <v>39</v>
      </c>
      <c r="G201">
        <v>24.04649925</v>
      </c>
      <c r="H201">
        <v>91.02719879</v>
      </c>
      <c r="I201" t="e">
        <f>VLOOKUP(C201,'Crude oil price'!$A$4:$C$9127,3,FALSE)</f>
        <v>#N/A</v>
      </c>
    </row>
    <row r="202" spans="1:9" x14ac:dyDescent="0.2">
      <c r="A202" t="s">
        <v>480</v>
      </c>
      <c r="B202" t="s">
        <v>172</v>
      </c>
      <c r="C202" s="1">
        <v>43864</v>
      </c>
      <c r="D202">
        <v>15</v>
      </c>
      <c r="E202">
        <v>235.16773989999999</v>
      </c>
      <c r="F202" t="s">
        <v>39</v>
      </c>
      <c r="G202">
        <v>23.634500500000001</v>
      </c>
      <c r="H202">
        <v>90.510902400000006</v>
      </c>
      <c r="I202">
        <f>VLOOKUP(C202,'Crude oil price'!$A$4:$C$9127,3,FALSE)</f>
        <v>54</v>
      </c>
    </row>
    <row r="203" spans="1:9" x14ac:dyDescent="0.2">
      <c r="A203" t="s">
        <v>487</v>
      </c>
      <c r="B203" t="s">
        <v>172</v>
      </c>
      <c r="C203" s="1">
        <v>44093</v>
      </c>
      <c r="D203">
        <v>1505</v>
      </c>
      <c r="F203" t="s">
        <v>39</v>
      </c>
      <c r="G203">
        <v>24.414600369999999</v>
      </c>
      <c r="H203">
        <v>92.040702820000007</v>
      </c>
      <c r="I203" t="e">
        <f>VLOOKUP(C203,'Crude oil price'!$A$4:$C$9127,3,FALSE)</f>
        <v>#N/A</v>
      </c>
    </row>
    <row r="204" spans="1:9" x14ac:dyDescent="0.2">
      <c r="A204" t="s">
        <v>663</v>
      </c>
      <c r="B204" t="s">
        <v>172</v>
      </c>
      <c r="C204" s="1">
        <v>44140</v>
      </c>
      <c r="D204">
        <v>1701</v>
      </c>
      <c r="F204" t="s">
        <v>39</v>
      </c>
      <c r="G204">
        <v>23.770299909999999</v>
      </c>
      <c r="H204">
        <v>90.409202579999999</v>
      </c>
      <c r="I204">
        <f>VLOOKUP(C204,'Crude oil price'!$A$4:$C$9127,3,FALSE)</f>
        <v>39.47</v>
      </c>
    </row>
    <row r="205" spans="1:9" x14ac:dyDescent="0.2">
      <c r="A205" t="s">
        <v>665</v>
      </c>
      <c r="B205" t="s">
        <v>172</v>
      </c>
      <c r="C205" s="1">
        <v>44141</v>
      </c>
      <c r="D205">
        <v>1703</v>
      </c>
      <c r="F205" t="s">
        <v>39</v>
      </c>
      <c r="G205">
        <v>23.76519966</v>
      </c>
      <c r="H205">
        <v>90.483398440000002</v>
      </c>
      <c r="I205">
        <f>VLOOKUP(C205,'Crude oil price'!$A$4:$C$9127,3,FALSE)</f>
        <v>38.08</v>
      </c>
    </row>
    <row r="206" spans="1:9" x14ac:dyDescent="0.2">
      <c r="A206" t="s">
        <v>669</v>
      </c>
      <c r="B206" t="s">
        <v>172</v>
      </c>
      <c r="C206" s="1">
        <v>44143</v>
      </c>
      <c r="D206">
        <v>1713</v>
      </c>
      <c r="E206">
        <v>152.01757810000001</v>
      </c>
      <c r="F206" t="s">
        <v>39</v>
      </c>
      <c r="G206">
        <v>23.430500030000001</v>
      </c>
      <c r="H206">
        <v>90.178497309999997</v>
      </c>
      <c r="I206" t="e">
        <f>VLOOKUP(C206,'Crude oil price'!$A$4:$C$9127,3,FALSE)</f>
        <v>#N/A</v>
      </c>
    </row>
    <row r="207" spans="1:9" x14ac:dyDescent="0.2">
      <c r="A207" t="s">
        <v>670</v>
      </c>
      <c r="B207" t="s">
        <v>172</v>
      </c>
      <c r="C207" s="1">
        <v>44144</v>
      </c>
      <c r="D207">
        <v>1717</v>
      </c>
      <c r="F207" t="s">
        <v>39</v>
      </c>
      <c r="G207">
        <v>23.745100019999999</v>
      </c>
      <c r="H207">
        <v>90.285598750000005</v>
      </c>
      <c r="I207">
        <f>VLOOKUP(C207,'Crude oil price'!$A$4:$C$9127,3,FALSE)</f>
        <v>40.93</v>
      </c>
    </row>
    <row r="208" spans="1:9" x14ac:dyDescent="0.2">
      <c r="A208" t="s">
        <v>674</v>
      </c>
      <c r="B208" t="s">
        <v>172</v>
      </c>
      <c r="C208" s="1">
        <v>44145</v>
      </c>
      <c r="D208">
        <v>1720</v>
      </c>
      <c r="E208">
        <v>228.74142459999999</v>
      </c>
      <c r="F208" t="s">
        <v>39</v>
      </c>
      <c r="G208">
        <v>23.66970062</v>
      </c>
      <c r="H208">
        <v>90.340599060000002</v>
      </c>
      <c r="I208">
        <f>VLOOKUP(C208,'Crude oil price'!$A$4:$C$9127,3,FALSE)</f>
        <v>42.25</v>
      </c>
    </row>
    <row r="209" spans="1:9" x14ac:dyDescent="0.2">
      <c r="A209" t="s">
        <v>677</v>
      </c>
      <c r="B209" t="s">
        <v>172</v>
      </c>
      <c r="C209" s="1">
        <v>44147</v>
      </c>
      <c r="D209">
        <v>1723</v>
      </c>
      <c r="F209" t="s">
        <v>39</v>
      </c>
      <c r="G209">
        <v>23.82299995</v>
      </c>
      <c r="H209">
        <v>90.332298280000003</v>
      </c>
      <c r="I209">
        <f>VLOOKUP(C209,'Crude oil price'!$A$4:$C$9127,3,FALSE)</f>
        <v>42.16</v>
      </c>
    </row>
    <row r="210" spans="1:9" x14ac:dyDescent="0.2">
      <c r="A210" t="s">
        <v>678</v>
      </c>
      <c r="B210" t="s">
        <v>172</v>
      </c>
      <c r="C210" s="1">
        <v>44146</v>
      </c>
      <c r="D210">
        <v>1725</v>
      </c>
      <c r="F210" t="s">
        <v>39</v>
      </c>
      <c r="G210">
        <v>23.704900739999999</v>
      </c>
      <c r="H210">
        <v>90.538299559999999</v>
      </c>
      <c r="I210">
        <f>VLOOKUP(C210,'Crude oil price'!$A$4:$C$9127,3,FALSE)</f>
        <v>42.5</v>
      </c>
    </row>
    <row r="211" spans="1:9" x14ac:dyDescent="0.2">
      <c r="A211" t="s">
        <v>680</v>
      </c>
      <c r="B211" t="s">
        <v>172</v>
      </c>
      <c r="C211" s="1">
        <v>44149</v>
      </c>
      <c r="D211">
        <v>1729</v>
      </c>
      <c r="E211">
        <v>143.9426575</v>
      </c>
      <c r="F211" t="s">
        <v>39</v>
      </c>
      <c r="G211">
        <v>23.777799609999999</v>
      </c>
      <c r="H211">
        <v>90.453201289999996</v>
      </c>
      <c r="I211" t="e">
        <f>VLOOKUP(C211,'Crude oil price'!$A$4:$C$9127,3,FALSE)</f>
        <v>#N/A</v>
      </c>
    </row>
    <row r="212" spans="1:9" x14ac:dyDescent="0.2">
      <c r="A212" t="s">
        <v>683</v>
      </c>
      <c r="B212" t="s">
        <v>172</v>
      </c>
      <c r="C212" s="1">
        <v>44150</v>
      </c>
      <c r="D212">
        <v>1731</v>
      </c>
      <c r="F212" t="s">
        <v>39</v>
      </c>
      <c r="G212">
        <v>23.818000789999999</v>
      </c>
      <c r="H212">
        <v>90.436698910000004</v>
      </c>
      <c r="I212" t="e">
        <f>VLOOKUP(C212,'Crude oil price'!$A$4:$C$9127,3,FALSE)</f>
        <v>#N/A</v>
      </c>
    </row>
    <row r="213" spans="1:9" x14ac:dyDescent="0.2">
      <c r="A213" t="s">
        <v>689</v>
      </c>
      <c r="B213" t="s">
        <v>172</v>
      </c>
      <c r="C213" s="1">
        <v>44151</v>
      </c>
      <c r="D213">
        <v>1739</v>
      </c>
      <c r="F213" t="s">
        <v>39</v>
      </c>
      <c r="G213">
        <v>23.926000599999998</v>
      </c>
      <c r="H213">
        <v>90.428497309999997</v>
      </c>
      <c r="I213">
        <f>VLOOKUP(C213,'Crude oil price'!$A$4:$C$9127,3,FALSE)</f>
        <v>42.71</v>
      </c>
    </row>
    <row r="214" spans="1:9" x14ac:dyDescent="0.2">
      <c r="A214" t="s">
        <v>694</v>
      </c>
      <c r="B214" t="s">
        <v>172</v>
      </c>
      <c r="C214" s="1">
        <v>44157</v>
      </c>
      <c r="D214">
        <v>1743</v>
      </c>
      <c r="E214">
        <v>105.54108429999999</v>
      </c>
      <c r="F214" t="s">
        <v>39</v>
      </c>
      <c r="G214">
        <v>23.737600329999999</v>
      </c>
      <c r="H214">
        <v>90.403701780000006</v>
      </c>
      <c r="I214" t="e">
        <f>VLOOKUP(C214,'Crude oil price'!$A$4:$C$9127,3,FALSE)</f>
        <v>#N/A</v>
      </c>
    </row>
    <row r="215" spans="1:9" x14ac:dyDescent="0.2">
      <c r="A215" t="s">
        <v>701</v>
      </c>
      <c r="B215" t="s">
        <v>172</v>
      </c>
      <c r="C215" s="1">
        <v>44165</v>
      </c>
      <c r="D215">
        <v>1750</v>
      </c>
      <c r="E215">
        <v>471.28604130000002</v>
      </c>
      <c r="F215" t="s">
        <v>39</v>
      </c>
      <c r="G215">
        <v>23.73509979</v>
      </c>
      <c r="H215">
        <v>90.554801940000004</v>
      </c>
      <c r="I215">
        <f>VLOOKUP(C215,'Crude oil price'!$A$4:$C$9127,3,FALSE)</f>
        <v>46.84</v>
      </c>
    </row>
    <row r="216" spans="1:9" x14ac:dyDescent="0.2">
      <c r="A216" t="s">
        <v>709</v>
      </c>
      <c r="B216" t="s">
        <v>172</v>
      </c>
      <c r="C216" s="1">
        <v>44166</v>
      </c>
      <c r="D216">
        <v>1763</v>
      </c>
      <c r="F216" t="s">
        <v>39</v>
      </c>
      <c r="G216">
        <v>23.82299995</v>
      </c>
      <c r="H216">
        <v>90.068702700000003</v>
      </c>
      <c r="I216">
        <f>VLOOKUP(C216,'Crude oil price'!$A$4:$C$9127,3,FALSE)</f>
        <v>47.03</v>
      </c>
    </row>
    <row r="217" spans="1:9" x14ac:dyDescent="0.2">
      <c r="A217" t="s">
        <v>711</v>
      </c>
      <c r="B217" t="s">
        <v>172</v>
      </c>
      <c r="C217" s="1">
        <v>44172</v>
      </c>
      <c r="D217">
        <v>1767</v>
      </c>
      <c r="F217" t="s">
        <v>39</v>
      </c>
      <c r="G217">
        <v>23.727500920000001</v>
      </c>
      <c r="H217">
        <v>90.370796200000001</v>
      </c>
      <c r="I217">
        <f>VLOOKUP(C217,'Crude oil price'!$A$4:$C$9127,3,FALSE)</f>
        <v>48.63</v>
      </c>
    </row>
    <row r="218" spans="1:9" x14ac:dyDescent="0.2">
      <c r="A218" t="s">
        <v>714</v>
      </c>
      <c r="B218" t="s">
        <v>172</v>
      </c>
      <c r="C218" s="1">
        <v>44173</v>
      </c>
      <c r="D218">
        <v>1771</v>
      </c>
      <c r="F218" t="s">
        <v>39</v>
      </c>
      <c r="G218">
        <v>23.342300420000001</v>
      </c>
      <c r="H218">
        <v>91.090400700000004</v>
      </c>
      <c r="I218">
        <f>VLOOKUP(C218,'Crude oil price'!$A$4:$C$9127,3,FALSE)</f>
        <v>48.84</v>
      </c>
    </row>
    <row r="219" spans="1:9" x14ac:dyDescent="0.2">
      <c r="A219" t="s">
        <v>719</v>
      </c>
      <c r="B219" t="s">
        <v>172</v>
      </c>
      <c r="C219" s="1">
        <v>44181</v>
      </c>
      <c r="D219">
        <v>1785</v>
      </c>
      <c r="E219">
        <v>352.11145019999998</v>
      </c>
      <c r="F219" t="s">
        <v>39</v>
      </c>
      <c r="G219">
        <v>23.835599899999998</v>
      </c>
      <c r="H219">
        <v>90.431198120000005</v>
      </c>
      <c r="I219">
        <f>VLOOKUP(C219,'Crude oil price'!$A$4:$C$9127,3,FALSE)</f>
        <v>50.83</v>
      </c>
    </row>
    <row r="220" spans="1:9" x14ac:dyDescent="0.2">
      <c r="A220" t="s">
        <v>721</v>
      </c>
      <c r="B220" t="s">
        <v>172</v>
      </c>
      <c r="C220" s="1">
        <v>44188</v>
      </c>
      <c r="D220">
        <v>1796</v>
      </c>
      <c r="F220" t="s">
        <v>39</v>
      </c>
      <c r="G220">
        <v>23.649599080000002</v>
      </c>
      <c r="H220">
        <v>90.527297970000006</v>
      </c>
      <c r="I220">
        <f>VLOOKUP(C220,'Crude oil price'!$A$4:$C$9127,3,FALSE)</f>
        <v>51.05</v>
      </c>
    </row>
    <row r="221" spans="1:9" x14ac:dyDescent="0.2">
      <c r="A221" t="s">
        <v>949</v>
      </c>
      <c r="B221" t="s">
        <v>172</v>
      </c>
      <c r="C221" s="1">
        <v>43537</v>
      </c>
      <c r="D221">
        <v>2088</v>
      </c>
      <c r="F221" t="s">
        <v>39</v>
      </c>
      <c r="G221">
        <v>24.69190025</v>
      </c>
      <c r="H221">
        <v>90.335098270000003</v>
      </c>
      <c r="I221">
        <f>VLOOKUP(C221,'Crude oil price'!$A$4:$C$9127,3,FALSE)</f>
        <v>65.89</v>
      </c>
    </row>
    <row r="222" spans="1:9" x14ac:dyDescent="0.2">
      <c r="A222" t="s">
        <v>978</v>
      </c>
      <c r="B222" t="s">
        <v>172</v>
      </c>
      <c r="C222" s="1">
        <v>43520</v>
      </c>
      <c r="D222">
        <v>218</v>
      </c>
      <c r="F222" t="s">
        <v>39</v>
      </c>
      <c r="G222">
        <v>23.725000380000001</v>
      </c>
      <c r="H222">
        <v>90.560302730000004</v>
      </c>
      <c r="I222" t="e">
        <f>VLOOKUP(C222,'Crude oil price'!$A$4:$C$9127,3,FALSE)</f>
        <v>#N/A</v>
      </c>
    </row>
    <row r="223" spans="1:9" x14ac:dyDescent="0.2">
      <c r="A223" t="s">
        <v>982</v>
      </c>
      <c r="B223" t="s">
        <v>172</v>
      </c>
      <c r="C223" s="1">
        <v>43510</v>
      </c>
      <c r="D223">
        <v>221</v>
      </c>
      <c r="E223">
        <v>174.9866638</v>
      </c>
      <c r="F223" t="s">
        <v>39</v>
      </c>
      <c r="G223">
        <v>23.68479919</v>
      </c>
      <c r="H223">
        <v>90.560302730000004</v>
      </c>
      <c r="I223">
        <f>VLOOKUP(C223,'Crude oil price'!$A$4:$C$9127,3,FALSE)</f>
        <v>64</v>
      </c>
    </row>
    <row r="224" spans="1:9" x14ac:dyDescent="0.2">
      <c r="A224" t="s">
        <v>984</v>
      </c>
      <c r="B224" t="s">
        <v>172</v>
      </c>
      <c r="C224" s="1">
        <v>43874</v>
      </c>
      <c r="D224">
        <v>224</v>
      </c>
      <c r="E224">
        <v>182.01161189999999</v>
      </c>
      <c r="F224" t="s">
        <v>39</v>
      </c>
      <c r="G224">
        <v>23.664699550000002</v>
      </c>
      <c r="H224">
        <v>90.766296389999994</v>
      </c>
      <c r="I224">
        <f>VLOOKUP(C224,'Crude oil price'!$A$4:$C$9127,3,FALSE)</f>
        <v>56.34</v>
      </c>
    </row>
    <row r="225" spans="1:9" x14ac:dyDescent="0.2">
      <c r="A225" t="s">
        <v>986</v>
      </c>
      <c r="B225" t="s">
        <v>172</v>
      </c>
      <c r="C225" s="1">
        <v>43900</v>
      </c>
      <c r="D225">
        <v>23</v>
      </c>
      <c r="E225">
        <v>252.35762020000001</v>
      </c>
      <c r="F225" t="s">
        <v>39</v>
      </c>
      <c r="G225">
        <v>23.623100279999999</v>
      </c>
      <c r="H225">
        <v>90.455902100000003</v>
      </c>
      <c r="I225">
        <f>VLOOKUP(C225,'Crude oil price'!$A$4:$C$9127,3,FALSE)</f>
        <v>35.57</v>
      </c>
    </row>
    <row r="226" spans="1:9" x14ac:dyDescent="0.2">
      <c r="A226" t="s">
        <v>991</v>
      </c>
      <c r="B226" t="s">
        <v>172</v>
      </c>
      <c r="C226" s="1">
        <v>43473</v>
      </c>
      <c r="D226">
        <v>235</v>
      </c>
      <c r="E226">
        <v>280.3009644</v>
      </c>
      <c r="F226" t="s">
        <v>39</v>
      </c>
      <c r="G226">
        <v>23.463199620000001</v>
      </c>
      <c r="H226">
        <v>90.689399719999997</v>
      </c>
      <c r="I226">
        <f>VLOOKUP(C226,'Crude oil price'!$A$4:$C$9127,3,FALSE)</f>
        <v>56.91</v>
      </c>
    </row>
    <row r="227" spans="1:9" x14ac:dyDescent="0.2">
      <c r="A227" t="s">
        <v>992</v>
      </c>
      <c r="B227" t="s">
        <v>172</v>
      </c>
      <c r="C227" s="1">
        <v>43525</v>
      </c>
      <c r="D227">
        <v>236</v>
      </c>
      <c r="F227" t="s">
        <v>39</v>
      </c>
      <c r="G227">
        <v>23.67970085</v>
      </c>
      <c r="H227">
        <v>90.530097960000006</v>
      </c>
      <c r="I227">
        <f>VLOOKUP(C227,'Crude oil price'!$A$4:$C$9127,3,FALSE)</f>
        <v>63.71</v>
      </c>
    </row>
    <row r="228" spans="1:9" x14ac:dyDescent="0.2">
      <c r="A228" t="s">
        <v>1016</v>
      </c>
      <c r="B228" t="s">
        <v>172</v>
      </c>
      <c r="C228" s="1">
        <v>43548</v>
      </c>
      <c r="D228">
        <v>266</v>
      </c>
      <c r="E228">
        <v>573.51544190000004</v>
      </c>
      <c r="F228" t="s">
        <v>39</v>
      </c>
      <c r="G228">
        <v>23.843099590000001</v>
      </c>
      <c r="H228">
        <v>90.422996519999998</v>
      </c>
      <c r="I228" t="e">
        <f>VLOOKUP(C228,'Crude oil price'!$A$4:$C$9127,3,FALSE)</f>
        <v>#N/A</v>
      </c>
    </row>
    <row r="229" spans="1:9" x14ac:dyDescent="0.2">
      <c r="A229" t="s">
        <v>1019</v>
      </c>
      <c r="B229" t="s">
        <v>172</v>
      </c>
      <c r="C229" s="1">
        <v>43893</v>
      </c>
      <c r="D229">
        <v>27</v>
      </c>
      <c r="E229">
        <v>99.394325260000002</v>
      </c>
      <c r="F229" t="s">
        <v>39</v>
      </c>
      <c r="G229">
        <v>24.07029915</v>
      </c>
      <c r="H229">
        <v>90.5746994</v>
      </c>
      <c r="I229">
        <f>VLOOKUP(C229,'Crude oil price'!$A$4:$C$9127,3,FALSE)</f>
        <v>52.24</v>
      </c>
    </row>
    <row r="230" spans="1:9" x14ac:dyDescent="0.2">
      <c r="A230" t="s">
        <v>1031</v>
      </c>
      <c r="B230" t="s">
        <v>172</v>
      </c>
      <c r="C230" s="1">
        <v>43569</v>
      </c>
      <c r="D230">
        <v>283</v>
      </c>
      <c r="F230" t="s">
        <v>39</v>
      </c>
      <c r="G230">
        <v>23.933500290000001</v>
      </c>
      <c r="H230">
        <v>90.596000669999995</v>
      </c>
      <c r="I230" t="e">
        <f>VLOOKUP(C230,'Crude oil price'!$A$4:$C$9127,3,FALSE)</f>
        <v>#N/A</v>
      </c>
    </row>
    <row r="231" spans="1:9" x14ac:dyDescent="0.2">
      <c r="A231" t="s">
        <v>1040</v>
      </c>
      <c r="B231" t="s">
        <v>172</v>
      </c>
      <c r="C231" s="1">
        <v>43468</v>
      </c>
      <c r="D231">
        <v>293</v>
      </c>
      <c r="F231" t="s">
        <v>39</v>
      </c>
      <c r="G231">
        <v>23.828100200000002</v>
      </c>
      <c r="H231">
        <v>90.530097960000006</v>
      </c>
      <c r="I231">
        <f>VLOOKUP(C231,'Crude oil price'!$A$4:$C$9127,3,FALSE)</f>
        <v>53.23</v>
      </c>
    </row>
    <row r="232" spans="1:9" x14ac:dyDescent="0.2">
      <c r="A232" t="s">
        <v>1045</v>
      </c>
      <c r="B232" t="s">
        <v>172</v>
      </c>
      <c r="C232" s="1">
        <v>43479</v>
      </c>
      <c r="D232">
        <v>298</v>
      </c>
      <c r="F232" t="s">
        <v>39</v>
      </c>
      <c r="G232">
        <v>23.71240044</v>
      </c>
      <c r="H232">
        <v>90.49440002</v>
      </c>
      <c r="I232">
        <f>VLOOKUP(C232,'Crude oil price'!$A$4:$C$9127,3,FALSE)</f>
        <v>58.8</v>
      </c>
    </row>
    <row r="233" spans="1:9" x14ac:dyDescent="0.2">
      <c r="A233" t="s">
        <v>1046</v>
      </c>
      <c r="B233" t="s">
        <v>172</v>
      </c>
      <c r="C233" s="1">
        <v>43478</v>
      </c>
      <c r="D233">
        <v>299</v>
      </c>
      <c r="F233" t="s">
        <v>39</v>
      </c>
      <c r="G233">
        <v>23.634500500000001</v>
      </c>
      <c r="H233">
        <v>90.560302730000004</v>
      </c>
      <c r="I233" t="e">
        <f>VLOOKUP(C233,'Crude oil price'!$A$4:$C$9127,3,FALSE)</f>
        <v>#N/A</v>
      </c>
    </row>
    <row r="234" spans="1:9" x14ac:dyDescent="0.2">
      <c r="A234" t="s">
        <v>1060</v>
      </c>
      <c r="B234" t="s">
        <v>172</v>
      </c>
      <c r="C234" s="1">
        <v>43547</v>
      </c>
      <c r="D234">
        <v>319</v>
      </c>
      <c r="F234" t="s">
        <v>39</v>
      </c>
      <c r="G234">
        <v>24.23950005</v>
      </c>
      <c r="H234">
        <v>90.736099240000001</v>
      </c>
      <c r="I234" t="e">
        <f>VLOOKUP(C234,'Crude oil price'!$A$4:$C$9127,3,FALSE)</f>
        <v>#N/A</v>
      </c>
    </row>
    <row r="235" spans="1:9" x14ac:dyDescent="0.2">
      <c r="A235" t="s">
        <v>1065</v>
      </c>
      <c r="B235" t="s">
        <v>172</v>
      </c>
      <c r="C235" s="1">
        <v>43549</v>
      </c>
      <c r="D235">
        <v>324</v>
      </c>
      <c r="F235" t="s">
        <v>39</v>
      </c>
      <c r="G235">
        <v>23.818000789999999</v>
      </c>
      <c r="H235">
        <v>90.313102720000003</v>
      </c>
      <c r="I235">
        <f>VLOOKUP(C235,'Crude oil price'!$A$4:$C$9127,3,FALSE)</f>
        <v>67.37</v>
      </c>
    </row>
    <row r="236" spans="1:9" x14ac:dyDescent="0.2">
      <c r="A236" t="s">
        <v>1066</v>
      </c>
      <c r="B236" t="s">
        <v>172</v>
      </c>
      <c r="C236" s="1">
        <v>43490</v>
      </c>
      <c r="D236">
        <v>325</v>
      </c>
      <c r="F236" t="s">
        <v>39</v>
      </c>
      <c r="G236">
        <v>23.885799410000001</v>
      </c>
      <c r="H236">
        <v>90.38999939</v>
      </c>
      <c r="I236">
        <f>VLOOKUP(C236,'Crude oil price'!$A$4:$C$9127,3,FALSE)</f>
        <v>61.49</v>
      </c>
    </row>
    <row r="237" spans="1:9" x14ac:dyDescent="0.2">
      <c r="A237" t="s">
        <v>1067</v>
      </c>
      <c r="B237" t="s">
        <v>172</v>
      </c>
      <c r="C237" s="1">
        <v>43488</v>
      </c>
      <c r="D237">
        <v>326</v>
      </c>
      <c r="F237" t="s">
        <v>39</v>
      </c>
      <c r="G237">
        <v>23.863199229999999</v>
      </c>
      <c r="H237">
        <v>90.376296999999994</v>
      </c>
      <c r="I237">
        <f>VLOOKUP(C237,'Crude oil price'!$A$4:$C$9127,3,FALSE)</f>
        <v>61.05</v>
      </c>
    </row>
    <row r="238" spans="1:9" x14ac:dyDescent="0.2">
      <c r="A238" t="s">
        <v>1069</v>
      </c>
      <c r="B238" t="s">
        <v>172</v>
      </c>
      <c r="C238" s="1">
        <v>43500</v>
      </c>
      <c r="D238">
        <v>328</v>
      </c>
      <c r="F238" t="s">
        <v>39</v>
      </c>
      <c r="G238">
        <v>23.639499659999998</v>
      </c>
      <c r="H238">
        <v>90.612503050000001</v>
      </c>
      <c r="I238">
        <f>VLOOKUP(C238,'Crude oil price'!$A$4:$C$9127,3,FALSE)</f>
        <v>62.26</v>
      </c>
    </row>
    <row r="239" spans="1:9" x14ac:dyDescent="0.2">
      <c r="A239" t="s">
        <v>1077</v>
      </c>
      <c r="B239" t="s">
        <v>172</v>
      </c>
      <c r="C239" s="1">
        <v>43489</v>
      </c>
      <c r="D239">
        <v>336</v>
      </c>
      <c r="F239" t="s">
        <v>39</v>
      </c>
      <c r="G239">
        <v>23.820499420000001</v>
      </c>
      <c r="H239">
        <v>90.409202579999999</v>
      </c>
      <c r="I239">
        <f>VLOOKUP(C239,'Crude oil price'!$A$4:$C$9127,3,FALSE)</f>
        <v>61.09</v>
      </c>
    </row>
    <row r="240" spans="1:9" x14ac:dyDescent="0.2">
      <c r="A240" t="s">
        <v>1102</v>
      </c>
      <c r="B240" t="s">
        <v>172</v>
      </c>
      <c r="C240" s="1">
        <v>43831</v>
      </c>
      <c r="D240">
        <v>368</v>
      </c>
      <c r="F240" t="s">
        <v>39</v>
      </c>
      <c r="G240">
        <v>23.221200939999999</v>
      </c>
      <c r="H240">
        <v>91.186500550000005</v>
      </c>
      <c r="I240" t="e">
        <f>VLOOKUP(C240,'Crude oil price'!$A$4:$C$9127,3,FALSE)</f>
        <v>#N/A</v>
      </c>
    </row>
    <row r="241" spans="1:9" x14ac:dyDescent="0.2">
      <c r="A241" t="s">
        <v>1108</v>
      </c>
      <c r="B241" t="s">
        <v>172</v>
      </c>
      <c r="C241" s="1">
        <v>43836</v>
      </c>
      <c r="D241">
        <v>378</v>
      </c>
      <c r="F241" t="s">
        <v>39</v>
      </c>
      <c r="G241">
        <v>23.026699069999999</v>
      </c>
      <c r="H241">
        <v>90.466903689999995</v>
      </c>
      <c r="I241">
        <f>VLOOKUP(C241,'Crude oil price'!$A$4:$C$9127,3,FALSE)</f>
        <v>70.25</v>
      </c>
    </row>
    <row r="242" spans="1:9" x14ac:dyDescent="0.2">
      <c r="A242" t="s">
        <v>1142</v>
      </c>
      <c r="B242" t="s">
        <v>172</v>
      </c>
      <c r="C242" s="1">
        <v>43498</v>
      </c>
      <c r="D242">
        <v>6</v>
      </c>
      <c r="F242" t="s">
        <v>39</v>
      </c>
      <c r="G242">
        <v>23.926000599999998</v>
      </c>
      <c r="H242">
        <v>90.406501770000006</v>
      </c>
      <c r="I242" t="e">
        <f>VLOOKUP(C242,'Crude oil price'!$A$4:$C$9127,3,FALSE)</f>
        <v>#N/A</v>
      </c>
    </row>
    <row r="243" spans="1:9" x14ac:dyDescent="0.2">
      <c r="A243" t="s">
        <v>1146</v>
      </c>
      <c r="B243" t="s">
        <v>172</v>
      </c>
      <c r="C243" s="1">
        <v>43862</v>
      </c>
      <c r="D243">
        <v>635</v>
      </c>
      <c r="F243" t="s">
        <v>39</v>
      </c>
      <c r="G243">
        <v>23.488399510000001</v>
      </c>
      <c r="H243">
        <v>90.711402890000002</v>
      </c>
      <c r="I243" t="e">
        <f>VLOOKUP(C243,'Crude oil price'!$A$4:$C$9127,3,FALSE)</f>
        <v>#N/A</v>
      </c>
    </row>
    <row r="244" spans="1:9" x14ac:dyDescent="0.2">
      <c r="A244" t="s">
        <v>1153</v>
      </c>
      <c r="B244" t="s">
        <v>172</v>
      </c>
      <c r="C244" s="1">
        <v>43496</v>
      </c>
      <c r="D244">
        <v>644</v>
      </c>
      <c r="F244" t="s">
        <v>39</v>
      </c>
      <c r="G244">
        <v>23.664699550000002</v>
      </c>
      <c r="H244">
        <v>90.439498900000004</v>
      </c>
      <c r="I244">
        <f>VLOOKUP(C244,'Crude oil price'!$A$4:$C$9127,3,FALSE)</f>
        <v>62.46</v>
      </c>
    </row>
    <row r="245" spans="1:9" x14ac:dyDescent="0.2">
      <c r="A245" t="s">
        <v>1154</v>
      </c>
      <c r="B245" t="s">
        <v>172</v>
      </c>
      <c r="C245" s="1">
        <v>43472</v>
      </c>
      <c r="D245">
        <v>645</v>
      </c>
      <c r="F245" t="s">
        <v>39</v>
      </c>
      <c r="G245">
        <v>23.818000789999999</v>
      </c>
      <c r="H245">
        <v>90.370796200000001</v>
      </c>
      <c r="I245">
        <f>VLOOKUP(C245,'Crude oil price'!$A$4:$C$9127,3,FALSE)</f>
        <v>57.1</v>
      </c>
    </row>
    <row r="246" spans="1:9" x14ac:dyDescent="0.2">
      <c r="A246" t="s">
        <v>1161</v>
      </c>
      <c r="B246" t="s">
        <v>172</v>
      </c>
      <c r="C246" s="1">
        <v>43527</v>
      </c>
      <c r="D246">
        <v>651</v>
      </c>
      <c r="E246">
        <v>291.20477290000002</v>
      </c>
      <c r="F246" t="s">
        <v>39</v>
      </c>
      <c r="G246">
        <v>23.5904007</v>
      </c>
      <c r="H246">
        <v>90.803398130000005</v>
      </c>
      <c r="I246" t="e">
        <f>VLOOKUP(C246,'Crude oil price'!$A$4:$C$9127,3,FALSE)</f>
        <v>#N/A</v>
      </c>
    </row>
    <row r="247" spans="1:9" x14ac:dyDescent="0.2">
      <c r="A247" t="s">
        <v>1175</v>
      </c>
      <c r="B247" t="s">
        <v>172</v>
      </c>
      <c r="C247" s="1">
        <v>43515</v>
      </c>
      <c r="D247">
        <v>668</v>
      </c>
      <c r="F247" t="s">
        <v>39</v>
      </c>
      <c r="G247">
        <v>23.926000599999998</v>
      </c>
      <c r="H247">
        <v>90.483398440000002</v>
      </c>
      <c r="I247">
        <f>VLOOKUP(C247,'Crude oil price'!$A$4:$C$9127,3,FALSE)</f>
        <v>65.86</v>
      </c>
    </row>
    <row r="248" spans="1:9" x14ac:dyDescent="0.2">
      <c r="A248" t="s">
        <v>1178</v>
      </c>
      <c r="B248" t="s">
        <v>172</v>
      </c>
      <c r="C248" s="1">
        <v>43533</v>
      </c>
      <c r="D248">
        <v>670</v>
      </c>
      <c r="E248">
        <v>560.29193120000002</v>
      </c>
      <c r="F248" t="s">
        <v>39</v>
      </c>
      <c r="G248">
        <v>24.242000579999999</v>
      </c>
      <c r="H248">
        <v>90.148300169999999</v>
      </c>
      <c r="I248" t="e">
        <f>VLOOKUP(C248,'Crude oil price'!$A$4:$C$9127,3,FALSE)</f>
        <v>#N/A</v>
      </c>
    </row>
    <row r="249" spans="1:9" x14ac:dyDescent="0.2">
      <c r="A249" t="s">
        <v>1262</v>
      </c>
      <c r="B249" t="s">
        <v>172</v>
      </c>
      <c r="C249" s="1">
        <v>43919</v>
      </c>
      <c r="D249">
        <v>768</v>
      </c>
      <c r="E249">
        <v>275.83792110000002</v>
      </c>
      <c r="F249" t="s">
        <v>39</v>
      </c>
      <c r="G249">
        <v>23.692300800000002</v>
      </c>
      <c r="H249">
        <v>90.900901790000006</v>
      </c>
      <c r="I249" t="e">
        <f>VLOOKUP(C249,'Crude oil price'!$A$4:$C$9127,3,FALSE)</f>
        <v>#N/A</v>
      </c>
    </row>
    <row r="250" spans="1:9" x14ac:dyDescent="0.2">
      <c r="A250" t="s">
        <v>1347</v>
      </c>
      <c r="B250" t="s">
        <v>172</v>
      </c>
      <c r="C250" s="1">
        <v>43544</v>
      </c>
      <c r="D250">
        <v>867</v>
      </c>
      <c r="E250">
        <v>194.2343903</v>
      </c>
      <c r="F250" t="s">
        <v>39</v>
      </c>
      <c r="G250">
        <v>24.512100220000001</v>
      </c>
      <c r="H250">
        <v>90.591903689999995</v>
      </c>
      <c r="I250">
        <f>VLOOKUP(C250,'Crude oil price'!$A$4:$C$9127,3,FALSE)</f>
        <v>68.349999999999994</v>
      </c>
    </row>
    <row r="251" spans="1:9" x14ac:dyDescent="0.2">
      <c r="A251" t="s">
        <v>1356</v>
      </c>
      <c r="B251" t="s">
        <v>172</v>
      </c>
      <c r="C251" s="1">
        <v>43531</v>
      </c>
      <c r="D251">
        <v>9</v>
      </c>
      <c r="F251" t="s">
        <v>39</v>
      </c>
      <c r="G251">
        <v>23.845600130000001</v>
      </c>
      <c r="H251">
        <v>90.565803529999997</v>
      </c>
      <c r="I251">
        <f>VLOOKUP(C251,'Crude oil price'!$A$4:$C$9127,3,FALSE)</f>
        <v>64.819999999999993</v>
      </c>
    </row>
    <row r="252" spans="1:9" x14ac:dyDescent="0.2">
      <c r="A252" t="s">
        <v>1384</v>
      </c>
      <c r="B252" t="s">
        <v>172</v>
      </c>
      <c r="C252" s="1">
        <v>43873</v>
      </c>
      <c r="D252">
        <v>935</v>
      </c>
      <c r="E252">
        <v>196.70018010000001</v>
      </c>
      <c r="F252" t="s">
        <v>39</v>
      </c>
      <c r="G252">
        <v>23.667200090000001</v>
      </c>
      <c r="H252">
        <v>90.6371994</v>
      </c>
      <c r="I252">
        <f>VLOOKUP(C252,'Crude oil price'!$A$4:$C$9127,3,FALSE)</f>
        <v>55.54</v>
      </c>
    </row>
    <row r="253" spans="1:9" x14ac:dyDescent="0.2">
      <c r="A253" t="s">
        <v>193</v>
      </c>
      <c r="B253" t="s">
        <v>194</v>
      </c>
      <c r="C253" s="1">
        <v>43927</v>
      </c>
      <c r="D253">
        <v>1191</v>
      </c>
      <c r="E253">
        <v>32.055427549999997</v>
      </c>
      <c r="F253" t="s">
        <v>11</v>
      </c>
      <c r="G253">
        <v>53.506401060000002</v>
      </c>
      <c r="H253">
        <v>27.160900120000001</v>
      </c>
      <c r="I253">
        <f>VLOOKUP(C253,'Crude oil price'!$A$4:$C$9127,3,FALSE)</f>
        <v>22.58</v>
      </c>
    </row>
    <row r="254" spans="1:9" x14ac:dyDescent="0.2">
      <c r="A254" t="s">
        <v>251</v>
      </c>
      <c r="B254" t="s">
        <v>194</v>
      </c>
      <c r="C254" s="1">
        <v>43927</v>
      </c>
      <c r="D254">
        <v>1248</v>
      </c>
      <c r="E254">
        <v>98.287239069999998</v>
      </c>
      <c r="F254" t="s">
        <v>11</v>
      </c>
      <c r="G254">
        <v>53.344001769999998</v>
      </c>
      <c r="H254">
        <v>26.59790039</v>
      </c>
      <c r="I254">
        <f>VLOOKUP(C254,'Crude oil price'!$A$4:$C$9127,3,FALSE)</f>
        <v>22.58</v>
      </c>
    </row>
    <row r="255" spans="1:9" x14ac:dyDescent="0.2">
      <c r="A255" t="s">
        <v>552</v>
      </c>
      <c r="B255" t="s">
        <v>553</v>
      </c>
      <c r="C255" s="1">
        <v>43878</v>
      </c>
      <c r="D255">
        <v>1576</v>
      </c>
      <c r="E255">
        <v>8.7038068769999999</v>
      </c>
      <c r="F255" t="s">
        <v>11</v>
      </c>
      <c r="G255">
        <v>43.343200680000002</v>
      </c>
      <c r="H255">
        <v>25.95249939</v>
      </c>
      <c r="I255">
        <f>VLOOKUP(C255,'Crude oil price'!$A$4:$C$9127,3,FALSE)</f>
        <v>57.83</v>
      </c>
    </row>
    <row r="256" spans="1:9" x14ac:dyDescent="0.2">
      <c r="A256" t="s">
        <v>513</v>
      </c>
      <c r="B256" t="s">
        <v>514</v>
      </c>
      <c r="C256" s="1">
        <v>44028</v>
      </c>
      <c r="D256">
        <v>1535</v>
      </c>
      <c r="E256">
        <v>35.600921630000002</v>
      </c>
      <c r="F256" t="s">
        <v>11</v>
      </c>
      <c r="G256">
        <v>49.172698969999999</v>
      </c>
      <c r="H256">
        <v>-103.83730319999999</v>
      </c>
      <c r="I256">
        <f>VLOOKUP(C256,'Crude oil price'!$A$4:$C$9127,3,FALSE)</f>
        <v>43.71</v>
      </c>
    </row>
    <row r="257" spans="1:9" x14ac:dyDescent="0.2">
      <c r="A257" t="s">
        <v>601</v>
      </c>
      <c r="B257" t="s">
        <v>514</v>
      </c>
      <c r="C257" s="1">
        <v>44122</v>
      </c>
      <c r="D257">
        <v>1634</v>
      </c>
      <c r="F257" t="s">
        <v>11</v>
      </c>
      <c r="G257">
        <v>57.179798130000002</v>
      </c>
      <c r="H257">
        <v>-121.7463989</v>
      </c>
      <c r="I257" t="e">
        <f>VLOOKUP(C257,'Crude oil price'!$A$4:$C$9127,3,FALSE)</f>
        <v>#N/A</v>
      </c>
    </row>
    <row r="258" spans="1:9" x14ac:dyDescent="0.2">
      <c r="A258" t="s">
        <v>720</v>
      </c>
      <c r="B258" t="s">
        <v>514</v>
      </c>
      <c r="C258" s="1">
        <v>43530</v>
      </c>
      <c r="D258">
        <v>179</v>
      </c>
      <c r="E258">
        <v>40.780292510000002</v>
      </c>
      <c r="F258" t="s">
        <v>11</v>
      </c>
      <c r="G258">
        <v>51.750801090000003</v>
      </c>
      <c r="H258">
        <v>-108.885498</v>
      </c>
      <c r="I258">
        <f>VLOOKUP(C258,'Crude oil price'!$A$4:$C$9127,3,FALSE)</f>
        <v>64.510000000000005</v>
      </c>
    </row>
    <row r="259" spans="1:9" x14ac:dyDescent="0.2">
      <c r="A259" t="s">
        <v>725</v>
      </c>
      <c r="B259" t="s">
        <v>514</v>
      </c>
      <c r="C259" s="1">
        <v>43960</v>
      </c>
      <c r="D259">
        <v>181</v>
      </c>
      <c r="E259">
        <v>16.353427889999999</v>
      </c>
      <c r="F259" t="s">
        <v>11</v>
      </c>
      <c r="G259">
        <v>57.526100159999999</v>
      </c>
      <c r="H259">
        <v>-120.95670320000001</v>
      </c>
      <c r="I259" t="e">
        <f>VLOOKUP(C259,'Crude oil price'!$A$4:$C$9127,3,FALSE)</f>
        <v>#N/A</v>
      </c>
    </row>
    <row r="260" spans="1:9" x14ac:dyDescent="0.2">
      <c r="A260" t="s">
        <v>733</v>
      </c>
      <c r="B260" t="s">
        <v>514</v>
      </c>
      <c r="C260" s="1">
        <v>43534</v>
      </c>
      <c r="D260">
        <v>185</v>
      </c>
      <c r="F260" t="s">
        <v>11</v>
      </c>
      <c r="G260">
        <v>51.725299839999998</v>
      </c>
      <c r="H260">
        <v>-108.66300200000001</v>
      </c>
      <c r="I260" t="e">
        <f>VLOOKUP(C260,'Crude oil price'!$A$4:$C$9127,3,FALSE)</f>
        <v>#N/A</v>
      </c>
    </row>
    <row r="261" spans="1:9" x14ac:dyDescent="0.2">
      <c r="A261" t="s">
        <v>796</v>
      </c>
      <c r="B261" t="s">
        <v>514</v>
      </c>
      <c r="C261" s="1">
        <v>43670</v>
      </c>
      <c r="D261">
        <v>192</v>
      </c>
      <c r="E261">
        <v>40.415298460000002</v>
      </c>
      <c r="F261" t="s">
        <v>11</v>
      </c>
      <c r="G261">
        <v>49.816699980000003</v>
      </c>
      <c r="H261">
        <v>-107.3914032</v>
      </c>
      <c r="I261">
        <f>VLOOKUP(C261,'Crude oil price'!$A$4:$C$9127,3,FALSE)</f>
        <v>63.83</v>
      </c>
    </row>
    <row r="262" spans="1:9" x14ac:dyDescent="0.2">
      <c r="A262" t="s">
        <v>855</v>
      </c>
      <c r="B262" t="s">
        <v>514</v>
      </c>
      <c r="C262" s="1">
        <v>43614</v>
      </c>
      <c r="D262">
        <v>199</v>
      </c>
      <c r="F262" t="s">
        <v>11</v>
      </c>
      <c r="G262">
        <v>59.017898559999999</v>
      </c>
      <c r="H262">
        <v>-120.6491013</v>
      </c>
      <c r="I262">
        <f>VLOOKUP(C262,'Crude oil price'!$A$4:$C$9127,3,FALSE)</f>
        <v>70.64</v>
      </c>
    </row>
    <row r="263" spans="1:9" x14ac:dyDescent="0.2">
      <c r="A263" t="s">
        <v>866</v>
      </c>
      <c r="B263" t="s">
        <v>514</v>
      </c>
      <c r="C263" s="1">
        <v>43527</v>
      </c>
      <c r="D263">
        <v>20</v>
      </c>
      <c r="F263" t="s">
        <v>11</v>
      </c>
      <c r="G263">
        <v>57.243400569999999</v>
      </c>
      <c r="H263">
        <v>-121.13939670000001</v>
      </c>
      <c r="I263" t="e">
        <f>VLOOKUP(C263,'Crude oil price'!$A$4:$C$9127,3,FALSE)</f>
        <v>#N/A</v>
      </c>
    </row>
    <row r="264" spans="1:9" x14ac:dyDescent="0.2">
      <c r="A264" t="s">
        <v>935</v>
      </c>
      <c r="B264" t="s">
        <v>514</v>
      </c>
      <c r="C264" s="1">
        <v>43737</v>
      </c>
      <c r="D264">
        <v>207</v>
      </c>
      <c r="F264" t="s">
        <v>11</v>
      </c>
      <c r="G264">
        <v>57.378398900000001</v>
      </c>
      <c r="H264">
        <v>-121.0323029</v>
      </c>
      <c r="I264" t="e">
        <f>VLOOKUP(C264,'Crude oil price'!$A$4:$C$9127,3,FALSE)</f>
        <v>#N/A</v>
      </c>
    </row>
    <row r="265" spans="1:9" x14ac:dyDescent="0.2">
      <c r="A265" t="s">
        <v>973</v>
      </c>
      <c r="B265" t="s">
        <v>514</v>
      </c>
      <c r="C265" s="1">
        <v>43740</v>
      </c>
      <c r="D265">
        <v>212</v>
      </c>
      <c r="E265">
        <v>6.2033619880000002</v>
      </c>
      <c r="F265" t="s">
        <v>11</v>
      </c>
      <c r="G265">
        <v>57.416900630000001</v>
      </c>
      <c r="H265">
        <v>-121.09680179999999</v>
      </c>
      <c r="I265">
        <f>VLOOKUP(C265,'Crude oil price'!$A$4:$C$9127,3,FALSE)</f>
        <v>57.92</v>
      </c>
    </row>
    <row r="266" spans="1:9" x14ac:dyDescent="0.2">
      <c r="A266" t="s">
        <v>981</v>
      </c>
      <c r="B266" t="s">
        <v>514</v>
      </c>
      <c r="C266" s="1">
        <v>43741</v>
      </c>
      <c r="D266">
        <v>220</v>
      </c>
      <c r="E266">
        <v>4.3839802739999998</v>
      </c>
      <c r="F266" t="s">
        <v>11</v>
      </c>
      <c r="G266">
        <v>57.453098300000001</v>
      </c>
      <c r="H266">
        <v>-121.1187973</v>
      </c>
      <c r="I266">
        <f>VLOOKUP(C266,'Crude oil price'!$A$4:$C$9127,3,FALSE)</f>
        <v>58.01</v>
      </c>
    </row>
    <row r="267" spans="1:9" x14ac:dyDescent="0.2">
      <c r="A267" t="s">
        <v>1112</v>
      </c>
      <c r="B267" t="s">
        <v>514</v>
      </c>
      <c r="C267" s="1">
        <v>43726</v>
      </c>
      <c r="D267">
        <v>386</v>
      </c>
      <c r="E267">
        <v>15.9127388</v>
      </c>
      <c r="F267" t="s">
        <v>11</v>
      </c>
      <c r="G267">
        <v>57.133300779999999</v>
      </c>
      <c r="H267">
        <v>-121.8570023</v>
      </c>
      <c r="I267">
        <f>VLOOKUP(C267,'Crude oil price'!$A$4:$C$9127,3,FALSE)</f>
        <v>64.290000000000006</v>
      </c>
    </row>
    <row r="268" spans="1:9" x14ac:dyDescent="0.2">
      <c r="A268" t="s">
        <v>1114</v>
      </c>
      <c r="B268" t="s">
        <v>514</v>
      </c>
      <c r="C268" s="1">
        <v>43726</v>
      </c>
      <c r="D268">
        <v>390</v>
      </c>
      <c r="E268">
        <v>6.2076420780000001</v>
      </c>
      <c r="F268" t="s">
        <v>11</v>
      </c>
      <c r="G268">
        <v>57.442001339999997</v>
      </c>
      <c r="H268">
        <v>-121.1242981</v>
      </c>
      <c r="I268">
        <f>VLOOKUP(C268,'Crude oil price'!$A$4:$C$9127,3,FALSE)</f>
        <v>64.290000000000006</v>
      </c>
    </row>
    <row r="269" spans="1:9" x14ac:dyDescent="0.2">
      <c r="A269" t="s">
        <v>1116</v>
      </c>
      <c r="B269" t="s">
        <v>514</v>
      </c>
      <c r="C269" s="1">
        <v>43669</v>
      </c>
      <c r="D269">
        <v>403</v>
      </c>
      <c r="E269">
        <v>16.398363109999998</v>
      </c>
      <c r="F269" t="s">
        <v>11</v>
      </c>
      <c r="G269">
        <v>51.939201349999998</v>
      </c>
      <c r="H269">
        <v>-113.50109860000001</v>
      </c>
      <c r="I269">
        <f>VLOOKUP(C269,'Crude oil price'!$A$4:$C$9127,3,FALSE)</f>
        <v>62.28</v>
      </c>
    </row>
    <row r="270" spans="1:9" x14ac:dyDescent="0.2">
      <c r="A270" t="s">
        <v>1121</v>
      </c>
      <c r="B270" t="s">
        <v>514</v>
      </c>
      <c r="C270" s="1">
        <v>43521</v>
      </c>
      <c r="D270">
        <v>432</v>
      </c>
      <c r="E270">
        <v>34.27345657</v>
      </c>
      <c r="F270" t="s">
        <v>11</v>
      </c>
      <c r="G270">
        <v>55.196098329999998</v>
      </c>
      <c r="H270">
        <v>-119.1549988</v>
      </c>
      <c r="I270">
        <f>VLOOKUP(C270,'Crude oil price'!$A$4:$C$9127,3,FALSE)</f>
        <v>64.02</v>
      </c>
    </row>
    <row r="271" spans="1:9" x14ac:dyDescent="0.2">
      <c r="A271" t="s">
        <v>1124</v>
      </c>
      <c r="B271" t="s">
        <v>514</v>
      </c>
      <c r="C271" s="1">
        <v>43532</v>
      </c>
      <c r="D271">
        <v>442</v>
      </c>
      <c r="E271">
        <v>15.14778233</v>
      </c>
      <c r="F271" t="s">
        <v>11</v>
      </c>
      <c r="G271">
        <v>58.768199920000001</v>
      </c>
      <c r="H271">
        <v>-121.8603973</v>
      </c>
      <c r="I271">
        <f>VLOOKUP(C271,'Crude oil price'!$A$4:$C$9127,3,FALSE)</f>
        <v>65.66</v>
      </c>
    </row>
    <row r="272" spans="1:9" x14ac:dyDescent="0.2">
      <c r="A272" t="s">
        <v>26</v>
      </c>
      <c r="B272" t="s">
        <v>27</v>
      </c>
      <c r="C272" s="1">
        <v>43738</v>
      </c>
      <c r="D272">
        <v>1012</v>
      </c>
      <c r="F272" t="s">
        <v>8</v>
      </c>
      <c r="G272">
        <v>40.13059998</v>
      </c>
      <c r="H272">
        <v>106.9216995</v>
      </c>
      <c r="I272">
        <f>VLOOKUP(C272,'Crude oil price'!$A$4:$C$9127,3,FALSE)</f>
        <v>60.99</v>
      </c>
    </row>
    <row r="273" spans="1:9" x14ac:dyDescent="0.2">
      <c r="A273" t="s">
        <v>32</v>
      </c>
      <c r="B273" t="s">
        <v>27</v>
      </c>
      <c r="C273" s="1">
        <v>43788</v>
      </c>
      <c r="D273">
        <v>1019</v>
      </c>
      <c r="E273">
        <v>88.202102659999994</v>
      </c>
      <c r="F273" t="s">
        <v>8</v>
      </c>
      <c r="G273">
        <v>36.250900270000002</v>
      </c>
      <c r="H273">
        <v>112.8598022</v>
      </c>
      <c r="I273">
        <f>VLOOKUP(C273,'Crude oil price'!$A$4:$C$9127,3,FALSE)</f>
        <v>62.37</v>
      </c>
    </row>
    <row r="274" spans="1:9" x14ac:dyDescent="0.2">
      <c r="A274" t="s">
        <v>35</v>
      </c>
      <c r="B274" t="s">
        <v>27</v>
      </c>
      <c r="C274" s="1">
        <v>43788</v>
      </c>
      <c r="D274">
        <v>1022</v>
      </c>
      <c r="E274">
        <v>74.587722780000007</v>
      </c>
      <c r="F274" t="s">
        <v>8</v>
      </c>
      <c r="G274">
        <v>36.257598880000003</v>
      </c>
      <c r="H274">
        <v>112.8516006</v>
      </c>
      <c r="I274">
        <f>VLOOKUP(C274,'Crude oil price'!$A$4:$C$9127,3,FALSE)</f>
        <v>62.37</v>
      </c>
    </row>
    <row r="275" spans="1:9" x14ac:dyDescent="0.2">
      <c r="A275" t="s">
        <v>36</v>
      </c>
      <c r="B275" t="s">
        <v>27</v>
      </c>
      <c r="C275" s="1">
        <v>43788</v>
      </c>
      <c r="D275">
        <v>1023</v>
      </c>
      <c r="E275">
        <v>51.445419309999998</v>
      </c>
      <c r="F275" t="s">
        <v>8</v>
      </c>
      <c r="G275">
        <v>37.6228981</v>
      </c>
      <c r="H275">
        <v>110.8190994</v>
      </c>
      <c r="I275">
        <f>VLOOKUP(C275,'Crude oil price'!$A$4:$C$9127,3,FALSE)</f>
        <v>62.37</v>
      </c>
    </row>
    <row r="276" spans="1:9" x14ac:dyDescent="0.2">
      <c r="A276" t="s">
        <v>43</v>
      </c>
      <c r="B276" t="s">
        <v>27</v>
      </c>
      <c r="C276" s="1">
        <v>43772</v>
      </c>
      <c r="D276">
        <v>1029</v>
      </c>
      <c r="E276">
        <v>50.237224580000003</v>
      </c>
      <c r="F276" t="s">
        <v>8</v>
      </c>
      <c r="G276">
        <v>39.880798339999998</v>
      </c>
      <c r="H276">
        <v>106.78700259999999</v>
      </c>
      <c r="I276" t="e">
        <f>VLOOKUP(C276,'Crude oil price'!$A$4:$C$9127,3,FALSE)</f>
        <v>#N/A</v>
      </c>
    </row>
    <row r="277" spans="1:9" x14ac:dyDescent="0.2">
      <c r="A277" t="s">
        <v>45</v>
      </c>
      <c r="B277" t="s">
        <v>27</v>
      </c>
      <c r="C277" s="1">
        <v>43773</v>
      </c>
      <c r="D277">
        <v>1030</v>
      </c>
      <c r="E277">
        <v>74.326858520000002</v>
      </c>
      <c r="F277" t="s">
        <v>11</v>
      </c>
      <c r="G277">
        <v>37.370201109999996</v>
      </c>
      <c r="H277">
        <v>111.03399659999999</v>
      </c>
      <c r="I277">
        <f>VLOOKUP(C277,'Crude oil price'!$A$4:$C$9127,3,FALSE)</f>
        <v>62.52</v>
      </c>
    </row>
    <row r="278" spans="1:9" x14ac:dyDescent="0.2">
      <c r="A278" t="s">
        <v>47</v>
      </c>
      <c r="B278" t="s">
        <v>27</v>
      </c>
      <c r="C278" s="1">
        <v>43772</v>
      </c>
      <c r="D278">
        <v>1032</v>
      </c>
      <c r="E278">
        <v>42.797782900000001</v>
      </c>
      <c r="F278" t="s">
        <v>8</v>
      </c>
      <c r="G278">
        <v>39.887100220000001</v>
      </c>
      <c r="H278">
        <v>106.7774963</v>
      </c>
      <c r="I278" t="e">
        <f>VLOOKUP(C278,'Crude oil price'!$A$4:$C$9127,3,FALSE)</f>
        <v>#N/A</v>
      </c>
    </row>
    <row r="279" spans="1:9" x14ac:dyDescent="0.2">
      <c r="A279" t="s">
        <v>53</v>
      </c>
      <c r="B279" t="s">
        <v>27</v>
      </c>
      <c r="C279" s="1">
        <v>43774</v>
      </c>
      <c r="D279">
        <v>1036</v>
      </c>
      <c r="F279" t="s">
        <v>8</v>
      </c>
      <c r="G279">
        <v>37.757701869999998</v>
      </c>
      <c r="H279">
        <v>113.62879940000001</v>
      </c>
      <c r="I279">
        <f>VLOOKUP(C279,'Crude oil price'!$A$4:$C$9127,3,FALSE)</f>
        <v>62.72</v>
      </c>
    </row>
    <row r="280" spans="1:9" x14ac:dyDescent="0.2">
      <c r="A280" t="s">
        <v>57</v>
      </c>
      <c r="B280" t="s">
        <v>27</v>
      </c>
      <c r="C280" s="1">
        <v>43774</v>
      </c>
      <c r="D280">
        <v>1041</v>
      </c>
      <c r="F280" t="s">
        <v>8</v>
      </c>
      <c r="G280">
        <v>37.9917984</v>
      </c>
      <c r="H280">
        <v>113.1592026</v>
      </c>
      <c r="I280">
        <f>VLOOKUP(C280,'Crude oil price'!$A$4:$C$9127,3,FALSE)</f>
        <v>62.72</v>
      </c>
    </row>
    <row r="281" spans="1:9" x14ac:dyDescent="0.2">
      <c r="A281" t="s">
        <v>111</v>
      </c>
      <c r="B281" t="s">
        <v>27</v>
      </c>
      <c r="C281" s="1">
        <v>43756</v>
      </c>
      <c r="D281">
        <v>11</v>
      </c>
      <c r="E281">
        <v>148.84718319999999</v>
      </c>
      <c r="F281" t="s">
        <v>8</v>
      </c>
      <c r="G281">
        <v>35.78939819</v>
      </c>
      <c r="H281">
        <v>112.53430179999999</v>
      </c>
      <c r="I281">
        <f>VLOOKUP(C281,'Crude oil price'!$A$4:$C$9127,3,FALSE)</f>
        <v>59.96</v>
      </c>
    </row>
    <row r="282" spans="1:9" x14ac:dyDescent="0.2">
      <c r="A282" t="s">
        <v>179</v>
      </c>
      <c r="B282" t="s">
        <v>27</v>
      </c>
      <c r="C282" s="1">
        <v>43714</v>
      </c>
      <c r="D282">
        <v>1176</v>
      </c>
      <c r="E282">
        <v>189.40075680000001</v>
      </c>
      <c r="F282" t="s">
        <v>8</v>
      </c>
      <c r="G282">
        <v>36.436798099999997</v>
      </c>
      <c r="H282">
        <v>112.9717026</v>
      </c>
      <c r="I282">
        <f>VLOOKUP(C282,'Crude oil price'!$A$4:$C$9127,3,FALSE)</f>
        <v>61.28</v>
      </c>
    </row>
    <row r="283" spans="1:9" x14ac:dyDescent="0.2">
      <c r="A283" t="s">
        <v>183</v>
      </c>
      <c r="B283" t="s">
        <v>27</v>
      </c>
      <c r="C283" s="1">
        <v>43894</v>
      </c>
      <c r="D283">
        <v>1179</v>
      </c>
      <c r="E283">
        <v>257.64669800000001</v>
      </c>
      <c r="F283" t="s">
        <v>8</v>
      </c>
      <c r="G283">
        <v>37.95500183</v>
      </c>
      <c r="H283">
        <v>113.0521011</v>
      </c>
      <c r="I283">
        <f>VLOOKUP(C283,'Crude oil price'!$A$4:$C$9127,3,FALSE)</f>
        <v>51.86</v>
      </c>
    </row>
    <row r="284" spans="1:9" x14ac:dyDescent="0.2">
      <c r="A284" t="s">
        <v>187</v>
      </c>
      <c r="B284" t="s">
        <v>27</v>
      </c>
      <c r="C284" s="1">
        <v>43949</v>
      </c>
      <c r="D284">
        <v>1183</v>
      </c>
      <c r="F284" t="s">
        <v>8</v>
      </c>
      <c r="G284">
        <v>35.565700530000001</v>
      </c>
      <c r="H284">
        <v>112.1868973</v>
      </c>
      <c r="I284">
        <f>VLOOKUP(C284,'Crude oil price'!$A$4:$C$9127,3,FALSE)</f>
        <v>15.6</v>
      </c>
    </row>
    <row r="285" spans="1:9" x14ac:dyDescent="0.2">
      <c r="A285" t="s">
        <v>195</v>
      </c>
      <c r="B285" t="s">
        <v>27</v>
      </c>
      <c r="C285" s="1">
        <v>43873</v>
      </c>
      <c r="D285">
        <v>1192</v>
      </c>
      <c r="E285">
        <v>29.955711359999999</v>
      </c>
      <c r="F285" t="s">
        <v>8</v>
      </c>
      <c r="G285">
        <v>35.650600429999997</v>
      </c>
      <c r="H285">
        <v>112.4505997</v>
      </c>
      <c r="I285">
        <f>VLOOKUP(C285,'Crude oil price'!$A$4:$C$9127,3,FALSE)</f>
        <v>55.54</v>
      </c>
    </row>
    <row r="286" spans="1:9" x14ac:dyDescent="0.2">
      <c r="A286" t="s">
        <v>198</v>
      </c>
      <c r="B286" t="s">
        <v>27</v>
      </c>
      <c r="C286" s="1">
        <v>43880</v>
      </c>
      <c r="D286">
        <v>1196</v>
      </c>
      <c r="E286">
        <v>83.506736759999995</v>
      </c>
      <c r="F286" t="s">
        <v>8</v>
      </c>
      <c r="G286">
        <v>35.689098360000003</v>
      </c>
      <c r="H286">
        <v>112.5541992</v>
      </c>
      <c r="I286">
        <f>VLOOKUP(C286,'Crude oil price'!$A$4:$C$9127,3,FALSE)</f>
        <v>59.72</v>
      </c>
    </row>
    <row r="287" spans="1:9" x14ac:dyDescent="0.2">
      <c r="A287" t="s">
        <v>204</v>
      </c>
      <c r="B287" t="s">
        <v>27</v>
      </c>
      <c r="C287" s="1">
        <v>43873</v>
      </c>
      <c r="D287">
        <v>1201</v>
      </c>
      <c r="F287" t="s">
        <v>8</v>
      </c>
      <c r="G287">
        <v>37.770698549999999</v>
      </c>
      <c r="H287">
        <v>113.6618118</v>
      </c>
      <c r="I287">
        <f>VLOOKUP(C287,'Crude oil price'!$A$4:$C$9127,3,FALSE)</f>
        <v>55.54</v>
      </c>
    </row>
    <row r="288" spans="1:9" x14ac:dyDescent="0.2">
      <c r="A288" t="s">
        <v>215</v>
      </c>
      <c r="B288" t="s">
        <v>27</v>
      </c>
      <c r="C288" s="1">
        <v>43890</v>
      </c>
      <c r="D288">
        <v>1212</v>
      </c>
      <c r="E288">
        <v>73.028343199999995</v>
      </c>
      <c r="F288" t="s">
        <v>11</v>
      </c>
      <c r="G288">
        <v>35.605998990000003</v>
      </c>
      <c r="H288">
        <v>112.37640380000001</v>
      </c>
      <c r="I288" t="e">
        <f>VLOOKUP(C288,'Crude oil price'!$A$4:$C$9127,3,FALSE)</f>
        <v>#N/A</v>
      </c>
    </row>
    <row r="289" spans="1:9" x14ac:dyDescent="0.2">
      <c r="A289" t="s">
        <v>226</v>
      </c>
      <c r="B289" t="s">
        <v>27</v>
      </c>
      <c r="C289" s="1">
        <v>43954</v>
      </c>
      <c r="D289">
        <v>1222</v>
      </c>
      <c r="E289">
        <v>89.465415949999993</v>
      </c>
      <c r="F289" t="s">
        <v>8</v>
      </c>
      <c r="G289">
        <v>35.795501710000003</v>
      </c>
      <c r="H289">
        <v>112.4615021</v>
      </c>
      <c r="I289" t="e">
        <f>VLOOKUP(C289,'Crude oil price'!$A$4:$C$9127,3,FALSE)</f>
        <v>#N/A</v>
      </c>
    </row>
    <row r="290" spans="1:9" x14ac:dyDescent="0.2">
      <c r="A290" t="s">
        <v>228</v>
      </c>
      <c r="B290" t="s">
        <v>27</v>
      </c>
      <c r="C290" s="1">
        <v>43873</v>
      </c>
      <c r="D290">
        <v>1224</v>
      </c>
      <c r="E290">
        <v>49.390392300000002</v>
      </c>
      <c r="F290" t="s">
        <v>8</v>
      </c>
      <c r="G290">
        <v>36.160099029999998</v>
      </c>
      <c r="H290">
        <v>112.8831024</v>
      </c>
      <c r="I290">
        <f>VLOOKUP(C290,'Crude oil price'!$A$4:$C$9127,3,FALSE)</f>
        <v>55.54</v>
      </c>
    </row>
    <row r="291" spans="1:9" x14ac:dyDescent="0.2">
      <c r="A291" t="s">
        <v>231</v>
      </c>
      <c r="B291" t="s">
        <v>27</v>
      </c>
      <c r="C291" s="1">
        <v>43874</v>
      </c>
      <c r="D291">
        <v>1228</v>
      </c>
      <c r="F291" t="s">
        <v>8</v>
      </c>
      <c r="G291">
        <v>35.634998320000001</v>
      </c>
      <c r="H291">
        <v>112.6099014</v>
      </c>
      <c r="I291">
        <f>VLOOKUP(C291,'Crude oil price'!$A$4:$C$9127,3,FALSE)</f>
        <v>56.34</v>
      </c>
    </row>
    <row r="292" spans="1:9" x14ac:dyDescent="0.2">
      <c r="A292" t="s">
        <v>235</v>
      </c>
      <c r="B292" t="s">
        <v>27</v>
      </c>
      <c r="C292" s="1">
        <v>43949</v>
      </c>
      <c r="D292">
        <v>1232</v>
      </c>
      <c r="E292">
        <v>168.64648439999999</v>
      </c>
      <c r="F292" t="s">
        <v>8</v>
      </c>
      <c r="G292">
        <v>36.615501399999999</v>
      </c>
      <c r="H292">
        <v>112.9532013</v>
      </c>
      <c r="I292">
        <f>VLOOKUP(C292,'Crude oil price'!$A$4:$C$9127,3,FALSE)</f>
        <v>15.6</v>
      </c>
    </row>
    <row r="293" spans="1:9" x14ac:dyDescent="0.2">
      <c r="A293" t="s">
        <v>239</v>
      </c>
      <c r="B293" t="s">
        <v>27</v>
      </c>
      <c r="C293" s="1">
        <v>43890</v>
      </c>
      <c r="D293">
        <v>1237</v>
      </c>
      <c r="F293" t="s">
        <v>8</v>
      </c>
      <c r="G293">
        <v>36.095699310000001</v>
      </c>
      <c r="H293">
        <v>112.88729859999999</v>
      </c>
      <c r="I293" t="e">
        <f>VLOOKUP(C293,'Crude oil price'!$A$4:$C$9127,3,FALSE)</f>
        <v>#N/A</v>
      </c>
    </row>
    <row r="294" spans="1:9" x14ac:dyDescent="0.2">
      <c r="A294" t="s">
        <v>248</v>
      </c>
      <c r="B294" t="s">
        <v>27</v>
      </c>
      <c r="C294" s="1">
        <v>43874</v>
      </c>
      <c r="D294">
        <v>1245</v>
      </c>
      <c r="E294">
        <v>157.24023439999999</v>
      </c>
      <c r="F294" t="s">
        <v>8</v>
      </c>
      <c r="G294">
        <v>37.796798709999997</v>
      </c>
      <c r="H294">
        <v>113.4036026</v>
      </c>
      <c r="I294">
        <f>VLOOKUP(C294,'Crude oil price'!$A$4:$C$9127,3,FALSE)</f>
        <v>56.34</v>
      </c>
    </row>
    <row r="295" spans="1:9" x14ac:dyDescent="0.2">
      <c r="A295" t="s">
        <v>254</v>
      </c>
      <c r="B295" t="s">
        <v>27</v>
      </c>
      <c r="C295" s="1">
        <v>43895</v>
      </c>
      <c r="D295">
        <v>1251</v>
      </c>
      <c r="F295" t="s">
        <v>8</v>
      </c>
      <c r="G295">
        <v>37.798900600000003</v>
      </c>
      <c r="H295">
        <v>113.52449799999999</v>
      </c>
      <c r="I295">
        <f>VLOOKUP(C295,'Crude oil price'!$A$4:$C$9127,3,FALSE)</f>
        <v>51.29</v>
      </c>
    </row>
    <row r="296" spans="1:9" x14ac:dyDescent="0.2">
      <c r="A296" t="s">
        <v>260</v>
      </c>
      <c r="B296" t="s">
        <v>27</v>
      </c>
      <c r="C296" s="1">
        <v>43880</v>
      </c>
      <c r="D296">
        <v>1257</v>
      </c>
      <c r="E296">
        <v>220.23814390000001</v>
      </c>
      <c r="F296" t="s">
        <v>8</v>
      </c>
      <c r="G296">
        <v>38.013500209999997</v>
      </c>
      <c r="H296">
        <v>113.55190279999999</v>
      </c>
      <c r="I296">
        <f>VLOOKUP(C296,'Crude oil price'!$A$4:$C$9127,3,FALSE)</f>
        <v>59.72</v>
      </c>
    </row>
    <row r="297" spans="1:9" x14ac:dyDescent="0.2">
      <c r="A297" t="s">
        <v>376</v>
      </c>
      <c r="B297" t="s">
        <v>27</v>
      </c>
      <c r="C297" s="1">
        <v>44053</v>
      </c>
      <c r="D297">
        <v>1382</v>
      </c>
      <c r="F297" t="s">
        <v>8</v>
      </c>
      <c r="G297">
        <v>36.233200070000002</v>
      </c>
      <c r="H297">
        <v>113.1632996</v>
      </c>
      <c r="I297">
        <f>VLOOKUP(C297,'Crude oil price'!$A$4:$C$9127,3,FALSE)</f>
        <v>44.19</v>
      </c>
    </row>
    <row r="298" spans="1:9" x14ac:dyDescent="0.2">
      <c r="A298" t="s">
        <v>386</v>
      </c>
      <c r="B298" t="s">
        <v>27</v>
      </c>
      <c r="C298" s="1">
        <v>44056</v>
      </c>
      <c r="D298">
        <v>1393</v>
      </c>
      <c r="F298" t="s">
        <v>8</v>
      </c>
      <c r="G298">
        <v>37.980998990000003</v>
      </c>
      <c r="H298">
        <v>114.1231995</v>
      </c>
      <c r="I298">
        <f>VLOOKUP(C298,'Crude oil price'!$A$4:$C$9127,3,FALSE)</f>
        <v>44.87</v>
      </c>
    </row>
    <row r="299" spans="1:9" x14ac:dyDescent="0.2">
      <c r="A299" t="s">
        <v>396</v>
      </c>
      <c r="B299" t="s">
        <v>27</v>
      </c>
      <c r="C299" s="1">
        <v>44063</v>
      </c>
      <c r="D299">
        <v>1412</v>
      </c>
      <c r="E299">
        <v>64.233001709999996</v>
      </c>
      <c r="F299" t="s">
        <v>11</v>
      </c>
      <c r="G299">
        <v>46.415100099999997</v>
      </c>
      <c r="H299">
        <v>124.88980100000001</v>
      </c>
      <c r="I299">
        <f>VLOOKUP(C299,'Crude oil price'!$A$4:$C$9127,3,FALSE)</f>
        <v>44.56</v>
      </c>
    </row>
    <row r="300" spans="1:9" x14ac:dyDescent="0.2">
      <c r="A300" t="s">
        <v>401</v>
      </c>
      <c r="B300" t="s">
        <v>27</v>
      </c>
      <c r="C300" s="1">
        <v>44070</v>
      </c>
      <c r="D300">
        <v>1418</v>
      </c>
      <c r="F300" t="s">
        <v>8</v>
      </c>
      <c r="G300">
        <v>36.171100619999997</v>
      </c>
      <c r="H300">
        <v>113.0712967</v>
      </c>
      <c r="I300">
        <f>VLOOKUP(C300,'Crude oil price'!$A$4:$C$9127,3,FALSE)</f>
        <v>44.84</v>
      </c>
    </row>
    <row r="301" spans="1:9" x14ac:dyDescent="0.2">
      <c r="A301" t="s">
        <v>402</v>
      </c>
      <c r="B301" t="s">
        <v>27</v>
      </c>
      <c r="C301" s="1">
        <v>44070</v>
      </c>
      <c r="D301">
        <v>1419</v>
      </c>
      <c r="F301" t="s">
        <v>8</v>
      </c>
      <c r="G301">
        <v>29.43720055</v>
      </c>
      <c r="H301">
        <v>105.20230100000001</v>
      </c>
      <c r="I301">
        <f>VLOOKUP(C301,'Crude oil price'!$A$4:$C$9127,3,FALSE)</f>
        <v>44.84</v>
      </c>
    </row>
    <row r="302" spans="1:9" x14ac:dyDescent="0.2">
      <c r="A302" t="s">
        <v>406</v>
      </c>
      <c r="B302" t="s">
        <v>27</v>
      </c>
      <c r="C302" s="1">
        <v>44070</v>
      </c>
      <c r="D302">
        <v>1423</v>
      </c>
      <c r="F302" t="s">
        <v>8</v>
      </c>
      <c r="G302">
        <v>37.983200070000002</v>
      </c>
      <c r="H302">
        <v>113.24160000000001</v>
      </c>
      <c r="I302">
        <f>VLOOKUP(C302,'Crude oil price'!$A$4:$C$9127,3,FALSE)</f>
        <v>44.84</v>
      </c>
    </row>
    <row r="303" spans="1:9" x14ac:dyDescent="0.2">
      <c r="A303" t="s">
        <v>407</v>
      </c>
      <c r="B303" t="s">
        <v>27</v>
      </c>
      <c r="C303" s="1">
        <v>44070</v>
      </c>
      <c r="D303">
        <v>1424</v>
      </c>
      <c r="F303" t="s">
        <v>8</v>
      </c>
      <c r="G303">
        <v>37.060901639999997</v>
      </c>
      <c r="H303">
        <v>111.8218002</v>
      </c>
      <c r="I303">
        <f>VLOOKUP(C303,'Crude oil price'!$A$4:$C$9127,3,FALSE)</f>
        <v>44.84</v>
      </c>
    </row>
    <row r="304" spans="1:9" x14ac:dyDescent="0.2">
      <c r="A304" t="s">
        <v>412</v>
      </c>
      <c r="B304" t="s">
        <v>27</v>
      </c>
      <c r="C304" s="1">
        <v>44072</v>
      </c>
      <c r="D304">
        <v>1428</v>
      </c>
      <c r="F304" t="s">
        <v>8</v>
      </c>
      <c r="G304">
        <v>36.250900270000002</v>
      </c>
      <c r="H304">
        <v>112.80760189999999</v>
      </c>
      <c r="I304" t="e">
        <f>VLOOKUP(C304,'Crude oil price'!$A$4:$C$9127,3,FALSE)</f>
        <v>#N/A</v>
      </c>
    </row>
    <row r="305" spans="1:9" x14ac:dyDescent="0.2">
      <c r="A305" t="s">
        <v>420</v>
      </c>
      <c r="B305" t="s">
        <v>27</v>
      </c>
      <c r="C305" s="1">
        <v>44078</v>
      </c>
      <c r="D305">
        <v>1435</v>
      </c>
      <c r="F305" t="s">
        <v>8</v>
      </c>
      <c r="G305">
        <v>37.228099819999997</v>
      </c>
      <c r="H305">
        <v>111.8929977</v>
      </c>
      <c r="I305">
        <f>VLOOKUP(C305,'Crude oil price'!$A$4:$C$9127,3,FALSE)</f>
        <v>41.1</v>
      </c>
    </row>
    <row r="306" spans="1:9" x14ac:dyDescent="0.2">
      <c r="A306" t="s">
        <v>432</v>
      </c>
      <c r="B306" t="s">
        <v>27</v>
      </c>
      <c r="C306" s="1">
        <v>44080</v>
      </c>
      <c r="D306">
        <v>1448</v>
      </c>
      <c r="F306" t="s">
        <v>8</v>
      </c>
      <c r="G306">
        <v>37.098999020000001</v>
      </c>
      <c r="H306">
        <v>111.7501984</v>
      </c>
      <c r="I306" t="e">
        <f>VLOOKUP(C306,'Crude oil price'!$A$4:$C$9127,3,FALSE)</f>
        <v>#N/A</v>
      </c>
    </row>
    <row r="307" spans="1:9" x14ac:dyDescent="0.2">
      <c r="A307" t="s">
        <v>451</v>
      </c>
      <c r="B307" t="s">
        <v>27</v>
      </c>
      <c r="C307" s="1">
        <v>44082</v>
      </c>
      <c r="D307">
        <v>1468</v>
      </c>
      <c r="E307">
        <v>78.787841799999995</v>
      </c>
      <c r="F307" t="s">
        <v>8</v>
      </c>
      <c r="G307">
        <v>33.848201750000001</v>
      </c>
      <c r="H307">
        <v>113.2490997</v>
      </c>
      <c r="I307">
        <f>VLOOKUP(C307,'Crude oil price'!$A$4:$C$9127,3,FALSE)</f>
        <v>38.53</v>
      </c>
    </row>
    <row r="308" spans="1:9" x14ac:dyDescent="0.2">
      <c r="A308" t="s">
        <v>467</v>
      </c>
      <c r="B308" t="s">
        <v>27</v>
      </c>
      <c r="C308" s="1">
        <v>44091</v>
      </c>
      <c r="D308">
        <v>1485</v>
      </c>
      <c r="F308" t="s">
        <v>39</v>
      </c>
      <c r="G308">
        <v>35.272598270000003</v>
      </c>
      <c r="H308">
        <v>112.631897</v>
      </c>
      <c r="I308">
        <f>VLOOKUP(C308,'Crude oil price'!$A$4:$C$9127,3,FALSE)</f>
        <v>42.35</v>
      </c>
    </row>
    <row r="309" spans="1:9" x14ac:dyDescent="0.2">
      <c r="A309" t="s">
        <v>468</v>
      </c>
      <c r="B309" t="s">
        <v>27</v>
      </c>
      <c r="C309" s="1">
        <v>44093</v>
      </c>
      <c r="D309">
        <v>1486</v>
      </c>
      <c r="F309" t="s">
        <v>39</v>
      </c>
      <c r="G309">
        <v>36.903900149999998</v>
      </c>
      <c r="H309">
        <v>111.612999</v>
      </c>
      <c r="I309" t="e">
        <f>VLOOKUP(C309,'Crude oil price'!$A$4:$C$9127,3,FALSE)</f>
        <v>#N/A</v>
      </c>
    </row>
    <row r="310" spans="1:9" x14ac:dyDescent="0.2">
      <c r="A310" t="s">
        <v>469</v>
      </c>
      <c r="B310" t="s">
        <v>27</v>
      </c>
      <c r="C310" s="1">
        <v>44092</v>
      </c>
      <c r="D310">
        <v>1488</v>
      </c>
      <c r="F310" t="s">
        <v>39</v>
      </c>
      <c r="G310">
        <v>35.57479858</v>
      </c>
      <c r="H310">
        <v>112.7693024</v>
      </c>
      <c r="I310">
        <f>VLOOKUP(C310,'Crude oil price'!$A$4:$C$9127,3,FALSE)</f>
        <v>42.16</v>
      </c>
    </row>
    <row r="311" spans="1:9" x14ac:dyDescent="0.2">
      <c r="A311" t="s">
        <v>472</v>
      </c>
      <c r="B311" t="s">
        <v>27</v>
      </c>
      <c r="C311" s="1">
        <v>44093</v>
      </c>
      <c r="D311">
        <v>1490</v>
      </c>
      <c r="E311">
        <v>149.6879883</v>
      </c>
      <c r="F311" t="s">
        <v>39</v>
      </c>
      <c r="G311">
        <v>36.268600460000002</v>
      </c>
      <c r="H311">
        <v>112.9105988</v>
      </c>
      <c r="I311" t="e">
        <f>VLOOKUP(C311,'Crude oil price'!$A$4:$C$9127,3,FALSE)</f>
        <v>#N/A</v>
      </c>
    </row>
    <row r="312" spans="1:9" x14ac:dyDescent="0.2">
      <c r="A312" t="s">
        <v>473</v>
      </c>
      <c r="B312" t="s">
        <v>27</v>
      </c>
      <c r="C312" s="1">
        <v>44093</v>
      </c>
      <c r="D312">
        <v>1491</v>
      </c>
      <c r="E312">
        <v>140.18298340000001</v>
      </c>
      <c r="F312" t="s">
        <v>39</v>
      </c>
      <c r="G312">
        <v>36.312900540000001</v>
      </c>
      <c r="H312">
        <v>112.9201965</v>
      </c>
      <c r="I312" t="e">
        <f>VLOOKUP(C312,'Crude oil price'!$A$4:$C$9127,3,FALSE)</f>
        <v>#N/A</v>
      </c>
    </row>
    <row r="313" spans="1:9" x14ac:dyDescent="0.2">
      <c r="A313" t="s">
        <v>489</v>
      </c>
      <c r="B313" t="s">
        <v>27</v>
      </c>
      <c r="C313" s="1">
        <v>44092</v>
      </c>
      <c r="D313">
        <v>1507</v>
      </c>
      <c r="E313">
        <v>95.652404790000006</v>
      </c>
      <c r="F313" t="s">
        <v>8</v>
      </c>
      <c r="G313">
        <v>37.733798980000003</v>
      </c>
      <c r="H313">
        <v>110.87599950000001</v>
      </c>
      <c r="I313">
        <f>VLOOKUP(C313,'Crude oil price'!$A$4:$C$9127,3,FALSE)</f>
        <v>42.16</v>
      </c>
    </row>
    <row r="314" spans="1:9" x14ac:dyDescent="0.2">
      <c r="A314" t="s">
        <v>490</v>
      </c>
      <c r="B314" t="s">
        <v>27</v>
      </c>
      <c r="C314" s="1">
        <v>44091</v>
      </c>
      <c r="D314">
        <v>1508</v>
      </c>
      <c r="E314">
        <v>53.198726649999998</v>
      </c>
      <c r="F314" t="s">
        <v>8</v>
      </c>
      <c r="G314">
        <v>39.512001040000001</v>
      </c>
      <c r="H314">
        <v>106.8399963</v>
      </c>
      <c r="I314">
        <f>VLOOKUP(C314,'Crude oil price'!$A$4:$C$9127,3,FALSE)</f>
        <v>42.35</v>
      </c>
    </row>
    <row r="315" spans="1:9" x14ac:dyDescent="0.2">
      <c r="A315" t="s">
        <v>494</v>
      </c>
      <c r="B315" t="s">
        <v>27</v>
      </c>
      <c r="C315" s="1">
        <v>44092</v>
      </c>
      <c r="D315">
        <v>1512</v>
      </c>
      <c r="E315">
        <v>34.015083310000001</v>
      </c>
      <c r="F315" t="s">
        <v>8</v>
      </c>
      <c r="G315">
        <v>33.854999540000001</v>
      </c>
      <c r="H315">
        <v>113.5711975</v>
      </c>
      <c r="I315">
        <f>VLOOKUP(C315,'Crude oil price'!$A$4:$C$9127,3,FALSE)</f>
        <v>42.16</v>
      </c>
    </row>
    <row r="316" spans="1:9" x14ac:dyDescent="0.2">
      <c r="A316" t="s">
        <v>564</v>
      </c>
      <c r="B316" t="s">
        <v>27</v>
      </c>
      <c r="C316" s="1">
        <v>44113</v>
      </c>
      <c r="D316">
        <v>1587</v>
      </c>
      <c r="E316">
        <v>44.153800959999998</v>
      </c>
      <c r="F316" t="s">
        <v>8</v>
      </c>
      <c r="G316">
        <v>40.004501339999997</v>
      </c>
      <c r="H316">
        <v>106.9889984</v>
      </c>
      <c r="I316">
        <f>VLOOKUP(C316,'Crude oil price'!$A$4:$C$9127,3,FALSE)</f>
        <v>41.63</v>
      </c>
    </row>
    <row r="317" spans="1:9" x14ac:dyDescent="0.2">
      <c r="A317" t="s">
        <v>566</v>
      </c>
      <c r="B317" t="s">
        <v>27</v>
      </c>
      <c r="C317" s="1">
        <v>44113</v>
      </c>
      <c r="D317">
        <v>1589</v>
      </c>
      <c r="E317">
        <v>106.6874237</v>
      </c>
      <c r="F317" t="s">
        <v>11</v>
      </c>
      <c r="G317">
        <v>39.187599179999999</v>
      </c>
      <c r="H317">
        <v>116.51000209999999</v>
      </c>
      <c r="I317">
        <f>VLOOKUP(C317,'Crude oil price'!$A$4:$C$9127,3,FALSE)</f>
        <v>41.63</v>
      </c>
    </row>
    <row r="318" spans="1:9" x14ac:dyDescent="0.2">
      <c r="A318" t="s">
        <v>567</v>
      </c>
      <c r="B318" t="s">
        <v>27</v>
      </c>
      <c r="C318" s="1">
        <v>43482</v>
      </c>
      <c r="D318">
        <v>159</v>
      </c>
      <c r="F318" t="s">
        <v>11</v>
      </c>
      <c r="G318">
        <v>36.530601500000003</v>
      </c>
      <c r="H318">
        <v>109.73139949999999</v>
      </c>
      <c r="I318">
        <f>VLOOKUP(C318,'Crude oil price'!$A$4:$C$9127,3,FALSE)</f>
        <v>59.85</v>
      </c>
    </row>
    <row r="319" spans="1:9" x14ac:dyDescent="0.2">
      <c r="A319" t="s">
        <v>571</v>
      </c>
      <c r="B319" t="s">
        <v>27</v>
      </c>
      <c r="C319" s="1">
        <v>43805</v>
      </c>
      <c r="D319">
        <v>160</v>
      </c>
      <c r="E319">
        <v>21.678720469999998</v>
      </c>
      <c r="F319" t="s">
        <v>11</v>
      </c>
      <c r="G319">
        <v>36.573600769999999</v>
      </c>
      <c r="H319">
        <v>109.6628036</v>
      </c>
      <c r="I319">
        <f>VLOOKUP(C319,'Crude oil price'!$A$4:$C$9127,3,FALSE)</f>
        <v>66.5</v>
      </c>
    </row>
    <row r="320" spans="1:9" x14ac:dyDescent="0.2">
      <c r="A320" t="s">
        <v>589</v>
      </c>
      <c r="B320" t="s">
        <v>27</v>
      </c>
      <c r="C320" s="1">
        <v>43723</v>
      </c>
      <c r="D320">
        <v>162</v>
      </c>
      <c r="E320">
        <v>103.9075928</v>
      </c>
      <c r="F320" t="s">
        <v>11</v>
      </c>
      <c r="G320">
        <v>38.981300349999998</v>
      </c>
      <c r="H320">
        <v>107.240303</v>
      </c>
      <c r="I320" t="e">
        <f>VLOOKUP(C320,'Crude oil price'!$A$4:$C$9127,3,FALSE)</f>
        <v>#N/A</v>
      </c>
    </row>
    <row r="321" spans="1:9" x14ac:dyDescent="0.2">
      <c r="A321" t="s">
        <v>599</v>
      </c>
      <c r="B321" t="s">
        <v>27</v>
      </c>
      <c r="C321" s="1">
        <v>43810</v>
      </c>
      <c r="D321">
        <v>163</v>
      </c>
      <c r="F321" t="s">
        <v>8</v>
      </c>
      <c r="G321">
        <v>37.466098789999997</v>
      </c>
      <c r="H321">
        <v>111.0223007</v>
      </c>
      <c r="I321">
        <f>VLOOKUP(C321,'Crude oil price'!$A$4:$C$9127,3,FALSE)</f>
        <v>65.37</v>
      </c>
    </row>
    <row r="322" spans="1:9" x14ac:dyDescent="0.2">
      <c r="A322" t="s">
        <v>604</v>
      </c>
      <c r="B322" t="s">
        <v>27</v>
      </c>
      <c r="C322" s="1">
        <v>44123</v>
      </c>
      <c r="D322">
        <v>1637</v>
      </c>
      <c r="F322" t="s">
        <v>8</v>
      </c>
      <c r="G322">
        <v>37.759899140000002</v>
      </c>
      <c r="H322">
        <v>113.54029850000001</v>
      </c>
      <c r="I322">
        <f>VLOOKUP(C322,'Crude oil price'!$A$4:$C$9127,3,FALSE)</f>
        <v>41.29</v>
      </c>
    </row>
    <row r="323" spans="1:9" x14ac:dyDescent="0.2">
      <c r="A323" t="s">
        <v>620</v>
      </c>
      <c r="B323" t="s">
        <v>27</v>
      </c>
      <c r="C323" s="1">
        <v>44127</v>
      </c>
      <c r="D323">
        <v>1652</v>
      </c>
      <c r="E323">
        <v>178.4549408</v>
      </c>
      <c r="F323" t="s">
        <v>8</v>
      </c>
      <c r="G323">
        <v>36.326198580000003</v>
      </c>
      <c r="H323">
        <v>112.8817978</v>
      </c>
      <c r="I323">
        <f>VLOOKUP(C323,'Crude oil price'!$A$4:$C$9127,3,FALSE)</f>
        <v>40.71</v>
      </c>
    </row>
    <row r="324" spans="1:9" x14ac:dyDescent="0.2">
      <c r="A324" t="s">
        <v>623</v>
      </c>
      <c r="B324" t="s">
        <v>27</v>
      </c>
      <c r="C324" s="1">
        <v>44126</v>
      </c>
      <c r="D324">
        <v>1655</v>
      </c>
      <c r="F324" t="s">
        <v>8</v>
      </c>
      <c r="G324">
        <v>36.133598329999998</v>
      </c>
      <c r="H324">
        <v>112.7904968</v>
      </c>
      <c r="I324">
        <f>VLOOKUP(C324,'Crude oil price'!$A$4:$C$9127,3,FALSE)</f>
        <v>41.28</v>
      </c>
    </row>
    <row r="325" spans="1:9" x14ac:dyDescent="0.2">
      <c r="A325" t="s">
        <v>627</v>
      </c>
      <c r="B325" t="s">
        <v>27</v>
      </c>
      <c r="C325" s="1">
        <v>43768</v>
      </c>
      <c r="D325">
        <v>166</v>
      </c>
      <c r="F325" t="s">
        <v>8</v>
      </c>
      <c r="G325">
        <v>37.590198520000001</v>
      </c>
      <c r="H325">
        <v>110.8089981</v>
      </c>
      <c r="I325">
        <f>VLOOKUP(C325,'Crude oil price'!$A$4:$C$9127,3,FALSE)</f>
        <v>60.22</v>
      </c>
    </row>
    <row r="326" spans="1:9" x14ac:dyDescent="0.2">
      <c r="A326" t="s">
        <v>631</v>
      </c>
      <c r="B326" t="s">
        <v>27</v>
      </c>
      <c r="C326" s="1">
        <v>44128</v>
      </c>
      <c r="D326">
        <v>1663</v>
      </c>
      <c r="E326">
        <v>190.44137570000001</v>
      </c>
      <c r="F326" t="s">
        <v>8</v>
      </c>
      <c r="G326">
        <v>37.714199069999999</v>
      </c>
      <c r="H326">
        <v>113.52719879999999</v>
      </c>
      <c r="I326" t="e">
        <f>VLOOKUP(C326,'Crude oil price'!$A$4:$C$9127,3,FALSE)</f>
        <v>#N/A</v>
      </c>
    </row>
    <row r="327" spans="1:9" x14ac:dyDescent="0.2">
      <c r="A327" t="s">
        <v>632</v>
      </c>
      <c r="B327" t="s">
        <v>27</v>
      </c>
      <c r="C327" s="1">
        <v>44129</v>
      </c>
      <c r="D327">
        <v>1665</v>
      </c>
      <c r="E327">
        <v>75.142524719999997</v>
      </c>
      <c r="F327" t="s">
        <v>8</v>
      </c>
      <c r="G327">
        <v>35.617099760000002</v>
      </c>
      <c r="H327">
        <v>112.7554016</v>
      </c>
      <c r="I327" t="e">
        <f>VLOOKUP(C327,'Crude oil price'!$A$4:$C$9127,3,FALSE)</f>
        <v>#N/A</v>
      </c>
    </row>
    <row r="328" spans="1:9" x14ac:dyDescent="0.2">
      <c r="A328" t="s">
        <v>633</v>
      </c>
      <c r="B328" t="s">
        <v>27</v>
      </c>
      <c r="C328" s="1">
        <v>44129</v>
      </c>
      <c r="D328">
        <v>1666</v>
      </c>
      <c r="E328">
        <v>72.102508540000002</v>
      </c>
      <c r="F328" t="s">
        <v>8</v>
      </c>
      <c r="G328">
        <v>36.445598599999997</v>
      </c>
      <c r="H328">
        <v>113.01360320000001</v>
      </c>
      <c r="I328" t="e">
        <f>VLOOKUP(C328,'Crude oil price'!$A$4:$C$9127,3,FALSE)</f>
        <v>#N/A</v>
      </c>
    </row>
    <row r="329" spans="1:9" x14ac:dyDescent="0.2">
      <c r="A329" t="s">
        <v>636</v>
      </c>
      <c r="B329" t="s">
        <v>27</v>
      </c>
      <c r="C329" s="1">
        <v>44130</v>
      </c>
      <c r="D329">
        <v>1669</v>
      </c>
      <c r="F329" t="s">
        <v>8</v>
      </c>
      <c r="G329">
        <v>32.842700960000002</v>
      </c>
      <c r="H329">
        <v>116.22160340000001</v>
      </c>
      <c r="I329">
        <f>VLOOKUP(C329,'Crude oil price'!$A$4:$C$9127,3,FALSE)</f>
        <v>39.06</v>
      </c>
    </row>
    <row r="330" spans="1:9" x14ac:dyDescent="0.2">
      <c r="A330" t="s">
        <v>637</v>
      </c>
      <c r="B330" t="s">
        <v>27</v>
      </c>
      <c r="C330" s="1">
        <v>43760</v>
      </c>
      <c r="D330">
        <v>167</v>
      </c>
      <c r="E330">
        <v>53.637523649999999</v>
      </c>
      <c r="F330" t="s">
        <v>8</v>
      </c>
      <c r="G330">
        <v>39.834899900000003</v>
      </c>
      <c r="H330">
        <v>106.94300079999999</v>
      </c>
      <c r="I330">
        <f>VLOOKUP(C330,'Crude oil price'!$A$4:$C$9127,3,FALSE)</f>
        <v>60.5</v>
      </c>
    </row>
    <row r="331" spans="1:9" x14ac:dyDescent="0.2">
      <c r="A331" t="s">
        <v>639</v>
      </c>
      <c r="B331" t="s">
        <v>27</v>
      </c>
      <c r="C331" s="1">
        <v>44130</v>
      </c>
      <c r="D331">
        <v>1671</v>
      </c>
      <c r="F331" t="s">
        <v>8</v>
      </c>
      <c r="G331">
        <v>38.061100009999997</v>
      </c>
      <c r="H331">
        <v>113.3651962</v>
      </c>
      <c r="I331">
        <f>VLOOKUP(C331,'Crude oil price'!$A$4:$C$9127,3,FALSE)</f>
        <v>39.06</v>
      </c>
    </row>
    <row r="332" spans="1:9" x14ac:dyDescent="0.2">
      <c r="A332" t="s">
        <v>646</v>
      </c>
      <c r="B332" t="s">
        <v>27</v>
      </c>
      <c r="C332" s="1">
        <v>44133</v>
      </c>
      <c r="D332">
        <v>1679</v>
      </c>
      <c r="F332" t="s">
        <v>8</v>
      </c>
      <c r="G332">
        <v>42.440700530000001</v>
      </c>
      <c r="H332">
        <v>123.48770140000001</v>
      </c>
      <c r="I332">
        <f>VLOOKUP(C332,'Crude oil price'!$A$4:$C$9127,3,FALSE)</f>
        <v>36.56</v>
      </c>
    </row>
    <row r="333" spans="1:9" x14ac:dyDescent="0.2">
      <c r="A333" t="s">
        <v>647</v>
      </c>
      <c r="B333" t="s">
        <v>27</v>
      </c>
      <c r="C333" s="1">
        <v>43949</v>
      </c>
      <c r="D333">
        <v>168</v>
      </c>
      <c r="E333">
        <v>13.24503803</v>
      </c>
      <c r="F333" t="s">
        <v>11</v>
      </c>
      <c r="G333">
        <v>36.699298859999999</v>
      </c>
      <c r="H333">
        <v>109.6269989</v>
      </c>
      <c r="I333">
        <f>VLOOKUP(C333,'Crude oil price'!$A$4:$C$9127,3,FALSE)</f>
        <v>15.6</v>
      </c>
    </row>
    <row r="334" spans="1:9" x14ac:dyDescent="0.2">
      <c r="A334" t="s">
        <v>654</v>
      </c>
      <c r="B334" t="s">
        <v>27</v>
      </c>
      <c r="C334" s="1">
        <v>43827</v>
      </c>
      <c r="D334">
        <v>169</v>
      </c>
      <c r="E334">
        <v>15.116574290000001</v>
      </c>
      <c r="F334" t="s">
        <v>11</v>
      </c>
      <c r="G334">
        <v>36.516300200000003</v>
      </c>
      <c r="H334">
        <v>109.6654968</v>
      </c>
      <c r="I334" t="e">
        <f>VLOOKUP(C334,'Crude oil price'!$A$4:$C$9127,3,FALSE)</f>
        <v>#N/A</v>
      </c>
    </row>
    <row r="335" spans="1:9" x14ac:dyDescent="0.2">
      <c r="A335" t="s">
        <v>661</v>
      </c>
      <c r="B335" t="s">
        <v>27</v>
      </c>
      <c r="C335" s="1">
        <v>43868</v>
      </c>
      <c r="D335">
        <v>170</v>
      </c>
      <c r="E335">
        <v>36.194480900000002</v>
      </c>
      <c r="F335" t="s">
        <v>8</v>
      </c>
      <c r="G335">
        <v>39.573898319999998</v>
      </c>
      <c r="H335">
        <v>106.9710999</v>
      </c>
      <c r="I335">
        <f>VLOOKUP(C335,'Crude oil price'!$A$4:$C$9127,3,FALSE)</f>
        <v>54.53</v>
      </c>
    </row>
    <row r="336" spans="1:9" x14ac:dyDescent="0.2">
      <c r="A336" t="s">
        <v>671</v>
      </c>
      <c r="B336" t="s">
        <v>27</v>
      </c>
      <c r="C336" s="1">
        <v>44144</v>
      </c>
      <c r="D336">
        <v>1718</v>
      </c>
      <c r="F336" t="s">
        <v>8</v>
      </c>
      <c r="G336">
        <v>38.079399109999997</v>
      </c>
      <c r="H336">
        <v>113.48739620000001</v>
      </c>
      <c r="I336">
        <f>VLOOKUP(C336,'Crude oil price'!$A$4:$C$9127,3,FALSE)</f>
        <v>40.93</v>
      </c>
    </row>
    <row r="337" spans="1:9" x14ac:dyDescent="0.2">
      <c r="A337" t="s">
        <v>672</v>
      </c>
      <c r="B337" t="s">
        <v>27</v>
      </c>
      <c r="C337" s="1">
        <v>44145</v>
      </c>
      <c r="D337">
        <v>1719</v>
      </c>
      <c r="F337" t="s">
        <v>8</v>
      </c>
      <c r="G337">
        <v>36.453300480000003</v>
      </c>
      <c r="H337">
        <v>112.94360349999999</v>
      </c>
      <c r="I337">
        <f>VLOOKUP(C337,'Crude oil price'!$A$4:$C$9127,3,FALSE)</f>
        <v>42.25</v>
      </c>
    </row>
    <row r="338" spans="1:9" x14ac:dyDescent="0.2">
      <c r="A338" t="s">
        <v>675</v>
      </c>
      <c r="B338" t="s">
        <v>27</v>
      </c>
      <c r="C338" s="1">
        <v>44145</v>
      </c>
      <c r="D338">
        <v>1721</v>
      </c>
      <c r="F338" t="s">
        <v>11</v>
      </c>
      <c r="G338">
        <v>36.641998289999997</v>
      </c>
      <c r="H338">
        <v>109.61060329999999</v>
      </c>
      <c r="I338">
        <f>VLOOKUP(C338,'Crude oil price'!$A$4:$C$9127,3,FALSE)</f>
        <v>42.25</v>
      </c>
    </row>
    <row r="339" spans="1:9" x14ac:dyDescent="0.2">
      <c r="A339" t="s">
        <v>715</v>
      </c>
      <c r="B339" t="s">
        <v>27</v>
      </c>
      <c r="C339" s="1">
        <v>44175</v>
      </c>
      <c r="D339">
        <v>1773</v>
      </c>
      <c r="F339" t="s">
        <v>8</v>
      </c>
      <c r="G339">
        <v>42.273200989999999</v>
      </c>
      <c r="H339">
        <v>120.2453995</v>
      </c>
      <c r="I339">
        <f>VLOOKUP(C339,'Crude oil price'!$A$4:$C$9127,3,FALSE)</f>
        <v>50.33</v>
      </c>
    </row>
    <row r="340" spans="1:9" x14ac:dyDescent="0.2">
      <c r="A340" t="s">
        <v>865</v>
      </c>
      <c r="B340" t="s">
        <v>27</v>
      </c>
      <c r="C340" s="1">
        <v>43884</v>
      </c>
      <c r="D340">
        <v>2</v>
      </c>
      <c r="E340">
        <v>9.3303470609999994</v>
      </c>
      <c r="F340" t="s">
        <v>11</v>
      </c>
      <c r="G340">
        <v>36.632099150000002</v>
      </c>
      <c r="H340">
        <v>109.7424011</v>
      </c>
      <c r="I340" t="e">
        <f>VLOOKUP(C340,'Crude oil price'!$A$4:$C$9127,3,FALSE)</f>
        <v>#N/A</v>
      </c>
    </row>
    <row r="341" spans="1:9" x14ac:dyDescent="0.2">
      <c r="A341" t="s">
        <v>980</v>
      </c>
      <c r="B341" t="s">
        <v>27</v>
      </c>
      <c r="C341" s="1">
        <v>43804</v>
      </c>
      <c r="D341">
        <v>22</v>
      </c>
      <c r="E341">
        <v>85.808387760000002</v>
      </c>
      <c r="F341" t="s">
        <v>8</v>
      </c>
      <c r="G341">
        <v>37.546798709999997</v>
      </c>
      <c r="H341">
        <v>110.8808975</v>
      </c>
      <c r="I341">
        <f>VLOOKUP(C341,'Crude oil price'!$A$4:$C$9127,3,FALSE)</f>
        <v>65.67</v>
      </c>
    </row>
    <row r="342" spans="1:9" x14ac:dyDescent="0.2">
      <c r="A342" t="s">
        <v>998</v>
      </c>
      <c r="B342" t="s">
        <v>27</v>
      </c>
      <c r="C342" s="1">
        <v>43794</v>
      </c>
      <c r="D342">
        <v>242</v>
      </c>
      <c r="E342">
        <v>83.961585999999997</v>
      </c>
      <c r="F342" t="s">
        <v>8</v>
      </c>
      <c r="G342">
        <v>36.469898219999997</v>
      </c>
      <c r="H342">
        <v>112.90100099999999</v>
      </c>
      <c r="I342">
        <f>VLOOKUP(C342,'Crude oil price'!$A$4:$C$9127,3,FALSE)</f>
        <v>64.67</v>
      </c>
    </row>
    <row r="343" spans="1:9" x14ac:dyDescent="0.2">
      <c r="A343" t="s">
        <v>1000</v>
      </c>
      <c r="B343" t="s">
        <v>27</v>
      </c>
      <c r="C343" s="1">
        <v>43580</v>
      </c>
      <c r="D343">
        <v>245</v>
      </c>
      <c r="F343" t="s">
        <v>8</v>
      </c>
      <c r="G343">
        <v>37.365798949999999</v>
      </c>
      <c r="H343">
        <v>112.02210239999999</v>
      </c>
      <c r="I343">
        <f>VLOOKUP(C343,'Crude oil price'!$A$4:$C$9127,3,FALSE)</f>
        <v>74.94</v>
      </c>
    </row>
    <row r="344" spans="1:9" x14ac:dyDescent="0.2">
      <c r="A344" t="s">
        <v>1018</v>
      </c>
      <c r="B344" t="s">
        <v>27</v>
      </c>
      <c r="C344" s="1">
        <v>43602</v>
      </c>
      <c r="D344">
        <v>269</v>
      </c>
      <c r="F344" t="s">
        <v>8</v>
      </c>
      <c r="G344">
        <v>37.03329849</v>
      </c>
      <c r="H344">
        <v>111.8628006</v>
      </c>
      <c r="I344">
        <f>VLOOKUP(C344,'Crude oil price'!$A$4:$C$9127,3,FALSE)</f>
        <v>73.94</v>
      </c>
    </row>
    <row r="345" spans="1:9" x14ac:dyDescent="0.2">
      <c r="A345" t="s">
        <v>1029</v>
      </c>
      <c r="B345" t="s">
        <v>27</v>
      </c>
      <c r="C345" s="1">
        <v>43556</v>
      </c>
      <c r="D345">
        <v>281</v>
      </c>
      <c r="F345" t="s">
        <v>8</v>
      </c>
      <c r="G345">
        <v>38.000499730000001</v>
      </c>
      <c r="H345">
        <v>113.60959630000001</v>
      </c>
      <c r="I345">
        <f>VLOOKUP(C345,'Crude oil price'!$A$4:$C$9127,3,FALSE)</f>
        <v>69.08</v>
      </c>
    </row>
    <row r="346" spans="1:9" x14ac:dyDescent="0.2">
      <c r="A346" t="s">
        <v>1039</v>
      </c>
      <c r="B346" t="s">
        <v>27</v>
      </c>
      <c r="C346" s="1">
        <v>43809</v>
      </c>
      <c r="D346">
        <v>291</v>
      </c>
      <c r="E346">
        <v>116.0448074</v>
      </c>
      <c r="F346" t="s">
        <v>8</v>
      </c>
      <c r="G346">
        <v>36.27310181</v>
      </c>
      <c r="H346">
        <v>113.01360320000001</v>
      </c>
      <c r="I346">
        <f>VLOOKUP(C346,'Crude oil price'!$A$4:$C$9127,3,FALSE)</f>
        <v>66.569999999999993</v>
      </c>
    </row>
    <row r="347" spans="1:9" x14ac:dyDescent="0.2">
      <c r="A347" t="s">
        <v>1051</v>
      </c>
      <c r="B347" t="s">
        <v>27</v>
      </c>
      <c r="C347" s="1">
        <v>43714</v>
      </c>
      <c r="D347">
        <v>305</v>
      </c>
      <c r="E347">
        <v>118.65861510000001</v>
      </c>
      <c r="F347" t="s">
        <v>8</v>
      </c>
      <c r="G347">
        <v>37.370201109999996</v>
      </c>
      <c r="H347">
        <v>111.0017014</v>
      </c>
      <c r="I347">
        <f>VLOOKUP(C347,'Crude oil price'!$A$4:$C$9127,3,FALSE)</f>
        <v>61.28</v>
      </c>
    </row>
    <row r="348" spans="1:9" x14ac:dyDescent="0.2">
      <c r="A348" t="s">
        <v>1054</v>
      </c>
      <c r="B348" t="s">
        <v>27</v>
      </c>
      <c r="C348" s="1">
        <v>43793</v>
      </c>
      <c r="D348">
        <v>311</v>
      </c>
      <c r="E348">
        <v>39.295330049999997</v>
      </c>
      <c r="F348" t="s">
        <v>8</v>
      </c>
      <c r="G348">
        <v>39.605701449999998</v>
      </c>
      <c r="H348">
        <v>106.9134979</v>
      </c>
      <c r="I348" t="e">
        <f>VLOOKUP(C348,'Crude oil price'!$A$4:$C$9127,3,FALSE)</f>
        <v>#N/A</v>
      </c>
    </row>
    <row r="349" spans="1:9" x14ac:dyDescent="0.2">
      <c r="A349" t="s">
        <v>1058</v>
      </c>
      <c r="B349" t="s">
        <v>27</v>
      </c>
      <c r="C349" s="1">
        <v>43547</v>
      </c>
      <c r="D349">
        <v>317</v>
      </c>
      <c r="F349" t="s">
        <v>8</v>
      </c>
      <c r="G349">
        <v>35.675098419999998</v>
      </c>
      <c r="H349">
        <v>112.873497</v>
      </c>
      <c r="I349" t="e">
        <f>VLOOKUP(C349,'Crude oil price'!$A$4:$C$9127,3,FALSE)</f>
        <v>#N/A</v>
      </c>
    </row>
    <row r="350" spans="1:9" x14ac:dyDescent="0.2">
      <c r="A350" t="s">
        <v>1062</v>
      </c>
      <c r="B350" t="s">
        <v>27</v>
      </c>
      <c r="C350" s="1">
        <v>43488</v>
      </c>
      <c r="D350">
        <v>321</v>
      </c>
      <c r="F350" t="s">
        <v>11</v>
      </c>
      <c r="G350">
        <v>36.547698969999999</v>
      </c>
      <c r="H350">
        <v>109.6606979</v>
      </c>
      <c r="I350">
        <f>VLOOKUP(C350,'Crude oil price'!$A$4:$C$9127,3,FALSE)</f>
        <v>61.05</v>
      </c>
    </row>
    <row r="351" spans="1:9" x14ac:dyDescent="0.2">
      <c r="A351" t="s">
        <v>1073</v>
      </c>
      <c r="B351" t="s">
        <v>27</v>
      </c>
      <c r="C351" s="1">
        <v>43488</v>
      </c>
      <c r="D351">
        <v>332</v>
      </c>
      <c r="F351" t="s">
        <v>11</v>
      </c>
      <c r="G351">
        <v>36.619899750000002</v>
      </c>
      <c r="H351">
        <v>108.4487991</v>
      </c>
      <c r="I351">
        <f>VLOOKUP(C351,'Crude oil price'!$A$4:$C$9127,3,FALSE)</f>
        <v>61.05</v>
      </c>
    </row>
    <row r="352" spans="1:9" x14ac:dyDescent="0.2">
      <c r="A352" t="s">
        <v>1081</v>
      </c>
      <c r="B352" t="s">
        <v>27</v>
      </c>
      <c r="C352" s="1">
        <v>43561</v>
      </c>
      <c r="D352">
        <v>341</v>
      </c>
      <c r="F352" t="s">
        <v>39</v>
      </c>
      <c r="G352">
        <v>30.912200930000001</v>
      </c>
      <c r="H352">
        <v>104.055603</v>
      </c>
      <c r="I352" t="e">
        <f>VLOOKUP(C352,'Crude oil price'!$A$4:$C$9127,3,FALSE)</f>
        <v>#N/A</v>
      </c>
    </row>
    <row r="353" spans="1:9" x14ac:dyDescent="0.2">
      <c r="A353" t="s">
        <v>1082</v>
      </c>
      <c r="B353" t="s">
        <v>27</v>
      </c>
      <c r="C353" s="1">
        <v>43970</v>
      </c>
      <c r="D353">
        <v>342</v>
      </c>
      <c r="E353">
        <v>157.631485</v>
      </c>
      <c r="F353" t="s">
        <v>8</v>
      </c>
      <c r="G353">
        <v>36.354999540000001</v>
      </c>
      <c r="H353">
        <v>112.9642029</v>
      </c>
      <c r="I353">
        <f>VLOOKUP(C353,'Crude oil price'!$A$4:$C$9127,3,FALSE)</f>
        <v>33.06</v>
      </c>
    </row>
    <row r="354" spans="1:9" x14ac:dyDescent="0.2">
      <c r="A354" t="s">
        <v>1099</v>
      </c>
      <c r="B354" t="s">
        <v>27</v>
      </c>
      <c r="C354" s="1">
        <v>43831</v>
      </c>
      <c r="D354">
        <v>363</v>
      </c>
      <c r="E354">
        <v>7.1896595950000002</v>
      </c>
      <c r="F354" t="s">
        <v>11</v>
      </c>
      <c r="G354">
        <v>36.604499820000001</v>
      </c>
      <c r="H354">
        <v>109.6132965</v>
      </c>
      <c r="I354" t="e">
        <f>VLOOKUP(C354,'Crude oil price'!$A$4:$C$9127,3,FALSE)</f>
        <v>#N/A</v>
      </c>
    </row>
    <row r="355" spans="1:9" x14ac:dyDescent="0.2">
      <c r="A355" t="s">
        <v>1107</v>
      </c>
      <c r="B355" t="s">
        <v>27</v>
      </c>
      <c r="C355" s="1">
        <v>43834</v>
      </c>
      <c r="D355">
        <v>375</v>
      </c>
      <c r="E355">
        <v>38.690109249999999</v>
      </c>
      <c r="F355" t="s">
        <v>11</v>
      </c>
      <c r="G355">
        <v>46.458698269999999</v>
      </c>
      <c r="H355">
        <v>125.0655975</v>
      </c>
      <c r="I355" t="e">
        <f>VLOOKUP(C355,'Crude oil price'!$A$4:$C$9127,3,FALSE)</f>
        <v>#N/A</v>
      </c>
    </row>
    <row r="356" spans="1:9" x14ac:dyDescent="0.2">
      <c r="A356" t="s">
        <v>1109</v>
      </c>
      <c r="B356" t="s">
        <v>27</v>
      </c>
      <c r="C356" s="1">
        <v>43836</v>
      </c>
      <c r="D356">
        <v>379</v>
      </c>
      <c r="F356" t="s">
        <v>8</v>
      </c>
      <c r="G356">
        <v>42.053398129999998</v>
      </c>
      <c r="H356">
        <v>89.406700130000004</v>
      </c>
      <c r="I356">
        <f>VLOOKUP(C356,'Crude oil price'!$A$4:$C$9127,3,FALSE)</f>
        <v>70.25</v>
      </c>
    </row>
    <row r="357" spans="1:9" x14ac:dyDescent="0.2">
      <c r="A357" t="s">
        <v>1176</v>
      </c>
      <c r="B357" t="s">
        <v>27</v>
      </c>
      <c r="C357" s="1">
        <v>43671</v>
      </c>
      <c r="D357">
        <v>669</v>
      </c>
      <c r="E357">
        <v>48.220802310000003</v>
      </c>
      <c r="F357" t="s">
        <v>8</v>
      </c>
      <c r="G357">
        <v>38.80979919</v>
      </c>
      <c r="H357">
        <v>115.1395035</v>
      </c>
      <c r="I357">
        <f>VLOOKUP(C357,'Crude oil price'!$A$4:$C$9127,3,FALSE)</f>
        <v>63.47</v>
      </c>
    </row>
    <row r="358" spans="1:9" x14ac:dyDescent="0.2">
      <c r="A358" t="s">
        <v>1180</v>
      </c>
      <c r="B358" t="s">
        <v>27</v>
      </c>
      <c r="C358" s="1">
        <v>43536</v>
      </c>
      <c r="D358">
        <v>672</v>
      </c>
      <c r="F358" t="s">
        <v>8</v>
      </c>
      <c r="G358">
        <v>37.605499270000003</v>
      </c>
      <c r="H358">
        <v>112.3296967</v>
      </c>
      <c r="I358">
        <f>VLOOKUP(C358,'Crude oil price'!$A$4:$C$9127,3,FALSE)</f>
        <v>65.33</v>
      </c>
    </row>
    <row r="359" spans="1:9" x14ac:dyDescent="0.2">
      <c r="A359" t="s">
        <v>1181</v>
      </c>
      <c r="B359" t="s">
        <v>27</v>
      </c>
      <c r="C359" s="1">
        <v>43671</v>
      </c>
      <c r="D359">
        <v>673</v>
      </c>
      <c r="F359" t="s">
        <v>8</v>
      </c>
      <c r="G359">
        <v>37.557598110000001</v>
      </c>
      <c r="H359">
        <v>110.5774002</v>
      </c>
      <c r="I359">
        <f>VLOOKUP(C359,'Crude oil price'!$A$4:$C$9127,3,FALSE)</f>
        <v>63.47</v>
      </c>
    </row>
    <row r="360" spans="1:9" x14ac:dyDescent="0.2">
      <c r="A360" t="s">
        <v>1189</v>
      </c>
      <c r="B360" t="s">
        <v>27</v>
      </c>
      <c r="C360" s="1">
        <v>43539</v>
      </c>
      <c r="D360">
        <v>680</v>
      </c>
      <c r="E360">
        <v>71.786994930000006</v>
      </c>
      <c r="F360" t="s">
        <v>8</v>
      </c>
      <c r="G360">
        <v>35.544498439999998</v>
      </c>
      <c r="H360">
        <v>112.51650239999999</v>
      </c>
      <c r="I360">
        <f>VLOOKUP(C360,'Crude oil price'!$A$4:$C$9127,3,FALSE)</f>
        <v>66.11</v>
      </c>
    </row>
    <row r="361" spans="1:9" x14ac:dyDescent="0.2">
      <c r="A361" t="s">
        <v>1196</v>
      </c>
      <c r="B361" t="s">
        <v>27</v>
      </c>
      <c r="C361" s="1">
        <v>43540</v>
      </c>
      <c r="D361">
        <v>688</v>
      </c>
      <c r="F361" t="s">
        <v>8</v>
      </c>
      <c r="G361">
        <v>37.7881012</v>
      </c>
      <c r="H361">
        <v>114.34570309999999</v>
      </c>
      <c r="I361" t="e">
        <f>VLOOKUP(C361,'Crude oil price'!$A$4:$C$9127,3,FALSE)</f>
        <v>#N/A</v>
      </c>
    </row>
    <row r="362" spans="1:9" x14ac:dyDescent="0.2">
      <c r="A362" t="s">
        <v>1197</v>
      </c>
      <c r="B362" t="s">
        <v>27</v>
      </c>
      <c r="C362" s="1">
        <v>43529</v>
      </c>
      <c r="D362">
        <v>689</v>
      </c>
      <c r="F362" t="s">
        <v>11</v>
      </c>
      <c r="G362">
        <v>45.943500520000001</v>
      </c>
      <c r="H362">
        <v>125.3237991</v>
      </c>
      <c r="I362">
        <f>VLOOKUP(C362,'Crude oil price'!$A$4:$C$9127,3,FALSE)</f>
        <v>64.239999999999995</v>
      </c>
    </row>
    <row r="363" spans="1:9" x14ac:dyDescent="0.2">
      <c r="A363" t="s">
        <v>1225</v>
      </c>
      <c r="B363" t="s">
        <v>27</v>
      </c>
      <c r="C363" s="1">
        <v>43647</v>
      </c>
      <c r="D363">
        <v>726</v>
      </c>
      <c r="F363" t="s">
        <v>11</v>
      </c>
      <c r="G363">
        <v>44.918098450000002</v>
      </c>
      <c r="H363">
        <v>83.457603449999993</v>
      </c>
      <c r="I363">
        <f>VLOOKUP(C363,'Crude oil price'!$A$4:$C$9127,3,FALSE)</f>
        <v>65.099999999999994</v>
      </c>
    </row>
    <row r="364" spans="1:9" x14ac:dyDescent="0.2">
      <c r="A364" t="s">
        <v>1233</v>
      </c>
      <c r="B364" t="s">
        <v>27</v>
      </c>
      <c r="C364" s="1">
        <v>43808</v>
      </c>
      <c r="D364">
        <v>735</v>
      </c>
      <c r="E364">
        <v>152.7925568</v>
      </c>
      <c r="F364" t="s">
        <v>8</v>
      </c>
      <c r="G364">
        <v>37.668598179999996</v>
      </c>
      <c r="H364">
        <v>110.7422028</v>
      </c>
      <c r="I364">
        <f>VLOOKUP(C364,'Crude oil price'!$A$4:$C$9127,3,FALSE)</f>
        <v>66.44</v>
      </c>
    </row>
    <row r="365" spans="1:9" x14ac:dyDescent="0.2">
      <c r="A365" t="s">
        <v>1242</v>
      </c>
      <c r="B365" t="s">
        <v>27</v>
      </c>
      <c r="C365" s="1">
        <v>43713</v>
      </c>
      <c r="D365">
        <v>743</v>
      </c>
      <c r="E365">
        <v>137.15692139999999</v>
      </c>
      <c r="F365" t="s">
        <v>8</v>
      </c>
      <c r="G365">
        <v>36.443401340000001</v>
      </c>
      <c r="H365">
        <v>112.9092026</v>
      </c>
      <c r="I365">
        <f>VLOOKUP(C365,'Crude oil price'!$A$4:$C$9127,3,FALSE)</f>
        <v>62.7</v>
      </c>
    </row>
    <row r="366" spans="1:9" x14ac:dyDescent="0.2">
      <c r="A366" t="s">
        <v>1249</v>
      </c>
      <c r="B366" t="s">
        <v>27</v>
      </c>
      <c r="C366" s="1">
        <v>43712</v>
      </c>
      <c r="D366">
        <v>752</v>
      </c>
      <c r="E366">
        <v>67.416511540000002</v>
      </c>
      <c r="F366" t="s">
        <v>11</v>
      </c>
      <c r="G366">
        <v>36.406898499999997</v>
      </c>
      <c r="H366">
        <v>112.6881027</v>
      </c>
      <c r="I366">
        <f>VLOOKUP(C366,'Crude oil price'!$A$4:$C$9127,3,FALSE)</f>
        <v>60.68</v>
      </c>
    </row>
    <row r="367" spans="1:9" x14ac:dyDescent="0.2">
      <c r="A367" t="s">
        <v>1268</v>
      </c>
      <c r="B367" t="s">
        <v>27</v>
      </c>
      <c r="C367" s="1">
        <v>43689</v>
      </c>
      <c r="D367">
        <v>773</v>
      </c>
      <c r="F367" t="s">
        <v>11</v>
      </c>
      <c r="G367">
        <v>29.385799410000001</v>
      </c>
      <c r="H367">
        <v>105.29709630000001</v>
      </c>
      <c r="I367">
        <f>VLOOKUP(C367,'Crude oil price'!$A$4:$C$9127,3,FALSE)</f>
        <v>57.13</v>
      </c>
    </row>
    <row r="368" spans="1:9" x14ac:dyDescent="0.2">
      <c r="A368" t="s">
        <v>1281</v>
      </c>
      <c r="B368" t="s">
        <v>27</v>
      </c>
      <c r="C368" s="1">
        <v>43691</v>
      </c>
      <c r="D368">
        <v>787</v>
      </c>
      <c r="E368">
        <v>112.3848801</v>
      </c>
      <c r="F368" t="s">
        <v>8</v>
      </c>
      <c r="G368">
        <v>37.252201079999999</v>
      </c>
      <c r="H368">
        <v>111.0236969</v>
      </c>
      <c r="I368">
        <f>VLOOKUP(C368,'Crude oil price'!$A$4:$C$9127,3,FALSE)</f>
        <v>57.86</v>
      </c>
    </row>
    <row r="369" spans="1:9" x14ac:dyDescent="0.2">
      <c r="A369" t="s">
        <v>1310</v>
      </c>
      <c r="B369" t="s">
        <v>27</v>
      </c>
      <c r="C369" s="1">
        <v>43692</v>
      </c>
      <c r="D369">
        <v>824</v>
      </c>
      <c r="E369">
        <v>64.436065670000005</v>
      </c>
      <c r="F369" t="s">
        <v>8</v>
      </c>
      <c r="G369">
        <v>33.950199130000001</v>
      </c>
      <c r="H369">
        <v>113.5410004</v>
      </c>
      <c r="I369">
        <f>VLOOKUP(C369,'Crude oil price'!$A$4:$C$9127,3,FALSE)</f>
        <v>57.37</v>
      </c>
    </row>
    <row r="370" spans="1:9" x14ac:dyDescent="0.2">
      <c r="A370" t="s">
        <v>1324</v>
      </c>
      <c r="B370" t="s">
        <v>27</v>
      </c>
      <c r="C370" s="1">
        <v>43622</v>
      </c>
      <c r="D370">
        <v>839</v>
      </c>
      <c r="F370" t="s">
        <v>11</v>
      </c>
      <c r="G370">
        <v>37.553298949999999</v>
      </c>
      <c r="H370">
        <v>110.8411026</v>
      </c>
      <c r="I370">
        <f>VLOOKUP(C370,'Crude oil price'!$A$4:$C$9127,3,FALSE)</f>
        <v>62.77</v>
      </c>
    </row>
    <row r="371" spans="1:9" x14ac:dyDescent="0.2">
      <c r="A371" t="s">
        <v>1334</v>
      </c>
      <c r="B371" t="s">
        <v>27</v>
      </c>
      <c r="C371" s="1">
        <v>43768</v>
      </c>
      <c r="D371">
        <v>851</v>
      </c>
      <c r="F371" t="s">
        <v>8</v>
      </c>
      <c r="G371">
        <v>36.295200350000002</v>
      </c>
      <c r="H371">
        <v>112.9833984</v>
      </c>
      <c r="I371">
        <f>VLOOKUP(C371,'Crude oil price'!$A$4:$C$9127,3,FALSE)</f>
        <v>60.22</v>
      </c>
    </row>
    <row r="372" spans="1:9" x14ac:dyDescent="0.2">
      <c r="A372" t="s">
        <v>1335</v>
      </c>
      <c r="B372" t="s">
        <v>27</v>
      </c>
      <c r="C372" s="1">
        <v>43850</v>
      </c>
      <c r="D372">
        <v>852</v>
      </c>
      <c r="E372">
        <v>36.403865809999999</v>
      </c>
      <c r="F372" t="s">
        <v>11</v>
      </c>
      <c r="G372">
        <v>46.626800539999998</v>
      </c>
      <c r="H372">
        <v>125.19539640000001</v>
      </c>
      <c r="I372">
        <f>VLOOKUP(C372,'Crude oil price'!$A$4:$C$9127,3,FALSE)</f>
        <v>64.63</v>
      </c>
    </row>
    <row r="373" spans="1:9" x14ac:dyDescent="0.2">
      <c r="A373" t="s">
        <v>1338</v>
      </c>
      <c r="B373" t="s">
        <v>27</v>
      </c>
      <c r="C373" s="1">
        <v>43768</v>
      </c>
      <c r="D373">
        <v>855</v>
      </c>
      <c r="F373" t="s">
        <v>8</v>
      </c>
      <c r="G373">
        <v>38.009101870000002</v>
      </c>
      <c r="H373">
        <v>114.1204987</v>
      </c>
      <c r="I373">
        <f>VLOOKUP(C373,'Crude oil price'!$A$4:$C$9127,3,FALSE)</f>
        <v>60.22</v>
      </c>
    </row>
    <row r="374" spans="1:9" x14ac:dyDescent="0.2">
      <c r="A374" t="s">
        <v>1339</v>
      </c>
      <c r="B374" t="s">
        <v>27</v>
      </c>
      <c r="C374" s="1">
        <v>43851</v>
      </c>
      <c r="D374">
        <v>856</v>
      </c>
      <c r="E374">
        <v>35.843933110000002</v>
      </c>
      <c r="F374" t="s">
        <v>8</v>
      </c>
      <c r="G374">
        <v>39.406501769999998</v>
      </c>
      <c r="H374">
        <v>106.875</v>
      </c>
      <c r="I374">
        <f>VLOOKUP(C374,'Crude oil price'!$A$4:$C$9127,3,FALSE)</f>
        <v>63.66</v>
      </c>
    </row>
    <row r="375" spans="1:9" x14ac:dyDescent="0.2">
      <c r="A375" t="s">
        <v>1341</v>
      </c>
      <c r="B375" t="s">
        <v>27</v>
      </c>
      <c r="C375" s="1">
        <v>43850</v>
      </c>
      <c r="D375">
        <v>860</v>
      </c>
      <c r="F375" t="s">
        <v>11</v>
      </c>
      <c r="G375">
        <v>46.514499659999998</v>
      </c>
      <c r="H375">
        <v>126.52059939999999</v>
      </c>
      <c r="I375">
        <f>VLOOKUP(C375,'Crude oil price'!$A$4:$C$9127,3,FALSE)</f>
        <v>64.63</v>
      </c>
    </row>
    <row r="376" spans="1:9" x14ac:dyDescent="0.2">
      <c r="A376" t="s">
        <v>1342</v>
      </c>
      <c r="B376" t="s">
        <v>27</v>
      </c>
      <c r="C376" s="1">
        <v>43768</v>
      </c>
      <c r="D376">
        <v>861</v>
      </c>
      <c r="F376" t="s">
        <v>8</v>
      </c>
      <c r="G376">
        <v>35.469600679999999</v>
      </c>
      <c r="H376">
        <v>112.41210169999999</v>
      </c>
      <c r="I376">
        <f>VLOOKUP(C376,'Crude oil price'!$A$4:$C$9127,3,FALSE)</f>
        <v>60.22</v>
      </c>
    </row>
    <row r="377" spans="1:9" x14ac:dyDescent="0.2">
      <c r="A377" t="s">
        <v>1343</v>
      </c>
      <c r="B377" t="s">
        <v>27</v>
      </c>
      <c r="C377" s="1">
        <v>43768</v>
      </c>
      <c r="D377">
        <v>862</v>
      </c>
      <c r="F377" t="s">
        <v>8</v>
      </c>
      <c r="G377">
        <v>37.430698390000003</v>
      </c>
      <c r="H377">
        <v>110.896698</v>
      </c>
      <c r="I377">
        <f>VLOOKUP(C377,'Crude oil price'!$A$4:$C$9127,3,FALSE)</f>
        <v>60.22</v>
      </c>
    </row>
    <row r="378" spans="1:9" x14ac:dyDescent="0.2">
      <c r="A378" t="s">
        <v>1344</v>
      </c>
      <c r="B378" t="s">
        <v>27</v>
      </c>
      <c r="C378" s="1">
        <v>43851</v>
      </c>
      <c r="D378">
        <v>863</v>
      </c>
      <c r="E378">
        <v>52.786705019999999</v>
      </c>
      <c r="F378" t="s">
        <v>11</v>
      </c>
      <c r="G378">
        <v>41.006801609999997</v>
      </c>
      <c r="H378">
        <v>89.923103330000004</v>
      </c>
      <c r="I378">
        <f>VLOOKUP(C378,'Crude oil price'!$A$4:$C$9127,3,FALSE)</f>
        <v>63.66</v>
      </c>
    </row>
    <row r="379" spans="1:9" x14ac:dyDescent="0.2">
      <c r="A379" t="s">
        <v>1369</v>
      </c>
      <c r="B379" t="s">
        <v>27</v>
      </c>
      <c r="C379" s="1">
        <v>43819</v>
      </c>
      <c r="D379">
        <v>916</v>
      </c>
      <c r="E379">
        <v>210.8881073</v>
      </c>
      <c r="F379" t="s">
        <v>8</v>
      </c>
      <c r="G379">
        <v>37.749000549999998</v>
      </c>
      <c r="H379">
        <v>110.9372025</v>
      </c>
      <c r="I379">
        <f>VLOOKUP(C379,'Crude oil price'!$A$4:$C$9127,3,FALSE)</f>
        <v>68.66</v>
      </c>
    </row>
    <row r="380" spans="1:9" x14ac:dyDescent="0.2">
      <c r="A380" t="s">
        <v>1376</v>
      </c>
      <c r="B380" t="s">
        <v>27</v>
      </c>
      <c r="C380" s="1">
        <v>43820</v>
      </c>
      <c r="D380">
        <v>927</v>
      </c>
      <c r="E380">
        <v>50.294307709999998</v>
      </c>
      <c r="F380" t="s">
        <v>11</v>
      </c>
      <c r="G380">
        <v>37.640300750000002</v>
      </c>
      <c r="H380">
        <v>110.7668991</v>
      </c>
      <c r="I380" t="e">
        <f>VLOOKUP(C380,'Crude oil price'!$A$4:$C$9127,3,FALSE)</f>
        <v>#N/A</v>
      </c>
    </row>
    <row r="381" spans="1:9" x14ac:dyDescent="0.2">
      <c r="A381" t="s">
        <v>1380</v>
      </c>
      <c r="B381" t="s">
        <v>27</v>
      </c>
      <c r="C381" s="1">
        <v>43810</v>
      </c>
      <c r="D381">
        <v>931</v>
      </c>
      <c r="F381" t="s">
        <v>8</v>
      </c>
      <c r="G381">
        <v>36.3771019</v>
      </c>
      <c r="H381">
        <v>112.9394989</v>
      </c>
      <c r="I381">
        <f>VLOOKUP(C381,'Crude oil price'!$A$4:$C$9127,3,FALSE)</f>
        <v>65.37</v>
      </c>
    </row>
    <row r="382" spans="1:9" x14ac:dyDescent="0.2">
      <c r="A382" t="s">
        <v>1381</v>
      </c>
      <c r="B382" t="s">
        <v>27</v>
      </c>
      <c r="C382" s="1">
        <v>43812</v>
      </c>
      <c r="D382">
        <v>932</v>
      </c>
      <c r="E382">
        <v>23.320930480000001</v>
      </c>
      <c r="F382" t="s">
        <v>11</v>
      </c>
      <c r="G382">
        <v>36.886199949999998</v>
      </c>
      <c r="H382">
        <v>107.3914032</v>
      </c>
      <c r="I382">
        <f>VLOOKUP(C382,'Crude oil price'!$A$4:$C$9127,3,FALSE)</f>
        <v>67.44</v>
      </c>
    </row>
    <row r="383" spans="1:9" x14ac:dyDescent="0.2">
      <c r="A383" t="s">
        <v>1382</v>
      </c>
      <c r="B383" t="s">
        <v>27</v>
      </c>
      <c r="C383" s="1">
        <v>43812</v>
      </c>
      <c r="D383">
        <v>933</v>
      </c>
      <c r="E383">
        <v>20.809913640000001</v>
      </c>
      <c r="F383" t="s">
        <v>8</v>
      </c>
      <c r="G383">
        <v>39.844398499999997</v>
      </c>
      <c r="H383">
        <v>106.9161987</v>
      </c>
      <c r="I383">
        <f>VLOOKUP(C383,'Crude oil price'!$A$4:$C$9127,3,FALSE)</f>
        <v>67.44</v>
      </c>
    </row>
    <row r="384" spans="1:9" x14ac:dyDescent="0.2">
      <c r="A384" t="s">
        <v>1393</v>
      </c>
      <c r="B384" t="s">
        <v>27</v>
      </c>
      <c r="C384" s="1">
        <v>43804</v>
      </c>
      <c r="D384">
        <v>946</v>
      </c>
      <c r="E384">
        <v>137.0754852</v>
      </c>
      <c r="F384" t="s">
        <v>8</v>
      </c>
      <c r="G384">
        <v>36.000198359999999</v>
      </c>
      <c r="H384">
        <v>113.04380039999999</v>
      </c>
      <c r="I384">
        <f>VLOOKUP(C384,'Crude oil price'!$A$4:$C$9127,3,FALSE)</f>
        <v>65.67</v>
      </c>
    </row>
    <row r="385" spans="1:9" x14ac:dyDescent="0.2">
      <c r="A385" t="s">
        <v>1406</v>
      </c>
      <c r="B385" t="s">
        <v>27</v>
      </c>
      <c r="C385" s="1">
        <v>43878</v>
      </c>
      <c r="D385">
        <v>959</v>
      </c>
      <c r="E385">
        <v>29.146427150000001</v>
      </c>
      <c r="F385" t="s">
        <v>8</v>
      </c>
      <c r="G385">
        <v>39.55379868</v>
      </c>
      <c r="H385">
        <v>106.50700380000001</v>
      </c>
      <c r="I385">
        <f>VLOOKUP(C385,'Crude oil price'!$A$4:$C$9127,3,FALSE)</f>
        <v>57.83</v>
      </c>
    </row>
    <row r="386" spans="1:9" x14ac:dyDescent="0.2">
      <c r="A386" t="s">
        <v>1411</v>
      </c>
      <c r="B386" t="s">
        <v>27</v>
      </c>
      <c r="C386" s="1">
        <v>43884</v>
      </c>
      <c r="D386">
        <v>966</v>
      </c>
      <c r="E386">
        <v>36.995334630000002</v>
      </c>
      <c r="F386" t="s">
        <v>8</v>
      </c>
      <c r="G386">
        <v>35.659500119999997</v>
      </c>
      <c r="H386">
        <v>112.4972992</v>
      </c>
      <c r="I386" t="e">
        <f>VLOOKUP(C386,'Crude oil price'!$A$4:$C$9127,3,FALSE)</f>
        <v>#N/A</v>
      </c>
    </row>
    <row r="387" spans="1:9" x14ac:dyDescent="0.2">
      <c r="A387" t="s">
        <v>1428</v>
      </c>
      <c r="B387" t="s">
        <v>27</v>
      </c>
      <c r="C387" s="1">
        <v>43767</v>
      </c>
      <c r="D387">
        <v>987</v>
      </c>
      <c r="E387">
        <v>22.6714859</v>
      </c>
      <c r="F387" t="s">
        <v>11</v>
      </c>
      <c r="G387">
        <v>36.548301700000003</v>
      </c>
      <c r="H387">
        <v>109.7679977</v>
      </c>
      <c r="I387">
        <f>VLOOKUP(C387,'Crude oil price'!$A$4:$C$9127,3,FALSE)</f>
        <v>61.05</v>
      </c>
    </row>
    <row r="388" spans="1:9" x14ac:dyDescent="0.2">
      <c r="A388" t="s">
        <v>1429</v>
      </c>
      <c r="B388" t="s">
        <v>27</v>
      </c>
      <c r="C388" s="1">
        <v>43767</v>
      </c>
      <c r="D388">
        <v>989</v>
      </c>
      <c r="F388" t="s">
        <v>8</v>
      </c>
      <c r="G388">
        <v>35.632701869999998</v>
      </c>
      <c r="H388">
        <v>112.84329990000001</v>
      </c>
      <c r="I388">
        <f>VLOOKUP(C388,'Crude oil price'!$A$4:$C$9127,3,FALSE)</f>
        <v>61.05</v>
      </c>
    </row>
    <row r="389" spans="1:9" x14ac:dyDescent="0.2">
      <c r="A389" t="s">
        <v>1433</v>
      </c>
      <c r="B389" t="s">
        <v>27</v>
      </c>
      <c r="C389" s="1">
        <v>43767</v>
      </c>
      <c r="D389">
        <v>993</v>
      </c>
      <c r="F389" t="s">
        <v>11</v>
      </c>
      <c r="G389">
        <v>37.655601500000003</v>
      </c>
      <c r="H389">
        <v>110.6103973</v>
      </c>
      <c r="I389">
        <f>VLOOKUP(C389,'Crude oil price'!$A$4:$C$9127,3,FALSE)</f>
        <v>61.05</v>
      </c>
    </row>
    <row r="390" spans="1:9" x14ac:dyDescent="0.2">
      <c r="A390" t="s">
        <v>1435</v>
      </c>
      <c r="B390" t="s">
        <v>27</v>
      </c>
      <c r="C390" s="1">
        <v>43750</v>
      </c>
      <c r="D390">
        <v>995</v>
      </c>
      <c r="F390" t="s">
        <v>11</v>
      </c>
      <c r="G390">
        <v>36.56809998</v>
      </c>
      <c r="H390">
        <v>109.67099760000001</v>
      </c>
      <c r="I390" t="e">
        <f>VLOOKUP(C390,'Crude oil price'!$A$4:$C$9127,3,FALSE)</f>
        <v>#N/A</v>
      </c>
    </row>
    <row r="391" spans="1:9" x14ac:dyDescent="0.2">
      <c r="A391" t="s">
        <v>1437</v>
      </c>
      <c r="B391" t="s">
        <v>27</v>
      </c>
      <c r="C391" s="1">
        <v>43783</v>
      </c>
      <c r="D391">
        <v>997</v>
      </c>
      <c r="E391">
        <v>71.852607730000003</v>
      </c>
      <c r="F391" t="s">
        <v>8</v>
      </c>
      <c r="G391">
        <v>35.664001460000001</v>
      </c>
      <c r="H391">
        <v>112.4450989</v>
      </c>
      <c r="I391">
        <f>VLOOKUP(C391,'Crude oil price'!$A$4:$C$9127,3,FALSE)</f>
        <v>62.46</v>
      </c>
    </row>
    <row r="392" spans="1:9" x14ac:dyDescent="0.2">
      <c r="A392" t="s">
        <v>548</v>
      </c>
      <c r="B392" t="s">
        <v>549</v>
      </c>
      <c r="C392" s="1">
        <v>44096</v>
      </c>
      <c r="D392">
        <v>1574</v>
      </c>
      <c r="F392" t="s">
        <v>39</v>
      </c>
      <c r="G392">
        <v>49.301799770000002</v>
      </c>
      <c r="H392">
        <v>14.589799879999999</v>
      </c>
      <c r="I392">
        <f>VLOOKUP(C392,'Crude oil price'!$A$4:$C$9127,3,FALSE)</f>
        <v>40.840000000000003</v>
      </c>
    </row>
    <row r="393" spans="1:9" x14ac:dyDescent="0.2">
      <c r="A393" t="s">
        <v>884</v>
      </c>
      <c r="B393" t="s">
        <v>885</v>
      </c>
      <c r="C393" s="1">
        <v>44108</v>
      </c>
      <c r="D393">
        <v>2018</v>
      </c>
      <c r="E393">
        <v>68.327941890000005</v>
      </c>
      <c r="F393" t="s">
        <v>11</v>
      </c>
      <c r="G393">
        <v>30.075000760000002</v>
      </c>
      <c r="H393">
        <v>31.594600679999999</v>
      </c>
      <c r="I393" t="e">
        <f>VLOOKUP(C393,'Crude oil price'!$A$4:$C$9127,3,FALSE)</f>
        <v>#N/A</v>
      </c>
    </row>
    <row r="394" spans="1:9" x14ac:dyDescent="0.2">
      <c r="A394" t="s">
        <v>550</v>
      </c>
      <c r="B394" t="s">
        <v>551</v>
      </c>
      <c r="C394" s="1">
        <v>43640</v>
      </c>
      <c r="D394">
        <v>1575</v>
      </c>
      <c r="E394">
        <v>38.910469059999997</v>
      </c>
      <c r="F394" t="s">
        <v>39</v>
      </c>
      <c r="G394">
        <v>49.767101289999999</v>
      </c>
      <c r="H394">
        <v>11.76299953</v>
      </c>
      <c r="I394">
        <f>VLOOKUP(C394,'Crude oil price'!$A$4:$C$9127,3,FALSE)</f>
        <v>65.16</v>
      </c>
    </row>
    <row r="395" spans="1:9" x14ac:dyDescent="0.2">
      <c r="A395" t="s">
        <v>185</v>
      </c>
      <c r="B395" t="s">
        <v>186</v>
      </c>
      <c r="C395" s="1">
        <v>43924</v>
      </c>
      <c r="D395">
        <v>1181</v>
      </c>
      <c r="E395">
        <v>102.0591278</v>
      </c>
      <c r="F395" t="s">
        <v>39</v>
      </c>
      <c r="G395">
        <v>31.515300750000002</v>
      </c>
      <c r="H395">
        <v>74.495498659999996</v>
      </c>
      <c r="I395">
        <f>VLOOKUP(C395,'Crude oil price'!$A$4:$C$9127,3,FALSE)</f>
        <v>24.33</v>
      </c>
    </row>
    <row r="396" spans="1:9" x14ac:dyDescent="0.2">
      <c r="A396" t="s">
        <v>188</v>
      </c>
      <c r="B396" t="s">
        <v>186</v>
      </c>
      <c r="C396" s="1">
        <v>43891</v>
      </c>
      <c r="D396">
        <v>1186</v>
      </c>
      <c r="E396">
        <v>44.792621609999998</v>
      </c>
      <c r="F396" t="s">
        <v>8</v>
      </c>
      <c r="G396">
        <v>27.198499680000001</v>
      </c>
      <c r="H396">
        <v>95.344802860000001</v>
      </c>
      <c r="I396" t="e">
        <f>VLOOKUP(C396,'Crude oil price'!$A$4:$C$9127,3,FALSE)</f>
        <v>#N/A</v>
      </c>
    </row>
    <row r="397" spans="1:9" x14ac:dyDescent="0.2">
      <c r="A397" t="s">
        <v>196</v>
      </c>
      <c r="B397" t="s">
        <v>186</v>
      </c>
      <c r="C397" s="1">
        <v>43952</v>
      </c>
      <c r="D397">
        <v>1194</v>
      </c>
      <c r="F397" t="s">
        <v>39</v>
      </c>
      <c r="G397">
        <v>31.360700609999999</v>
      </c>
      <c r="H397">
        <v>74.575202939999997</v>
      </c>
      <c r="I397">
        <f>VLOOKUP(C397,'Crude oil price'!$A$4:$C$9127,3,FALSE)</f>
        <v>18.489999999999998</v>
      </c>
    </row>
    <row r="398" spans="1:9" x14ac:dyDescent="0.2">
      <c r="A398" t="s">
        <v>477</v>
      </c>
      <c r="B398" t="s">
        <v>186</v>
      </c>
      <c r="C398" s="1">
        <v>44095</v>
      </c>
      <c r="D398">
        <v>1497</v>
      </c>
      <c r="E398">
        <v>126.9251099</v>
      </c>
      <c r="F398" t="s">
        <v>39</v>
      </c>
      <c r="G398">
        <v>31.498899460000001</v>
      </c>
      <c r="H398">
        <v>74.396003719999996</v>
      </c>
      <c r="I398">
        <f>VLOOKUP(C398,'Crude oil price'!$A$4:$C$9127,3,FALSE)</f>
        <v>40.369999999999997</v>
      </c>
    </row>
    <row r="399" spans="1:9" x14ac:dyDescent="0.2">
      <c r="A399" t="s">
        <v>497</v>
      </c>
      <c r="B399" t="s">
        <v>186</v>
      </c>
      <c r="C399" s="1">
        <v>44099</v>
      </c>
      <c r="D399">
        <v>1515</v>
      </c>
      <c r="E399">
        <v>170.2419739</v>
      </c>
      <c r="F399" t="s">
        <v>39</v>
      </c>
      <c r="G399">
        <v>31.753900529999999</v>
      </c>
      <c r="H399">
        <v>74.627403259999994</v>
      </c>
      <c r="I399">
        <f>VLOOKUP(C399,'Crude oil price'!$A$4:$C$9127,3,FALSE)</f>
        <v>40.909999999999997</v>
      </c>
    </row>
    <row r="400" spans="1:9" x14ac:dyDescent="0.2">
      <c r="A400" t="s">
        <v>517</v>
      </c>
      <c r="B400" t="s">
        <v>186</v>
      </c>
      <c r="C400" s="1">
        <v>44104</v>
      </c>
      <c r="D400">
        <v>1538</v>
      </c>
      <c r="E400">
        <v>201.71809390000001</v>
      </c>
      <c r="F400" t="s">
        <v>39</v>
      </c>
      <c r="G400">
        <v>31.524700159999998</v>
      </c>
      <c r="H400">
        <v>74.726303099999996</v>
      </c>
      <c r="I400">
        <f>VLOOKUP(C400,'Crude oil price'!$A$4:$C$9127,3,FALSE)</f>
        <v>40.299999999999997</v>
      </c>
    </row>
    <row r="401" spans="1:9" x14ac:dyDescent="0.2">
      <c r="A401" t="s">
        <v>568</v>
      </c>
      <c r="B401" t="s">
        <v>186</v>
      </c>
      <c r="C401" s="1">
        <v>44112</v>
      </c>
      <c r="D401">
        <v>1595</v>
      </c>
      <c r="E401">
        <v>86.190910340000002</v>
      </c>
      <c r="F401" t="s">
        <v>39</v>
      </c>
      <c r="G401">
        <v>31.7234993</v>
      </c>
      <c r="H401">
        <v>74.599899289999996</v>
      </c>
      <c r="I401">
        <f>VLOOKUP(C401,'Crude oil price'!$A$4:$C$9127,3,FALSE)</f>
        <v>42</v>
      </c>
    </row>
    <row r="402" spans="1:9" x14ac:dyDescent="0.2">
      <c r="A402" t="s">
        <v>573</v>
      </c>
      <c r="B402" t="s">
        <v>186</v>
      </c>
      <c r="C402" s="1">
        <v>44115</v>
      </c>
      <c r="D402">
        <v>1601</v>
      </c>
      <c r="E402">
        <v>73.784378050000001</v>
      </c>
      <c r="F402" t="s">
        <v>39</v>
      </c>
      <c r="G402">
        <v>31.580900190000001</v>
      </c>
      <c r="H402">
        <v>74.654800420000001</v>
      </c>
      <c r="I402" t="e">
        <f>VLOOKUP(C402,'Crude oil price'!$A$4:$C$9127,3,FALSE)</f>
        <v>#N/A</v>
      </c>
    </row>
    <row r="403" spans="1:9" x14ac:dyDescent="0.2">
      <c r="A403" t="s">
        <v>626</v>
      </c>
      <c r="B403" t="s">
        <v>186</v>
      </c>
      <c r="C403" s="1">
        <v>44126</v>
      </c>
      <c r="D403">
        <v>1659</v>
      </c>
      <c r="E403">
        <v>160.94932560000001</v>
      </c>
      <c r="F403" t="s">
        <v>39</v>
      </c>
      <c r="G403">
        <v>31.430999759999999</v>
      </c>
      <c r="H403">
        <v>74.509300229999994</v>
      </c>
      <c r="I403">
        <f>VLOOKUP(C403,'Crude oil price'!$A$4:$C$9127,3,FALSE)</f>
        <v>41.28</v>
      </c>
    </row>
    <row r="404" spans="1:9" x14ac:dyDescent="0.2">
      <c r="A404" t="s">
        <v>653</v>
      </c>
      <c r="B404" t="s">
        <v>186</v>
      </c>
      <c r="C404" s="1">
        <v>44136</v>
      </c>
      <c r="D404">
        <v>1689</v>
      </c>
      <c r="E404">
        <v>40.678470609999998</v>
      </c>
      <c r="F404" t="s">
        <v>39</v>
      </c>
      <c r="G404">
        <v>31.56220055</v>
      </c>
      <c r="H404">
        <v>74.734497070000003</v>
      </c>
      <c r="I404" t="e">
        <f>VLOOKUP(C404,'Crude oil price'!$A$4:$C$9127,3,FALSE)</f>
        <v>#N/A</v>
      </c>
    </row>
    <row r="405" spans="1:9" x14ac:dyDescent="0.2">
      <c r="A405" t="s">
        <v>687</v>
      </c>
      <c r="B405" t="s">
        <v>186</v>
      </c>
      <c r="C405" s="1">
        <v>44153</v>
      </c>
      <c r="D405">
        <v>1737</v>
      </c>
      <c r="F405" t="s">
        <v>39</v>
      </c>
      <c r="G405">
        <v>31.643400190000001</v>
      </c>
      <c r="H405">
        <v>74.497596740000006</v>
      </c>
      <c r="I405">
        <f>VLOOKUP(C405,'Crude oil price'!$A$4:$C$9127,3,FALSE)</f>
        <v>42.91</v>
      </c>
    </row>
    <row r="406" spans="1:9" x14ac:dyDescent="0.2">
      <c r="A406" t="s">
        <v>688</v>
      </c>
      <c r="B406" t="s">
        <v>186</v>
      </c>
      <c r="C406" s="1">
        <v>44150</v>
      </c>
      <c r="D406">
        <v>1738</v>
      </c>
      <c r="E406">
        <v>60.000530240000003</v>
      </c>
      <c r="F406" t="s">
        <v>8</v>
      </c>
      <c r="G406">
        <v>27.347400669999999</v>
      </c>
      <c r="H406">
        <v>95.388801569999998</v>
      </c>
      <c r="I406" t="e">
        <f>VLOOKUP(C406,'Crude oil price'!$A$4:$C$9127,3,FALSE)</f>
        <v>#N/A</v>
      </c>
    </row>
    <row r="407" spans="1:9" x14ac:dyDescent="0.2">
      <c r="A407" t="s">
        <v>718</v>
      </c>
      <c r="B407" t="s">
        <v>186</v>
      </c>
      <c r="C407" s="1">
        <v>44184</v>
      </c>
      <c r="D407">
        <v>1782</v>
      </c>
      <c r="E407">
        <v>59.788589479999999</v>
      </c>
      <c r="F407" t="s">
        <v>39</v>
      </c>
      <c r="G407">
        <v>31.42099953</v>
      </c>
      <c r="H407">
        <v>74.438903809999999</v>
      </c>
      <c r="I407" t="e">
        <f>VLOOKUP(C407,'Crude oil price'!$A$4:$C$9127,3,FALSE)</f>
        <v>#N/A</v>
      </c>
    </row>
    <row r="408" spans="1:9" x14ac:dyDescent="0.2">
      <c r="A408" t="s">
        <v>735</v>
      </c>
      <c r="B408" t="s">
        <v>186</v>
      </c>
      <c r="C408" s="1">
        <v>43487</v>
      </c>
      <c r="D408">
        <v>1863</v>
      </c>
      <c r="F408" t="s">
        <v>8</v>
      </c>
      <c r="G408">
        <v>27.344900129999999</v>
      </c>
      <c r="H408">
        <v>95.476699830000001</v>
      </c>
      <c r="I408">
        <f>VLOOKUP(C408,'Crude oil price'!$A$4:$C$9127,3,FALSE)</f>
        <v>60.9</v>
      </c>
    </row>
    <row r="409" spans="1:9" x14ac:dyDescent="0.2">
      <c r="A409" t="s">
        <v>736</v>
      </c>
      <c r="B409" t="s">
        <v>186</v>
      </c>
      <c r="C409" s="1">
        <v>44121</v>
      </c>
      <c r="D409">
        <v>1864</v>
      </c>
      <c r="E409">
        <v>85.454154970000005</v>
      </c>
      <c r="F409" t="s">
        <v>39</v>
      </c>
      <c r="G409">
        <v>28.495199199999998</v>
      </c>
      <c r="H409">
        <v>77.360198969999999</v>
      </c>
      <c r="I409" t="e">
        <f>VLOOKUP(C409,'Crude oil price'!$A$4:$C$9127,3,FALSE)</f>
        <v>#N/A</v>
      </c>
    </row>
    <row r="410" spans="1:9" x14ac:dyDescent="0.2">
      <c r="A410" t="s">
        <v>737</v>
      </c>
      <c r="B410" t="s">
        <v>186</v>
      </c>
      <c r="C410" s="1">
        <v>44147</v>
      </c>
      <c r="D410">
        <v>1865</v>
      </c>
      <c r="E410">
        <v>17.75385666</v>
      </c>
      <c r="F410" t="s">
        <v>8</v>
      </c>
      <c r="G410">
        <v>27.44799995</v>
      </c>
      <c r="H410">
        <v>95.527496339999999</v>
      </c>
      <c r="I410">
        <f>VLOOKUP(C410,'Crude oil price'!$A$4:$C$9127,3,FALSE)</f>
        <v>42.16</v>
      </c>
    </row>
    <row r="411" spans="1:9" x14ac:dyDescent="0.2">
      <c r="A411" t="s">
        <v>832</v>
      </c>
      <c r="B411" t="s">
        <v>186</v>
      </c>
      <c r="C411" s="1">
        <v>44174</v>
      </c>
      <c r="D411">
        <v>1954</v>
      </c>
      <c r="E411">
        <v>85.260681149999996</v>
      </c>
      <c r="F411" t="s">
        <v>39</v>
      </c>
      <c r="G411">
        <v>28.478300090000001</v>
      </c>
      <c r="H411">
        <v>77.368499760000006</v>
      </c>
      <c r="I411">
        <f>VLOOKUP(C411,'Crude oil price'!$A$4:$C$9127,3,FALSE)</f>
        <v>48.81</v>
      </c>
    </row>
    <row r="412" spans="1:9" x14ac:dyDescent="0.2">
      <c r="A412" t="s">
        <v>833</v>
      </c>
      <c r="B412" t="s">
        <v>186</v>
      </c>
      <c r="C412" s="1">
        <v>44190</v>
      </c>
      <c r="D412">
        <v>1955</v>
      </c>
      <c r="E412">
        <v>54.854255680000001</v>
      </c>
      <c r="F412" t="s">
        <v>8</v>
      </c>
      <c r="G412">
        <v>27.213100430000001</v>
      </c>
      <c r="H412">
        <v>95.295402530000004</v>
      </c>
      <c r="I412" t="e">
        <f>VLOOKUP(C412,'Crude oil price'!$A$4:$C$9127,3,FALSE)</f>
        <v>#N/A</v>
      </c>
    </row>
    <row r="413" spans="1:9" x14ac:dyDescent="0.2">
      <c r="A413" t="s">
        <v>834</v>
      </c>
      <c r="B413" t="s">
        <v>186</v>
      </c>
      <c r="C413" s="1">
        <v>44195</v>
      </c>
      <c r="D413">
        <v>1957</v>
      </c>
      <c r="E413">
        <v>46.844913480000002</v>
      </c>
      <c r="F413" t="s">
        <v>8</v>
      </c>
      <c r="G413">
        <v>27.313199999999998</v>
      </c>
      <c r="H413">
        <v>95.229499820000001</v>
      </c>
      <c r="I413">
        <f>VLOOKUP(C413,'Crude oil price'!$A$4:$C$9127,3,FALSE)</f>
        <v>50.74</v>
      </c>
    </row>
    <row r="414" spans="1:9" x14ac:dyDescent="0.2">
      <c r="A414" t="s">
        <v>835</v>
      </c>
      <c r="B414" t="s">
        <v>186</v>
      </c>
      <c r="C414" s="1">
        <v>44187</v>
      </c>
      <c r="D414">
        <v>1959</v>
      </c>
      <c r="F414" t="s">
        <v>8</v>
      </c>
      <c r="G414">
        <v>27.359600069999999</v>
      </c>
      <c r="H414">
        <v>95.572799680000003</v>
      </c>
      <c r="I414">
        <f>VLOOKUP(C414,'Crude oil price'!$A$4:$C$9127,3,FALSE)</f>
        <v>49.88</v>
      </c>
    </row>
    <row r="415" spans="1:9" x14ac:dyDescent="0.2">
      <c r="A415" t="s">
        <v>837</v>
      </c>
      <c r="B415" t="s">
        <v>186</v>
      </c>
      <c r="C415" s="1">
        <v>44185</v>
      </c>
      <c r="D415">
        <v>1960</v>
      </c>
      <c r="E415">
        <v>59.028289790000002</v>
      </c>
      <c r="F415" t="s">
        <v>8</v>
      </c>
      <c r="G415">
        <v>27.276599879999999</v>
      </c>
      <c r="H415">
        <v>95.407997129999998</v>
      </c>
      <c r="I415" t="e">
        <f>VLOOKUP(C415,'Crude oil price'!$A$4:$C$9127,3,FALSE)</f>
        <v>#N/A</v>
      </c>
    </row>
    <row r="416" spans="1:9" x14ac:dyDescent="0.2">
      <c r="A416" t="s">
        <v>838</v>
      </c>
      <c r="B416" t="s">
        <v>186</v>
      </c>
      <c r="C416" s="1">
        <v>43580</v>
      </c>
      <c r="D416">
        <v>1961</v>
      </c>
      <c r="E416">
        <v>62.78621674</v>
      </c>
      <c r="F416" t="s">
        <v>8</v>
      </c>
      <c r="G416">
        <v>27.214300160000001</v>
      </c>
      <c r="H416">
        <v>95.195999150000006</v>
      </c>
      <c r="I416">
        <f>VLOOKUP(C416,'Crude oil price'!$A$4:$C$9127,3,FALSE)</f>
        <v>74.94</v>
      </c>
    </row>
    <row r="417" spans="1:9" x14ac:dyDescent="0.2">
      <c r="A417" t="s">
        <v>839</v>
      </c>
      <c r="B417" t="s">
        <v>186</v>
      </c>
      <c r="C417" s="1">
        <v>44168</v>
      </c>
      <c r="D417">
        <v>1963</v>
      </c>
      <c r="E417">
        <v>41.898555760000001</v>
      </c>
      <c r="F417" t="s">
        <v>8</v>
      </c>
      <c r="G417">
        <v>27.286399840000001</v>
      </c>
      <c r="H417">
        <v>95.394302370000005</v>
      </c>
      <c r="I417">
        <f>VLOOKUP(C417,'Crude oil price'!$A$4:$C$9127,3,FALSE)</f>
        <v>48.37</v>
      </c>
    </row>
    <row r="418" spans="1:9" x14ac:dyDescent="0.2">
      <c r="A418" t="s">
        <v>841</v>
      </c>
      <c r="B418" t="s">
        <v>186</v>
      </c>
      <c r="C418" s="1">
        <v>44112</v>
      </c>
      <c r="D418">
        <v>1969</v>
      </c>
      <c r="E418">
        <v>118.7904205</v>
      </c>
      <c r="F418" t="s">
        <v>39</v>
      </c>
      <c r="G418">
        <v>28.500099179999999</v>
      </c>
      <c r="H418">
        <v>77.525001529999997</v>
      </c>
      <c r="I418">
        <f>VLOOKUP(C418,'Crude oil price'!$A$4:$C$9127,3,FALSE)</f>
        <v>42</v>
      </c>
    </row>
    <row r="419" spans="1:9" x14ac:dyDescent="0.2">
      <c r="A419" t="s">
        <v>843</v>
      </c>
      <c r="B419" t="s">
        <v>186</v>
      </c>
      <c r="C419" s="1">
        <v>44111</v>
      </c>
      <c r="D419">
        <v>1970</v>
      </c>
      <c r="E419">
        <v>126.5228043</v>
      </c>
      <c r="F419" t="s">
        <v>39</v>
      </c>
      <c r="G419">
        <v>28.611000059999999</v>
      </c>
      <c r="H419">
        <v>77.420700069999995</v>
      </c>
      <c r="I419">
        <f>VLOOKUP(C419,'Crude oil price'!$A$4:$C$9127,3,FALSE)</f>
        <v>40.619999999999997</v>
      </c>
    </row>
    <row r="420" spans="1:9" x14ac:dyDescent="0.2">
      <c r="A420" t="s">
        <v>848</v>
      </c>
      <c r="B420" t="s">
        <v>186</v>
      </c>
      <c r="C420" s="1">
        <v>44167</v>
      </c>
      <c r="D420">
        <v>1979</v>
      </c>
      <c r="F420" t="s">
        <v>8</v>
      </c>
      <c r="G420">
        <v>27.308300020000001</v>
      </c>
      <c r="H420">
        <v>95.454696659999996</v>
      </c>
      <c r="I420">
        <f>VLOOKUP(C420,'Crude oil price'!$A$4:$C$9127,3,FALSE)</f>
        <v>47.8</v>
      </c>
    </row>
    <row r="421" spans="1:9" x14ac:dyDescent="0.2">
      <c r="A421" t="s">
        <v>862</v>
      </c>
      <c r="B421" t="s">
        <v>186</v>
      </c>
      <c r="C421" s="1">
        <v>44138</v>
      </c>
      <c r="D421">
        <v>1997</v>
      </c>
      <c r="E421">
        <v>52.461158750000003</v>
      </c>
      <c r="F421" t="s">
        <v>39</v>
      </c>
      <c r="G421">
        <v>28.88800049</v>
      </c>
      <c r="H421">
        <v>77.384902949999997</v>
      </c>
      <c r="I421">
        <f>VLOOKUP(C421,'Crude oil price'!$A$4:$C$9127,3,FALSE)</f>
        <v>38.17</v>
      </c>
    </row>
    <row r="422" spans="1:9" x14ac:dyDescent="0.2">
      <c r="A422" t="s">
        <v>883</v>
      </c>
      <c r="B422" t="s">
        <v>186</v>
      </c>
      <c r="C422" s="1">
        <v>44108</v>
      </c>
      <c r="D422">
        <v>2017</v>
      </c>
      <c r="E422">
        <v>93.110443119999999</v>
      </c>
      <c r="F422" t="s">
        <v>39</v>
      </c>
      <c r="G422">
        <v>31.318399429999999</v>
      </c>
      <c r="H422">
        <v>74.679603580000006</v>
      </c>
      <c r="I422" t="e">
        <f>VLOOKUP(C422,'Crude oil price'!$A$4:$C$9127,3,FALSE)</f>
        <v>#N/A</v>
      </c>
    </row>
    <row r="423" spans="1:9" x14ac:dyDescent="0.2">
      <c r="A423" t="s">
        <v>891</v>
      </c>
      <c r="B423" t="s">
        <v>186</v>
      </c>
      <c r="C423" s="1">
        <v>43831</v>
      </c>
      <c r="D423">
        <v>2024</v>
      </c>
      <c r="E423">
        <v>42.253215789999999</v>
      </c>
      <c r="F423" t="s">
        <v>39</v>
      </c>
      <c r="G423">
        <v>19.041299819999999</v>
      </c>
      <c r="H423">
        <v>73.028900149999998</v>
      </c>
      <c r="I423" t="e">
        <f>VLOOKUP(C423,'Crude oil price'!$A$4:$C$9127,3,FALSE)</f>
        <v>#N/A</v>
      </c>
    </row>
    <row r="424" spans="1:9" x14ac:dyDescent="0.2">
      <c r="A424" t="s">
        <v>894</v>
      </c>
      <c r="B424" t="s">
        <v>186</v>
      </c>
      <c r="C424" s="1">
        <v>43876</v>
      </c>
      <c r="D424">
        <v>2027</v>
      </c>
      <c r="E424">
        <v>24.723510739999998</v>
      </c>
      <c r="F424" t="s">
        <v>39</v>
      </c>
      <c r="G424">
        <v>17.404399869999999</v>
      </c>
      <c r="H424">
        <v>78.409400939999998</v>
      </c>
      <c r="I424" t="e">
        <f>VLOOKUP(C424,'Crude oil price'!$A$4:$C$9127,3,FALSE)</f>
        <v>#N/A</v>
      </c>
    </row>
    <row r="425" spans="1:9" x14ac:dyDescent="0.2">
      <c r="A425" t="s">
        <v>896</v>
      </c>
      <c r="B425" t="s">
        <v>186</v>
      </c>
      <c r="C425" s="1">
        <v>43833</v>
      </c>
      <c r="D425">
        <v>2029</v>
      </c>
      <c r="E425">
        <v>26.283586499999998</v>
      </c>
      <c r="F425" t="s">
        <v>39</v>
      </c>
      <c r="G425">
        <v>28.81100082</v>
      </c>
      <c r="H425">
        <v>76.857597350000006</v>
      </c>
      <c r="I425">
        <f>VLOOKUP(C425,'Crude oil price'!$A$4:$C$9127,3,FALSE)</f>
        <v>69.08</v>
      </c>
    </row>
    <row r="426" spans="1:9" x14ac:dyDescent="0.2">
      <c r="A426" t="s">
        <v>902</v>
      </c>
      <c r="B426" t="s">
        <v>186</v>
      </c>
      <c r="C426" s="1">
        <v>44148</v>
      </c>
      <c r="D426">
        <v>2035</v>
      </c>
      <c r="E426">
        <v>53.793636319999997</v>
      </c>
      <c r="F426" t="s">
        <v>39</v>
      </c>
      <c r="G426">
        <v>28.661699299999999</v>
      </c>
      <c r="H426">
        <v>77.464599609999993</v>
      </c>
      <c r="I426">
        <f>VLOOKUP(C426,'Crude oil price'!$A$4:$C$9127,3,FALSE)</f>
        <v>41.51</v>
      </c>
    </row>
    <row r="427" spans="1:9" x14ac:dyDescent="0.2">
      <c r="A427" t="s">
        <v>908</v>
      </c>
      <c r="B427" t="s">
        <v>186</v>
      </c>
      <c r="C427" s="1">
        <v>43626</v>
      </c>
      <c r="D427">
        <v>2041</v>
      </c>
      <c r="E427">
        <v>360.30545039999998</v>
      </c>
      <c r="F427" t="s">
        <v>39</v>
      </c>
      <c r="G427">
        <v>28.623100279999999</v>
      </c>
      <c r="H427">
        <v>77.667800900000003</v>
      </c>
      <c r="I427">
        <f>VLOOKUP(C427,'Crude oil price'!$A$4:$C$9127,3,FALSE)</f>
        <v>64.31</v>
      </c>
    </row>
    <row r="428" spans="1:9" x14ac:dyDescent="0.2">
      <c r="A428" t="s">
        <v>910</v>
      </c>
      <c r="B428" t="s">
        <v>186</v>
      </c>
      <c r="C428" s="1">
        <v>43597</v>
      </c>
      <c r="D428">
        <v>2044</v>
      </c>
      <c r="E428">
        <v>144.64433289999999</v>
      </c>
      <c r="F428" t="s">
        <v>39</v>
      </c>
      <c r="G428">
        <v>30.911699299999999</v>
      </c>
      <c r="H428">
        <v>74.775703429999993</v>
      </c>
      <c r="I428" t="e">
        <f>VLOOKUP(C428,'Crude oil price'!$A$4:$C$9127,3,FALSE)</f>
        <v>#N/A</v>
      </c>
    </row>
    <row r="429" spans="1:9" x14ac:dyDescent="0.2">
      <c r="A429" t="s">
        <v>911</v>
      </c>
      <c r="B429" t="s">
        <v>186</v>
      </c>
      <c r="C429" s="1">
        <v>43625</v>
      </c>
      <c r="D429">
        <v>2045</v>
      </c>
      <c r="F429" t="s">
        <v>39</v>
      </c>
      <c r="G429">
        <v>28.34790039</v>
      </c>
      <c r="H429">
        <v>77.337997439999995</v>
      </c>
      <c r="I429" t="e">
        <f>VLOOKUP(C429,'Crude oil price'!$A$4:$C$9127,3,FALSE)</f>
        <v>#N/A</v>
      </c>
    </row>
    <row r="430" spans="1:9" x14ac:dyDescent="0.2">
      <c r="A430" t="s">
        <v>913</v>
      </c>
      <c r="B430" t="s">
        <v>186</v>
      </c>
      <c r="C430" s="1">
        <v>43615</v>
      </c>
      <c r="D430">
        <v>2047</v>
      </c>
      <c r="E430">
        <v>205.0509644</v>
      </c>
      <c r="F430" t="s">
        <v>39</v>
      </c>
      <c r="G430">
        <v>28.502500529999999</v>
      </c>
      <c r="H430">
        <v>78.002899170000006</v>
      </c>
      <c r="I430">
        <f>VLOOKUP(C430,'Crude oil price'!$A$4:$C$9127,3,FALSE)</f>
        <v>69.55</v>
      </c>
    </row>
    <row r="431" spans="1:9" x14ac:dyDescent="0.2">
      <c r="A431" t="s">
        <v>914</v>
      </c>
      <c r="B431" t="s">
        <v>186</v>
      </c>
      <c r="C431" s="1">
        <v>43621</v>
      </c>
      <c r="D431">
        <v>2048</v>
      </c>
      <c r="E431">
        <v>85.516174320000005</v>
      </c>
      <c r="F431" t="s">
        <v>39</v>
      </c>
      <c r="G431">
        <v>28.86030006</v>
      </c>
      <c r="H431">
        <v>76.526603699999995</v>
      </c>
      <c r="I431">
        <f>VLOOKUP(C431,'Crude oil price'!$A$4:$C$9127,3,FALSE)</f>
        <v>62.14</v>
      </c>
    </row>
    <row r="432" spans="1:9" x14ac:dyDescent="0.2">
      <c r="A432" t="s">
        <v>920</v>
      </c>
      <c r="B432" t="s">
        <v>186</v>
      </c>
      <c r="C432" s="1">
        <v>43624</v>
      </c>
      <c r="D432">
        <v>2053</v>
      </c>
      <c r="E432">
        <v>205.36714169999999</v>
      </c>
      <c r="F432" t="s">
        <v>39</v>
      </c>
      <c r="G432">
        <v>28.988899230000001</v>
      </c>
      <c r="H432">
        <v>77.115798949999999</v>
      </c>
      <c r="I432" t="e">
        <f>VLOOKUP(C432,'Crude oil price'!$A$4:$C$9127,3,FALSE)</f>
        <v>#N/A</v>
      </c>
    </row>
    <row r="433" spans="1:9" x14ac:dyDescent="0.2">
      <c r="A433" t="s">
        <v>929</v>
      </c>
      <c r="B433" t="s">
        <v>186</v>
      </c>
      <c r="C433" s="1">
        <v>43549</v>
      </c>
      <c r="D433">
        <v>2062</v>
      </c>
      <c r="E433">
        <v>124.8242111</v>
      </c>
      <c r="F433" t="s">
        <v>8</v>
      </c>
      <c r="G433">
        <v>27.232700350000002</v>
      </c>
      <c r="H433">
        <v>95.240501399999999</v>
      </c>
      <c r="I433">
        <f>VLOOKUP(C433,'Crude oil price'!$A$4:$C$9127,3,FALSE)</f>
        <v>67.37</v>
      </c>
    </row>
    <row r="434" spans="1:9" x14ac:dyDescent="0.2">
      <c r="A434" t="s">
        <v>930</v>
      </c>
      <c r="B434" t="s">
        <v>186</v>
      </c>
      <c r="C434" s="1">
        <v>43560</v>
      </c>
      <c r="D434">
        <v>2064</v>
      </c>
      <c r="E434">
        <v>70.419761660000006</v>
      </c>
      <c r="F434" t="s">
        <v>39</v>
      </c>
      <c r="G434">
        <v>19.293600080000001</v>
      </c>
      <c r="H434">
        <v>73.163497919999998</v>
      </c>
      <c r="I434">
        <f>VLOOKUP(C434,'Crude oil price'!$A$4:$C$9127,3,FALSE)</f>
        <v>69.930000000000007</v>
      </c>
    </row>
    <row r="435" spans="1:9" x14ac:dyDescent="0.2">
      <c r="A435" t="s">
        <v>931</v>
      </c>
      <c r="B435" t="s">
        <v>186</v>
      </c>
      <c r="C435" s="1">
        <v>43913</v>
      </c>
      <c r="D435">
        <v>2065</v>
      </c>
      <c r="E435">
        <v>55.025264739999997</v>
      </c>
      <c r="F435" t="s">
        <v>39</v>
      </c>
      <c r="G435">
        <v>28.818799970000001</v>
      </c>
      <c r="H435">
        <v>77.643096920000005</v>
      </c>
      <c r="I435">
        <f>VLOOKUP(C435,'Crude oil price'!$A$4:$C$9127,3,FALSE)</f>
        <v>23.75</v>
      </c>
    </row>
    <row r="436" spans="1:9" x14ac:dyDescent="0.2">
      <c r="A436" t="s">
        <v>932</v>
      </c>
      <c r="B436" t="s">
        <v>186</v>
      </c>
      <c r="C436" s="1">
        <v>43556</v>
      </c>
      <c r="D436">
        <v>2066</v>
      </c>
      <c r="E436">
        <v>45.087200160000002</v>
      </c>
      <c r="F436" t="s">
        <v>39</v>
      </c>
      <c r="G436">
        <v>19.2541008</v>
      </c>
      <c r="H436">
        <v>72.960197449999995</v>
      </c>
      <c r="I436">
        <f>VLOOKUP(C436,'Crude oil price'!$A$4:$C$9127,3,FALSE)</f>
        <v>69.08</v>
      </c>
    </row>
    <row r="437" spans="1:9" x14ac:dyDescent="0.2">
      <c r="A437" t="s">
        <v>933</v>
      </c>
      <c r="B437" t="s">
        <v>186</v>
      </c>
      <c r="C437" s="1">
        <v>43909</v>
      </c>
      <c r="D437">
        <v>2067</v>
      </c>
      <c r="E437">
        <v>152.6662445</v>
      </c>
      <c r="F437" t="s">
        <v>39</v>
      </c>
      <c r="G437">
        <v>28.623100279999999</v>
      </c>
      <c r="H437">
        <v>77.39800262</v>
      </c>
      <c r="I437">
        <f>VLOOKUP(C437,'Crude oil price'!$A$4:$C$9127,3,FALSE)</f>
        <v>23.98</v>
      </c>
    </row>
    <row r="438" spans="1:9" x14ac:dyDescent="0.2">
      <c r="A438" t="s">
        <v>934</v>
      </c>
      <c r="B438" t="s">
        <v>186</v>
      </c>
      <c r="C438" s="1">
        <v>43555</v>
      </c>
      <c r="D438">
        <v>2069</v>
      </c>
      <c r="E438">
        <v>55.465637209999997</v>
      </c>
      <c r="F438" t="s">
        <v>39</v>
      </c>
      <c r="G438">
        <v>19.26189995</v>
      </c>
      <c r="H438">
        <v>73.070098880000003</v>
      </c>
      <c r="I438" t="e">
        <f>VLOOKUP(C438,'Crude oil price'!$A$4:$C$9127,3,FALSE)</f>
        <v>#N/A</v>
      </c>
    </row>
    <row r="439" spans="1:9" x14ac:dyDescent="0.2">
      <c r="A439" t="s">
        <v>936</v>
      </c>
      <c r="B439" t="s">
        <v>186</v>
      </c>
      <c r="C439" s="1">
        <v>43555</v>
      </c>
      <c r="D439">
        <v>2070</v>
      </c>
      <c r="E439">
        <v>78.183090210000003</v>
      </c>
      <c r="F439" t="s">
        <v>39</v>
      </c>
      <c r="G439">
        <v>31.426300049999998</v>
      </c>
      <c r="H439">
        <v>74.937698359999999</v>
      </c>
      <c r="I439" t="e">
        <f>VLOOKUP(C439,'Crude oil price'!$A$4:$C$9127,3,FALSE)</f>
        <v>#N/A</v>
      </c>
    </row>
    <row r="440" spans="1:9" x14ac:dyDescent="0.2">
      <c r="A440" t="s">
        <v>943</v>
      </c>
      <c r="B440" t="s">
        <v>186</v>
      </c>
      <c r="C440" s="1">
        <v>43481</v>
      </c>
      <c r="D440">
        <v>2078</v>
      </c>
      <c r="F440" t="s">
        <v>8</v>
      </c>
      <c r="G440">
        <v>27.357099529999999</v>
      </c>
      <c r="H440">
        <v>95.355796810000001</v>
      </c>
      <c r="I440">
        <f>VLOOKUP(C440,'Crude oil price'!$A$4:$C$9127,3,FALSE)</f>
        <v>59.81</v>
      </c>
    </row>
    <row r="441" spans="1:9" x14ac:dyDescent="0.2">
      <c r="A441" t="s">
        <v>953</v>
      </c>
      <c r="B441" t="s">
        <v>186</v>
      </c>
      <c r="C441" s="1">
        <v>43516</v>
      </c>
      <c r="D441">
        <v>2091</v>
      </c>
      <c r="E441">
        <v>96.887420649999996</v>
      </c>
      <c r="F441" t="s">
        <v>39</v>
      </c>
      <c r="G441">
        <v>19.168500900000002</v>
      </c>
      <c r="H441">
        <v>73.045303340000004</v>
      </c>
      <c r="I441">
        <f>VLOOKUP(C441,'Crude oil price'!$A$4:$C$9127,3,FALSE)</f>
        <v>66.819999999999993</v>
      </c>
    </row>
    <row r="442" spans="1:9" x14ac:dyDescent="0.2">
      <c r="A442" t="s">
        <v>975</v>
      </c>
      <c r="B442" t="s">
        <v>186</v>
      </c>
      <c r="C442" s="1">
        <v>43890</v>
      </c>
      <c r="D442">
        <v>215</v>
      </c>
      <c r="E442">
        <v>35.634254460000001</v>
      </c>
      <c r="F442" t="s">
        <v>39</v>
      </c>
      <c r="G442">
        <v>21.406999590000002</v>
      </c>
      <c r="H442">
        <v>73.009597780000007</v>
      </c>
      <c r="I442" t="e">
        <f>VLOOKUP(C442,'Crude oil price'!$A$4:$C$9127,3,FALSE)</f>
        <v>#N/A</v>
      </c>
    </row>
    <row r="443" spans="1:9" x14ac:dyDescent="0.2">
      <c r="A443" t="s">
        <v>976</v>
      </c>
      <c r="B443" t="s">
        <v>186</v>
      </c>
      <c r="C443" s="1">
        <v>43519</v>
      </c>
      <c r="D443">
        <v>216</v>
      </c>
      <c r="E443">
        <v>91.058990480000006</v>
      </c>
      <c r="F443" t="s">
        <v>39</v>
      </c>
      <c r="G443">
        <v>16.736200329999999</v>
      </c>
      <c r="H443">
        <v>81.436203000000006</v>
      </c>
      <c r="I443" t="e">
        <f>VLOOKUP(C443,'Crude oil price'!$A$4:$C$9127,3,FALSE)</f>
        <v>#N/A</v>
      </c>
    </row>
    <row r="444" spans="1:9" x14ac:dyDescent="0.2">
      <c r="A444" t="s">
        <v>977</v>
      </c>
      <c r="B444" t="s">
        <v>186</v>
      </c>
      <c r="C444" s="1">
        <v>43876</v>
      </c>
      <c r="D444">
        <v>217</v>
      </c>
      <c r="E444">
        <v>58.921100619999997</v>
      </c>
      <c r="F444" t="s">
        <v>39</v>
      </c>
      <c r="G444">
        <v>16.882099149999998</v>
      </c>
      <c r="H444">
        <v>81.201301569999998</v>
      </c>
      <c r="I444" t="e">
        <f>VLOOKUP(C444,'Crude oil price'!$A$4:$C$9127,3,FALSE)</f>
        <v>#N/A</v>
      </c>
    </row>
    <row r="445" spans="1:9" x14ac:dyDescent="0.2">
      <c r="A445" t="s">
        <v>979</v>
      </c>
      <c r="B445" t="s">
        <v>186</v>
      </c>
      <c r="C445" s="1">
        <v>43520</v>
      </c>
      <c r="D445">
        <v>219</v>
      </c>
      <c r="F445" t="s">
        <v>39</v>
      </c>
      <c r="G445">
        <v>16.569099430000001</v>
      </c>
      <c r="H445">
        <v>81.554298399999993</v>
      </c>
      <c r="I445" t="e">
        <f>VLOOKUP(C445,'Crude oil price'!$A$4:$C$9127,3,FALSE)</f>
        <v>#N/A</v>
      </c>
    </row>
    <row r="446" spans="1:9" x14ac:dyDescent="0.2">
      <c r="A446" t="s">
        <v>1022</v>
      </c>
      <c r="B446" t="s">
        <v>186</v>
      </c>
      <c r="C446" s="1">
        <v>43551</v>
      </c>
      <c r="D446">
        <v>275</v>
      </c>
      <c r="E446">
        <v>87.05217743</v>
      </c>
      <c r="F446" t="s">
        <v>39</v>
      </c>
      <c r="G446">
        <v>16.675699229999999</v>
      </c>
      <c r="H446">
        <v>81.551498409999994</v>
      </c>
      <c r="I446">
        <f>VLOOKUP(C446,'Crude oil price'!$A$4:$C$9127,3,FALSE)</f>
        <v>67.349999999999994</v>
      </c>
    </row>
    <row r="447" spans="1:9" x14ac:dyDescent="0.2">
      <c r="A447" t="s">
        <v>1162</v>
      </c>
      <c r="B447" t="s">
        <v>186</v>
      </c>
      <c r="C447" s="1">
        <v>43610</v>
      </c>
      <c r="D447">
        <v>654</v>
      </c>
      <c r="F447" t="s">
        <v>39</v>
      </c>
      <c r="G447">
        <v>31.466199870000001</v>
      </c>
      <c r="H447">
        <v>74.76750183</v>
      </c>
      <c r="I447" t="e">
        <f>VLOOKUP(C447,'Crude oil price'!$A$4:$C$9127,3,FALSE)</f>
        <v>#N/A</v>
      </c>
    </row>
    <row r="448" spans="1:9" x14ac:dyDescent="0.2">
      <c r="A448" t="s">
        <v>1171</v>
      </c>
      <c r="B448" t="s">
        <v>186</v>
      </c>
      <c r="C448" s="1">
        <v>43630</v>
      </c>
      <c r="D448">
        <v>664</v>
      </c>
      <c r="F448" t="s">
        <v>39</v>
      </c>
      <c r="G448">
        <v>31.46850014</v>
      </c>
      <c r="H448">
        <v>74.602699279999996</v>
      </c>
      <c r="I448">
        <f>VLOOKUP(C448,'Crude oil price'!$A$4:$C$9127,3,FALSE)</f>
        <v>63.13</v>
      </c>
    </row>
    <row r="449" spans="1:9" x14ac:dyDescent="0.2">
      <c r="A449" t="s">
        <v>1204</v>
      </c>
      <c r="B449" t="s">
        <v>186</v>
      </c>
      <c r="C449" s="1">
        <v>43616</v>
      </c>
      <c r="D449">
        <v>698</v>
      </c>
      <c r="F449" t="s">
        <v>39</v>
      </c>
      <c r="G449">
        <v>31.534099579999999</v>
      </c>
      <c r="H449">
        <v>74.803199770000006</v>
      </c>
      <c r="I449">
        <f>VLOOKUP(C449,'Crude oil price'!$A$4:$C$9127,3,FALSE)</f>
        <v>66.78</v>
      </c>
    </row>
    <row r="450" spans="1:9" x14ac:dyDescent="0.2">
      <c r="A450" t="s">
        <v>1205</v>
      </c>
      <c r="B450" t="s">
        <v>186</v>
      </c>
      <c r="C450" s="1">
        <v>43613</v>
      </c>
      <c r="D450">
        <v>699</v>
      </c>
      <c r="F450" t="s">
        <v>39</v>
      </c>
      <c r="G450">
        <v>31.245700840000001</v>
      </c>
      <c r="H450">
        <v>74.443397520000005</v>
      </c>
      <c r="I450">
        <f>VLOOKUP(C450,'Crude oil price'!$A$4:$C$9127,3,FALSE)</f>
        <v>70.19</v>
      </c>
    </row>
    <row r="451" spans="1:9" x14ac:dyDescent="0.2">
      <c r="A451" t="s">
        <v>1208</v>
      </c>
      <c r="B451" t="s">
        <v>186</v>
      </c>
      <c r="C451" s="1">
        <v>43614</v>
      </c>
      <c r="D451">
        <v>702</v>
      </c>
      <c r="E451">
        <v>368.5049133</v>
      </c>
      <c r="F451" t="s">
        <v>11</v>
      </c>
      <c r="G451">
        <v>31.481399540000002</v>
      </c>
      <c r="H451">
        <v>74.582099909999997</v>
      </c>
      <c r="I451">
        <f>VLOOKUP(C451,'Crude oil price'!$A$4:$C$9127,3,FALSE)</f>
        <v>70.64</v>
      </c>
    </row>
    <row r="452" spans="1:9" x14ac:dyDescent="0.2">
      <c r="A452" t="s">
        <v>1211</v>
      </c>
      <c r="B452" t="s">
        <v>186</v>
      </c>
      <c r="C452" s="1">
        <v>43614</v>
      </c>
      <c r="D452">
        <v>705</v>
      </c>
      <c r="E452">
        <v>312.48608400000001</v>
      </c>
      <c r="F452" t="s">
        <v>39</v>
      </c>
      <c r="G452">
        <v>31.545799259999999</v>
      </c>
      <c r="H452">
        <v>74.426902769999998</v>
      </c>
      <c r="I452">
        <f>VLOOKUP(C452,'Crude oil price'!$A$4:$C$9127,3,FALSE)</f>
        <v>70.64</v>
      </c>
    </row>
    <row r="453" spans="1:9" x14ac:dyDescent="0.2">
      <c r="A453" t="s">
        <v>1248</v>
      </c>
      <c r="B453" t="s">
        <v>186</v>
      </c>
      <c r="C453" s="1">
        <v>43645</v>
      </c>
      <c r="D453">
        <v>751</v>
      </c>
      <c r="F453" t="s">
        <v>11</v>
      </c>
      <c r="G453">
        <v>31.826200490000002</v>
      </c>
      <c r="H453">
        <v>74.945999150000006</v>
      </c>
      <c r="I453" t="e">
        <f>VLOOKUP(C453,'Crude oil price'!$A$4:$C$9127,3,FALSE)</f>
        <v>#N/A</v>
      </c>
    </row>
    <row r="454" spans="1:9" x14ac:dyDescent="0.2">
      <c r="A454" t="s">
        <v>1259</v>
      </c>
      <c r="B454" t="s">
        <v>186</v>
      </c>
      <c r="C454" s="1">
        <v>43918</v>
      </c>
      <c r="D454">
        <v>765</v>
      </c>
      <c r="F454" t="s">
        <v>39</v>
      </c>
      <c r="G454">
        <v>16.978000640000001</v>
      </c>
      <c r="H454">
        <v>82.103599549999998</v>
      </c>
      <c r="I454" t="e">
        <f>VLOOKUP(C454,'Crude oil price'!$A$4:$C$9127,3,FALSE)</f>
        <v>#N/A</v>
      </c>
    </row>
    <row r="455" spans="1:9" x14ac:dyDescent="0.2">
      <c r="A455" t="s">
        <v>1269</v>
      </c>
      <c r="B455" t="s">
        <v>186</v>
      </c>
      <c r="C455" s="1">
        <v>43925</v>
      </c>
      <c r="D455">
        <v>774</v>
      </c>
      <c r="E455">
        <v>68.292404169999998</v>
      </c>
      <c r="F455" t="s">
        <v>39</v>
      </c>
      <c r="G455">
        <v>31.506000520000001</v>
      </c>
      <c r="H455">
        <v>74.479103089999995</v>
      </c>
      <c r="I455" t="e">
        <f>VLOOKUP(C455,'Crude oil price'!$A$4:$C$9127,3,FALSE)</f>
        <v>#N/A</v>
      </c>
    </row>
    <row r="456" spans="1:9" x14ac:dyDescent="0.2">
      <c r="A456" t="s">
        <v>1289</v>
      </c>
      <c r="B456" t="s">
        <v>186</v>
      </c>
      <c r="C456" s="1">
        <v>43866</v>
      </c>
      <c r="D456">
        <v>797</v>
      </c>
      <c r="E456">
        <v>80.254402159999998</v>
      </c>
      <c r="F456" t="s">
        <v>39</v>
      </c>
      <c r="G456">
        <v>31.51300049</v>
      </c>
      <c r="H456">
        <v>74.429603580000006</v>
      </c>
      <c r="I456">
        <f>VLOOKUP(C456,'Crude oil price'!$A$4:$C$9127,3,FALSE)</f>
        <v>55.36</v>
      </c>
    </row>
    <row r="457" spans="1:9" x14ac:dyDescent="0.2">
      <c r="A457" t="s">
        <v>1318</v>
      </c>
      <c r="B457" t="s">
        <v>186</v>
      </c>
      <c r="C457" s="1">
        <v>43540</v>
      </c>
      <c r="D457">
        <v>832</v>
      </c>
      <c r="E457">
        <v>120.016243</v>
      </c>
      <c r="F457" t="s">
        <v>39</v>
      </c>
      <c r="G457">
        <v>16.911699299999999</v>
      </c>
      <c r="H457">
        <v>80.997398380000007</v>
      </c>
      <c r="I457" t="e">
        <f>VLOOKUP(C457,'Crude oil price'!$A$4:$C$9127,3,FALSE)</f>
        <v>#N/A</v>
      </c>
    </row>
    <row r="458" spans="1:9" x14ac:dyDescent="0.2">
      <c r="A458" t="s">
        <v>1329</v>
      </c>
      <c r="B458" t="s">
        <v>186</v>
      </c>
      <c r="C458" s="1">
        <v>43839</v>
      </c>
      <c r="D458">
        <v>843</v>
      </c>
      <c r="E458">
        <v>98.207069399999995</v>
      </c>
      <c r="F458" t="s">
        <v>39</v>
      </c>
      <c r="G458">
        <v>31.488399510000001</v>
      </c>
      <c r="H458">
        <v>74.393898010000001</v>
      </c>
      <c r="I458">
        <f>VLOOKUP(C458,'Crude oil price'!$A$4:$C$9127,3,FALSE)</f>
        <v>66.58</v>
      </c>
    </row>
    <row r="459" spans="1:9" x14ac:dyDescent="0.2">
      <c r="A459" t="s">
        <v>1337</v>
      </c>
      <c r="B459" t="s">
        <v>186</v>
      </c>
      <c r="C459" s="1">
        <v>43840</v>
      </c>
      <c r="D459">
        <v>854</v>
      </c>
      <c r="E459">
        <v>24.53748131</v>
      </c>
      <c r="F459" t="s">
        <v>39</v>
      </c>
      <c r="G459">
        <v>31.556299209999999</v>
      </c>
      <c r="H459">
        <v>74.382896419999994</v>
      </c>
      <c r="I459">
        <f>VLOOKUP(C459,'Crude oil price'!$A$4:$C$9127,3,FALSE)</f>
        <v>66.77</v>
      </c>
    </row>
    <row r="460" spans="1:9" x14ac:dyDescent="0.2">
      <c r="A460" t="s">
        <v>1359</v>
      </c>
      <c r="B460" t="s">
        <v>186</v>
      </c>
      <c r="C460" s="1">
        <v>43961</v>
      </c>
      <c r="D460">
        <v>903</v>
      </c>
      <c r="F460" t="s">
        <v>8</v>
      </c>
      <c r="G460">
        <v>27.10560036</v>
      </c>
      <c r="H460">
        <v>95.292701719999997</v>
      </c>
      <c r="I460" t="e">
        <f>VLOOKUP(C460,'Crude oil price'!$A$4:$C$9127,3,FALSE)</f>
        <v>#N/A</v>
      </c>
    </row>
    <row r="461" spans="1:9" x14ac:dyDescent="0.2">
      <c r="A461" t="s">
        <v>1383</v>
      </c>
      <c r="B461" t="s">
        <v>186</v>
      </c>
      <c r="C461" s="1">
        <v>43876</v>
      </c>
      <c r="D461">
        <v>934</v>
      </c>
      <c r="F461" t="s">
        <v>39</v>
      </c>
      <c r="G461">
        <v>32.52370071</v>
      </c>
      <c r="H461">
        <v>74.897903439999993</v>
      </c>
      <c r="I461" t="e">
        <f>VLOOKUP(C461,'Crude oil price'!$A$4:$C$9127,3,FALSE)</f>
        <v>#N/A</v>
      </c>
    </row>
    <row r="462" spans="1:9" x14ac:dyDescent="0.2">
      <c r="A462" t="s">
        <v>1389</v>
      </c>
      <c r="B462" t="s">
        <v>186</v>
      </c>
      <c r="C462" s="1">
        <v>43801</v>
      </c>
      <c r="D462">
        <v>941</v>
      </c>
      <c r="E462">
        <v>91.641792300000006</v>
      </c>
      <c r="F462" t="s">
        <v>39</v>
      </c>
      <c r="G462">
        <v>31.37940025</v>
      </c>
      <c r="H462">
        <v>74.624603269999994</v>
      </c>
      <c r="I462">
        <f>VLOOKUP(C462,'Crude oil price'!$A$4:$C$9127,3,FALSE)</f>
        <v>63.2</v>
      </c>
    </row>
    <row r="463" spans="1:9" x14ac:dyDescent="0.2">
      <c r="A463" t="s">
        <v>1391</v>
      </c>
      <c r="B463" t="s">
        <v>186</v>
      </c>
      <c r="C463" s="1">
        <v>43890</v>
      </c>
      <c r="D463">
        <v>943</v>
      </c>
      <c r="E463">
        <v>97.250129700000002</v>
      </c>
      <c r="F463" t="s">
        <v>11</v>
      </c>
      <c r="G463">
        <v>22.72929955</v>
      </c>
      <c r="H463">
        <v>72.950599670000003</v>
      </c>
      <c r="I463" t="e">
        <f>VLOOKUP(C463,'Crude oil price'!$A$4:$C$9127,3,FALSE)</f>
        <v>#N/A</v>
      </c>
    </row>
    <row r="464" spans="1:9" x14ac:dyDescent="0.2">
      <c r="A464" t="s">
        <v>1417</v>
      </c>
      <c r="B464" t="s">
        <v>186</v>
      </c>
      <c r="C464" s="1">
        <v>43933</v>
      </c>
      <c r="D464">
        <v>971</v>
      </c>
      <c r="E464">
        <v>97.698577880000002</v>
      </c>
      <c r="F464" t="s">
        <v>11</v>
      </c>
      <c r="G464">
        <v>22.893899919999999</v>
      </c>
      <c r="H464">
        <v>72.277702329999997</v>
      </c>
      <c r="I464" t="e">
        <f>VLOOKUP(C464,'Crude oil price'!$A$4:$C$9127,3,FALSE)</f>
        <v>#N/A</v>
      </c>
    </row>
    <row r="465" spans="1:9" x14ac:dyDescent="0.2">
      <c r="A465" t="s">
        <v>58</v>
      </c>
      <c r="B465" t="s">
        <v>59</v>
      </c>
      <c r="C465" s="1">
        <v>43774</v>
      </c>
      <c r="D465">
        <v>1042</v>
      </c>
      <c r="E465">
        <v>67.919006350000004</v>
      </c>
      <c r="F465" t="s">
        <v>11</v>
      </c>
      <c r="G465">
        <v>31.125799180000001</v>
      </c>
      <c r="H465">
        <v>48.987998959999999</v>
      </c>
      <c r="I465">
        <f>VLOOKUP(C465,'Crude oil price'!$A$4:$C$9127,3,FALSE)</f>
        <v>62.72</v>
      </c>
    </row>
    <row r="466" spans="1:9" x14ac:dyDescent="0.2">
      <c r="A466" t="s">
        <v>93</v>
      </c>
      <c r="B466" t="s">
        <v>59</v>
      </c>
      <c r="C466" s="1">
        <v>43785</v>
      </c>
      <c r="D466">
        <v>1081</v>
      </c>
      <c r="E466">
        <v>79.709754939999996</v>
      </c>
      <c r="F466" t="s">
        <v>11</v>
      </c>
      <c r="G466">
        <v>31.146999359999999</v>
      </c>
      <c r="H466">
        <v>48.801300050000002</v>
      </c>
      <c r="I466" t="e">
        <f>VLOOKUP(C466,'Crude oil price'!$A$4:$C$9127,3,FALSE)</f>
        <v>#N/A</v>
      </c>
    </row>
    <row r="467" spans="1:9" x14ac:dyDescent="0.2">
      <c r="A467" t="s">
        <v>95</v>
      </c>
      <c r="B467" t="s">
        <v>59</v>
      </c>
      <c r="C467" s="1">
        <v>43715</v>
      </c>
      <c r="D467">
        <v>1084</v>
      </c>
      <c r="E467">
        <v>47.804618840000003</v>
      </c>
      <c r="F467" t="s">
        <v>11</v>
      </c>
      <c r="G467">
        <v>31.15519905</v>
      </c>
      <c r="H467">
        <v>49.750198359999999</v>
      </c>
      <c r="I467" t="e">
        <f>VLOOKUP(C467,'Crude oil price'!$A$4:$C$9127,3,FALSE)</f>
        <v>#N/A</v>
      </c>
    </row>
    <row r="468" spans="1:9" x14ac:dyDescent="0.2">
      <c r="A468" t="s">
        <v>96</v>
      </c>
      <c r="B468" t="s">
        <v>59</v>
      </c>
      <c r="C468" s="1">
        <v>43651</v>
      </c>
      <c r="D468">
        <v>1085</v>
      </c>
      <c r="E468">
        <v>24.208856579999999</v>
      </c>
      <c r="F468" t="s">
        <v>11</v>
      </c>
      <c r="G468">
        <v>31.102300639999999</v>
      </c>
      <c r="H468">
        <v>49.468700409999997</v>
      </c>
      <c r="I468">
        <f>VLOOKUP(C468,'Crude oil price'!$A$4:$C$9127,3,FALSE)</f>
        <v>64.23</v>
      </c>
    </row>
    <row r="469" spans="1:9" x14ac:dyDescent="0.2">
      <c r="A469" t="s">
        <v>106</v>
      </c>
      <c r="B469" t="s">
        <v>59</v>
      </c>
      <c r="C469" s="1">
        <v>43668</v>
      </c>
      <c r="D469">
        <v>1095</v>
      </c>
      <c r="E469">
        <v>129.1539612</v>
      </c>
      <c r="F469" t="s">
        <v>11</v>
      </c>
      <c r="G469">
        <v>34.0298996</v>
      </c>
      <c r="H469">
        <v>45.513599399999997</v>
      </c>
      <c r="I469">
        <f>VLOOKUP(C469,'Crude oil price'!$A$4:$C$9127,3,FALSE)</f>
        <v>61.96</v>
      </c>
    </row>
    <row r="470" spans="1:9" x14ac:dyDescent="0.2">
      <c r="A470" t="s">
        <v>114</v>
      </c>
      <c r="B470" t="s">
        <v>59</v>
      </c>
      <c r="C470" s="1">
        <v>43711</v>
      </c>
      <c r="D470">
        <v>1101</v>
      </c>
      <c r="E470">
        <v>121.9659805</v>
      </c>
      <c r="F470" t="s">
        <v>11</v>
      </c>
      <c r="G470">
        <v>36.410198209999997</v>
      </c>
      <c r="H470">
        <v>61.273498539999999</v>
      </c>
      <c r="I470">
        <f>VLOOKUP(C470,'Crude oil price'!$A$4:$C$9127,3,FALSE)</f>
        <v>57.93</v>
      </c>
    </row>
    <row r="471" spans="1:9" x14ac:dyDescent="0.2">
      <c r="A471" t="s">
        <v>115</v>
      </c>
      <c r="B471" t="s">
        <v>59</v>
      </c>
      <c r="C471" s="1">
        <v>43610</v>
      </c>
      <c r="D471">
        <v>1102</v>
      </c>
      <c r="E471">
        <v>109.1159668</v>
      </c>
      <c r="F471" t="s">
        <v>11</v>
      </c>
      <c r="G471">
        <v>30.616600040000002</v>
      </c>
      <c r="H471">
        <v>50.147098540000002</v>
      </c>
      <c r="I471" t="e">
        <f>VLOOKUP(C471,'Crude oil price'!$A$4:$C$9127,3,FALSE)</f>
        <v>#N/A</v>
      </c>
    </row>
    <row r="472" spans="1:9" x14ac:dyDescent="0.2">
      <c r="A472" t="s">
        <v>118</v>
      </c>
      <c r="B472" t="s">
        <v>59</v>
      </c>
      <c r="C472" s="1">
        <v>43718</v>
      </c>
      <c r="D472">
        <v>1106</v>
      </c>
      <c r="F472" t="s">
        <v>11</v>
      </c>
      <c r="G472">
        <v>36.069099430000001</v>
      </c>
      <c r="H472">
        <v>61.133399959999998</v>
      </c>
      <c r="I472">
        <f>VLOOKUP(C472,'Crude oil price'!$A$4:$C$9127,3,FALSE)</f>
        <v>64.67</v>
      </c>
    </row>
    <row r="473" spans="1:9" x14ac:dyDescent="0.2">
      <c r="A473" t="s">
        <v>119</v>
      </c>
      <c r="B473" t="s">
        <v>59</v>
      </c>
      <c r="C473" s="1">
        <v>43711</v>
      </c>
      <c r="D473">
        <v>1107</v>
      </c>
      <c r="E473">
        <v>157.26904300000001</v>
      </c>
      <c r="F473" t="s">
        <v>11</v>
      </c>
      <c r="G473">
        <v>35.722000119999997</v>
      </c>
      <c r="H473">
        <v>47.219200129999997</v>
      </c>
      <c r="I473">
        <f>VLOOKUP(C473,'Crude oil price'!$A$4:$C$9127,3,FALSE)</f>
        <v>57.93</v>
      </c>
    </row>
    <row r="474" spans="1:9" x14ac:dyDescent="0.2">
      <c r="A474" t="s">
        <v>121</v>
      </c>
      <c r="B474" t="s">
        <v>59</v>
      </c>
      <c r="C474" s="1">
        <v>43711</v>
      </c>
      <c r="D474">
        <v>1109</v>
      </c>
      <c r="E474">
        <v>46.030448909999997</v>
      </c>
      <c r="F474" t="s">
        <v>11</v>
      </c>
      <c r="G474">
        <v>31.84959984</v>
      </c>
      <c r="H474">
        <v>49.119899750000002</v>
      </c>
      <c r="I474">
        <f>VLOOKUP(C474,'Crude oil price'!$A$4:$C$9127,3,FALSE)</f>
        <v>57.93</v>
      </c>
    </row>
    <row r="475" spans="1:9" x14ac:dyDescent="0.2">
      <c r="A475" t="s">
        <v>123</v>
      </c>
      <c r="B475" t="s">
        <v>59</v>
      </c>
      <c r="C475" s="1">
        <v>43712</v>
      </c>
      <c r="D475">
        <v>1110</v>
      </c>
      <c r="F475" t="s">
        <v>11</v>
      </c>
      <c r="G475">
        <v>30.308900829999999</v>
      </c>
      <c r="H475">
        <v>50.166301730000001</v>
      </c>
      <c r="I475">
        <f>VLOOKUP(C475,'Crude oil price'!$A$4:$C$9127,3,FALSE)</f>
        <v>60.68</v>
      </c>
    </row>
    <row r="476" spans="1:9" x14ac:dyDescent="0.2">
      <c r="A476" t="s">
        <v>124</v>
      </c>
      <c r="B476" t="s">
        <v>59</v>
      </c>
      <c r="C476" s="1">
        <v>43837</v>
      </c>
      <c r="D476">
        <v>1111</v>
      </c>
      <c r="E476">
        <v>6.126543045</v>
      </c>
      <c r="F476" t="s">
        <v>11</v>
      </c>
      <c r="G476">
        <v>31.076499940000001</v>
      </c>
      <c r="H476">
        <v>49.037498470000003</v>
      </c>
      <c r="I476">
        <f>VLOOKUP(C476,'Crude oil price'!$A$4:$C$9127,3,FALSE)</f>
        <v>68.739999999999995</v>
      </c>
    </row>
    <row r="477" spans="1:9" x14ac:dyDescent="0.2">
      <c r="A477" t="s">
        <v>126</v>
      </c>
      <c r="B477" t="s">
        <v>59</v>
      </c>
      <c r="C477" s="1">
        <v>43691</v>
      </c>
      <c r="D477">
        <v>1114</v>
      </c>
      <c r="F477" t="s">
        <v>39</v>
      </c>
      <c r="G477">
        <v>35.64279938</v>
      </c>
      <c r="H477">
        <v>51.394001009999997</v>
      </c>
      <c r="I477">
        <f>VLOOKUP(C477,'Crude oil price'!$A$4:$C$9127,3,FALSE)</f>
        <v>57.86</v>
      </c>
    </row>
    <row r="478" spans="1:9" x14ac:dyDescent="0.2">
      <c r="A478" t="s">
        <v>128</v>
      </c>
      <c r="B478" t="s">
        <v>59</v>
      </c>
      <c r="C478" s="1">
        <v>43709</v>
      </c>
      <c r="D478">
        <v>1116</v>
      </c>
      <c r="E478">
        <v>91.008743289999998</v>
      </c>
      <c r="F478" t="s">
        <v>11</v>
      </c>
      <c r="G478">
        <v>30.076200490000002</v>
      </c>
      <c r="H478">
        <v>50.438201900000003</v>
      </c>
      <c r="I478" t="e">
        <f>VLOOKUP(C478,'Crude oil price'!$A$4:$C$9127,3,FALSE)</f>
        <v>#N/A</v>
      </c>
    </row>
    <row r="479" spans="1:9" x14ac:dyDescent="0.2">
      <c r="A479" t="s">
        <v>129</v>
      </c>
      <c r="B479" t="s">
        <v>59</v>
      </c>
      <c r="C479" s="1">
        <v>43814</v>
      </c>
      <c r="D479">
        <v>1117</v>
      </c>
      <c r="E479">
        <v>84.390670779999994</v>
      </c>
      <c r="F479" t="s">
        <v>11</v>
      </c>
      <c r="G479">
        <v>36.338401789999999</v>
      </c>
      <c r="H479">
        <v>60.931499479999999</v>
      </c>
      <c r="I479" t="e">
        <f>VLOOKUP(C479,'Crude oil price'!$A$4:$C$9127,3,FALSE)</f>
        <v>#N/A</v>
      </c>
    </row>
    <row r="480" spans="1:9" x14ac:dyDescent="0.2">
      <c r="A480" t="s">
        <v>130</v>
      </c>
      <c r="B480" t="s">
        <v>59</v>
      </c>
      <c r="C480" s="1">
        <v>43689</v>
      </c>
      <c r="D480">
        <v>1119</v>
      </c>
      <c r="E480">
        <v>40.9695015</v>
      </c>
      <c r="F480" t="s">
        <v>11</v>
      </c>
      <c r="G480">
        <v>30.570499420000001</v>
      </c>
      <c r="H480">
        <v>50.088699339999998</v>
      </c>
      <c r="I480">
        <f>VLOOKUP(C480,'Crude oil price'!$A$4:$C$9127,3,FALSE)</f>
        <v>57.13</v>
      </c>
    </row>
    <row r="481" spans="1:9" x14ac:dyDescent="0.2">
      <c r="A481" t="s">
        <v>135</v>
      </c>
      <c r="B481" t="s">
        <v>59</v>
      </c>
      <c r="C481" s="1">
        <v>43790</v>
      </c>
      <c r="D481">
        <v>1123</v>
      </c>
      <c r="E481">
        <v>37.655902859999998</v>
      </c>
      <c r="F481" t="s">
        <v>11</v>
      </c>
      <c r="G481">
        <v>31.22450066</v>
      </c>
      <c r="H481">
        <v>48.8932991</v>
      </c>
      <c r="I481">
        <f>VLOOKUP(C481,'Crude oil price'!$A$4:$C$9127,3,FALSE)</f>
        <v>64.989999999999995</v>
      </c>
    </row>
    <row r="482" spans="1:9" x14ac:dyDescent="0.2">
      <c r="A482" t="s">
        <v>137</v>
      </c>
      <c r="B482" t="s">
        <v>59</v>
      </c>
      <c r="C482" s="1">
        <v>43640</v>
      </c>
      <c r="D482">
        <v>1125</v>
      </c>
      <c r="E482">
        <v>18.804399490000002</v>
      </c>
      <c r="F482" t="s">
        <v>11</v>
      </c>
      <c r="G482">
        <v>31.269199369999999</v>
      </c>
      <c r="H482">
        <v>48.979099269999999</v>
      </c>
      <c r="I482">
        <f>VLOOKUP(C482,'Crude oil price'!$A$4:$C$9127,3,FALSE)</f>
        <v>65.16</v>
      </c>
    </row>
    <row r="483" spans="1:9" x14ac:dyDescent="0.2">
      <c r="A483" t="s">
        <v>138</v>
      </c>
      <c r="B483" t="s">
        <v>59</v>
      </c>
      <c r="C483" s="1">
        <v>43791</v>
      </c>
      <c r="D483">
        <v>1126</v>
      </c>
      <c r="E483">
        <v>30.573274609999999</v>
      </c>
      <c r="F483" t="s">
        <v>11</v>
      </c>
      <c r="G483">
        <v>31.36300087</v>
      </c>
      <c r="H483">
        <v>48.614498140000002</v>
      </c>
      <c r="I483">
        <f>VLOOKUP(C483,'Crude oil price'!$A$4:$C$9127,3,FALSE)</f>
        <v>64.83</v>
      </c>
    </row>
    <row r="484" spans="1:9" x14ac:dyDescent="0.2">
      <c r="A484" t="s">
        <v>140</v>
      </c>
      <c r="B484" t="s">
        <v>59</v>
      </c>
      <c r="C484" s="1">
        <v>43800</v>
      </c>
      <c r="D484">
        <v>1130</v>
      </c>
      <c r="E484">
        <v>11.428295139999999</v>
      </c>
      <c r="F484" t="s">
        <v>11</v>
      </c>
      <c r="G484">
        <v>31.20050049</v>
      </c>
      <c r="H484">
        <v>48.917999270000003</v>
      </c>
      <c r="I484" t="e">
        <f>VLOOKUP(C484,'Crude oil price'!$A$4:$C$9127,3,FALSE)</f>
        <v>#N/A</v>
      </c>
    </row>
    <row r="485" spans="1:9" x14ac:dyDescent="0.2">
      <c r="A485" t="s">
        <v>141</v>
      </c>
      <c r="B485" t="s">
        <v>59</v>
      </c>
      <c r="C485" s="1">
        <v>43781</v>
      </c>
      <c r="D485">
        <v>1132</v>
      </c>
      <c r="E485">
        <v>18.190011980000001</v>
      </c>
      <c r="F485" t="s">
        <v>11</v>
      </c>
      <c r="G485">
        <v>31.377099990000001</v>
      </c>
      <c r="H485">
        <v>48.847999569999999</v>
      </c>
      <c r="I485">
        <f>VLOOKUP(C485,'Crude oil price'!$A$4:$C$9127,3,FALSE)</f>
        <v>62.19</v>
      </c>
    </row>
    <row r="486" spans="1:9" x14ac:dyDescent="0.2">
      <c r="A486" t="s">
        <v>142</v>
      </c>
      <c r="B486" t="s">
        <v>59</v>
      </c>
      <c r="C486" s="1">
        <v>43706</v>
      </c>
      <c r="D486">
        <v>1133</v>
      </c>
      <c r="E486">
        <v>35.77240372</v>
      </c>
      <c r="F486" t="s">
        <v>11</v>
      </c>
      <c r="G486">
        <v>31.391199109999999</v>
      </c>
      <c r="H486">
        <v>49.243499759999999</v>
      </c>
      <c r="I486">
        <f>VLOOKUP(C486,'Crude oil price'!$A$4:$C$9127,3,FALSE)</f>
        <v>60.59</v>
      </c>
    </row>
    <row r="487" spans="1:9" x14ac:dyDescent="0.2">
      <c r="A487" t="s">
        <v>143</v>
      </c>
      <c r="B487" t="s">
        <v>59</v>
      </c>
      <c r="C487" s="1">
        <v>43781</v>
      </c>
      <c r="D487">
        <v>1134</v>
      </c>
      <c r="E487">
        <v>79.088676449999994</v>
      </c>
      <c r="F487" t="s">
        <v>11</v>
      </c>
      <c r="G487">
        <v>35.075000760000002</v>
      </c>
      <c r="H487">
        <v>52.242698670000003</v>
      </c>
      <c r="I487">
        <f>VLOOKUP(C487,'Crude oil price'!$A$4:$C$9127,3,FALSE)</f>
        <v>62.19</v>
      </c>
    </row>
    <row r="488" spans="1:9" x14ac:dyDescent="0.2">
      <c r="A488" t="s">
        <v>145</v>
      </c>
      <c r="B488" t="s">
        <v>59</v>
      </c>
      <c r="C488" s="1">
        <v>43688</v>
      </c>
      <c r="D488">
        <v>1137</v>
      </c>
      <c r="F488" t="s">
        <v>11</v>
      </c>
      <c r="G488">
        <v>35.483001710000003</v>
      </c>
      <c r="H488">
        <v>51.366600040000002</v>
      </c>
      <c r="I488" t="e">
        <f>VLOOKUP(C488,'Crude oil price'!$A$4:$C$9127,3,FALSE)</f>
        <v>#N/A</v>
      </c>
    </row>
    <row r="489" spans="1:9" x14ac:dyDescent="0.2">
      <c r="A489" t="s">
        <v>146</v>
      </c>
      <c r="B489" t="s">
        <v>59</v>
      </c>
      <c r="C489" s="1">
        <v>43677</v>
      </c>
      <c r="D489">
        <v>1139</v>
      </c>
      <c r="E489">
        <v>25.257963180000001</v>
      </c>
      <c r="F489" t="s">
        <v>11</v>
      </c>
      <c r="G489">
        <v>31.54339981</v>
      </c>
      <c r="H489">
        <v>49.064899439999998</v>
      </c>
      <c r="I489">
        <f>VLOOKUP(C489,'Crude oil price'!$A$4:$C$9127,3,FALSE)</f>
        <v>64.069999999999993</v>
      </c>
    </row>
    <row r="490" spans="1:9" x14ac:dyDescent="0.2">
      <c r="A490" t="s">
        <v>149</v>
      </c>
      <c r="B490" t="s">
        <v>59</v>
      </c>
      <c r="C490" s="1">
        <v>43683</v>
      </c>
      <c r="D490">
        <v>1142</v>
      </c>
      <c r="E490">
        <v>32.974746699999997</v>
      </c>
      <c r="F490" t="s">
        <v>11</v>
      </c>
      <c r="G490">
        <v>31.385299679999999</v>
      </c>
      <c r="H490">
        <v>48.872699740000002</v>
      </c>
      <c r="I490">
        <f>VLOOKUP(C490,'Crude oil price'!$A$4:$C$9127,3,FALSE)</f>
        <v>58.63</v>
      </c>
    </row>
    <row r="491" spans="1:9" x14ac:dyDescent="0.2">
      <c r="A491" t="s">
        <v>373</v>
      </c>
      <c r="B491" t="s">
        <v>59</v>
      </c>
      <c r="C491" s="1">
        <v>44052</v>
      </c>
      <c r="D491">
        <v>1379</v>
      </c>
      <c r="F491" t="s">
        <v>11</v>
      </c>
      <c r="G491">
        <v>30.717599870000001</v>
      </c>
      <c r="H491">
        <v>50.069499970000003</v>
      </c>
      <c r="I491" t="e">
        <f>VLOOKUP(C491,'Crude oil price'!$A$4:$C$9127,3,FALSE)</f>
        <v>#N/A</v>
      </c>
    </row>
    <row r="492" spans="1:9" x14ac:dyDescent="0.2">
      <c r="A492" t="s">
        <v>375</v>
      </c>
      <c r="B492" t="s">
        <v>59</v>
      </c>
      <c r="C492" s="1">
        <v>44052</v>
      </c>
      <c r="D492">
        <v>1380</v>
      </c>
      <c r="F492" t="s">
        <v>11</v>
      </c>
      <c r="G492">
        <v>31.585599899999998</v>
      </c>
      <c r="H492">
        <v>49.586799620000001</v>
      </c>
      <c r="I492" t="e">
        <f>VLOOKUP(C492,'Crude oil price'!$A$4:$C$9127,3,FALSE)</f>
        <v>#N/A</v>
      </c>
    </row>
    <row r="493" spans="1:9" x14ac:dyDescent="0.2">
      <c r="A493" t="s">
        <v>377</v>
      </c>
      <c r="B493" t="s">
        <v>59</v>
      </c>
      <c r="C493" s="1">
        <v>44053</v>
      </c>
      <c r="D493">
        <v>1383</v>
      </c>
      <c r="E493">
        <v>85.257942200000002</v>
      </c>
      <c r="F493" t="s">
        <v>11</v>
      </c>
      <c r="G493">
        <v>30.90929985</v>
      </c>
      <c r="H493">
        <v>49.509899140000002</v>
      </c>
      <c r="I493">
        <f>VLOOKUP(C493,'Crude oil price'!$A$4:$C$9127,3,FALSE)</f>
        <v>44.19</v>
      </c>
    </row>
    <row r="494" spans="1:9" x14ac:dyDescent="0.2">
      <c r="A494" t="s">
        <v>394</v>
      </c>
      <c r="B494" t="s">
        <v>59</v>
      </c>
      <c r="C494" s="1">
        <v>44063</v>
      </c>
      <c r="D494">
        <v>1409</v>
      </c>
      <c r="E494">
        <v>67.578071589999993</v>
      </c>
      <c r="F494" t="s">
        <v>11</v>
      </c>
      <c r="G494">
        <v>31.207500459999999</v>
      </c>
      <c r="H494">
        <v>49.1548996</v>
      </c>
      <c r="I494">
        <f>VLOOKUP(C494,'Crude oil price'!$A$4:$C$9127,3,FALSE)</f>
        <v>44.56</v>
      </c>
    </row>
    <row r="495" spans="1:9" x14ac:dyDescent="0.2">
      <c r="A495" t="s">
        <v>399</v>
      </c>
      <c r="B495" t="s">
        <v>59</v>
      </c>
      <c r="C495" s="1">
        <v>44066</v>
      </c>
      <c r="D495">
        <v>1415</v>
      </c>
      <c r="F495" t="s">
        <v>11</v>
      </c>
      <c r="G495">
        <v>31.318399429999999</v>
      </c>
      <c r="H495">
        <v>48.897399900000003</v>
      </c>
      <c r="I495" t="e">
        <f>VLOOKUP(C495,'Crude oil price'!$A$4:$C$9127,3,FALSE)</f>
        <v>#N/A</v>
      </c>
    </row>
    <row r="496" spans="1:9" x14ac:dyDescent="0.2">
      <c r="A496" t="s">
        <v>557</v>
      </c>
      <c r="B496" t="s">
        <v>59</v>
      </c>
      <c r="C496" s="1">
        <v>43719</v>
      </c>
      <c r="D496">
        <v>158</v>
      </c>
      <c r="E496">
        <v>37.75458527</v>
      </c>
      <c r="F496" t="s">
        <v>11</v>
      </c>
      <c r="G496">
        <v>31.170499800000002</v>
      </c>
      <c r="H496">
        <v>48.819801329999997</v>
      </c>
      <c r="I496">
        <f>VLOOKUP(C496,'Crude oil price'!$A$4:$C$9127,3,FALSE)</f>
        <v>63.02</v>
      </c>
    </row>
    <row r="497" spans="1:9" x14ac:dyDescent="0.2">
      <c r="A497" t="s">
        <v>598</v>
      </c>
      <c r="B497" t="s">
        <v>59</v>
      </c>
      <c r="C497" s="1">
        <v>44121</v>
      </c>
      <c r="D497">
        <v>1628</v>
      </c>
      <c r="F497" t="s">
        <v>11</v>
      </c>
      <c r="G497">
        <v>31.332500459999999</v>
      </c>
      <c r="H497">
        <v>48.812301640000001</v>
      </c>
      <c r="I497" t="e">
        <f>VLOOKUP(C497,'Crude oil price'!$A$4:$C$9127,3,FALSE)</f>
        <v>#N/A</v>
      </c>
    </row>
    <row r="498" spans="1:9" x14ac:dyDescent="0.2">
      <c r="A498" t="s">
        <v>617</v>
      </c>
      <c r="B498" t="s">
        <v>59</v>
      </c>
      <c r="C498" s="1">
        <v>43737</v>
      </c>
      <c r="D498">
        <v>165</v>
      </c>
      <c r="F498" t="s">
        <v>11</v>
      </c>
      <c r="G498">
        <v>31.015300750000002</v>
      </c>
      <c r="H498">
        <v>49.240699769999999</v>
      </c>
      <c r="I498" t="e">
        <f>VLOOKUP(C498,'Crude oil price'!$A$4:$C$9127,3,FALSE)</f>
        <v>#N/A</v>
      </c>
    </row>
    <row r="499" spans="1:9" x14ac:dyDescent="0.2">
      <c r="A499" t="s">
        <v>652</v>
      </c>
      <c r="B499" t="s">
        <v>59</v>
      </c>
      <c r="C499" s="1">
        <v>44136</v>
      </c>
      <c r="D499">
        <v>1687</v>
      </c>
      <c r="E499">
        <v>51.112239840000001</v>
      </c>
      <c r="F499" t="s">
        <v>11</v>
      </c>
      <c r="G499">
        <v>31.259799959999999</v>
      </c>
      <c r="H499">
        <v>48.740798949999999</v>
      </c>
      <c r="I499" t="e">
        <f>VLOOKUP(C499,'Crude oil price'!$A$4:$C$9127,3,FALSE)</f>
        <v>#N/A</v>
      </c>
    </row>
    <row r="500" spans="1:9" x14ac:dyDescent="0.2">
      <c r="A500" t="s">
        <v>685</v>
      </c>
      <c r="B500" t="s">
        <v>59</v>
      </c>
      <c r="C500" s="1">
        <v>44153</v>
      </c>
      <c r="D500">
        <v>1734</v>
      </c>
      <c r="E500">
        <v>17.588047029999998</v>
      </c>
      <c r="F500" t="s">
        <v>11</v>
      </c>
      <c r="G500">
        <v>31.247999190000002</v>
      </c>
      <c r="H500">
        <v>49.045700070000002</v>
      </c>
      <c r="I500">
        <f>VLOOKUP(C500,'Crude oil price'!$A$4:$C$9127,3,FALSE)</f>
        <v>42.91</v>
      </c>
    </row>
    <row r="501" spans="1:9" x14ac:dyDescent="0.2">
      <c r="A501" t="s">
        <v>1198</v>
      </c>
      <c r="B501" t="s">
        <v>59</v>
      </c>
      <c r="C501" s="1">
        <v>43746</v>
      </c>
      <c r="D501">
        <v>69</v>
      </c>
      <c r="E501">
        <v>72.758346560000007</v>
      </c>
      <c r="F501" t="s">
        <v>11</v>
      </c>
      <c r="G501">
        <v>31.264499659999998</v>
      </c>
      <c r="H501">
        <v>49.136398319999998</v>
      </c>
      <c r="I501">
        <f>VLOOKUP(C501,'Crude oil price'!$A$4:$C$9127,3,FALSE)</f>
        <v>58.14</v>
      </c>
    </row>
    <row r="502" spans="1:9" x14ac:dyDescent="0.2">
      <c r="A502" t="s">
        <v>1322</v>
      </c>
      <c r="B502" t="s">
        <v>59</v>
      </c>
      <c r="C502" s="1">
        <v>43753</v>
      </c>
      <c r="D502">
        <v>837</v>
      </c>
      <c r="E502">
        <v>11.753988270000001</v>
      </c>
      <c r="F502" t="s">
        <v>11</v>
      </c>
      <c r="G502">
        <v>31.189899440000001</v>
      </c>
      <c r="H502">
        <v>49.41439819</v>
      </c>
      <c r="I502">
        <f>VLOOKUP(C502,'Crude oil price'!$A$4:$C$9127,3,FALSE)</f>
        <v>59.19</v>
      </c>
    </row>
    <row r="503" spans="1:9" x14ac:dyDescent="0.2">
      <c r="A503" t="s">
        <v>1367</v>
      </c>
      <c r="B503" t="s">
        <v>59</v>
      </c>
      <c r="C503" s="1">
        <v>43731</v>
      </c>
      <c r="D503">
        <v>913</v>
      </c>
      <c r="F503" t="s">
        <v>11</v>
      </c>
      <c r="G503">
        <v>31.255100250000002</v>
      </c>
      <c r="H503">
        <v>48.732601170000002</v>
      </c>
      <c r="I503">
        <f>VLOOKUP(C503,'Crude oil price'!$A$4:$C$9127,3,FALSE)</f>
        <v>64.66</v>
      </c>
    </row>
    <row r="504" spans="1:9" x14ac:dyDescent="0.2">
      <c r="A504" t="s">
        <v>51</v>
      </c>
      <c r="B504" t="s">
        <v>52</v>
      </c>
      <c r="C504" s="1">
        <v>43773</v>
      </c>
      <c r="D504">
        <v>1035</v>
      </c>
      <c r="E504">
        <v>57.230983729999998</v>
      </c>
      <c r="F504" t="s">
        <v>11</v>
      </c>
      <c r="G504">
        <v>33.394798280000003</v>
      </c>
      <c r="H504">
        <v>44.861999509999997</v>
      </c>
      <c r="I504">
        <f>VLOOKUP(C504,'Crude oil price'!$A$4:$C$9127,3,FALSE)</f>
        <v>62.52</v>
      </c>
    </row>
    <row r="505" spans="1:9" x14ac:dyDescent="0.2">
      <c r="A505" t="s">
        <v>94</v>
      </c>
      <c r="B505" t="s">
        <v>52</v>
      </c>
      <c r="C505" s="1">
        <v>43745</v>
      </c>
      <c r="D505">
        <v>1082</v>
      </c>
      <c r="E505">
        <v>15.20243454</v>
      </c>
      <c r="F505" t="s">
        <v>11</v>
      </c>
      <c r="G505">
        <v>30.44689941</v>
      </c>
      <c r="H505">
        <v>47.5542984</v>
      </c>
      <c r="I505">
        <f>VLOOKUP(C505,'Crude oil price'!$A$4:$C$9127,3,FALSE)</f>
        <v>59.46</v>
      </c>
    </row>
    <row r="506" spans="1:9" x14ac:dyDescent="0.2">
      <c r="A506" t="s">
        <v>104</v>
      </c>
      <c r="B506" t="s">
        <v>52</v>
      </c>
      <c r="C506" s="1">
        <v>43672</v>
      </c>
      <c r="D506">
        <v>1093</v>
      </c>
      <c r="E506">
        <v>511.52264400000001</v>
      </c>
      <c r="F506" t="s">
        <v>11</v>
      </c>
      <c r="G506">
        <v>31.74690056</v>
      </c>
      <c r="H506">
        <v>45.329601289999999</v>
      </c>
      <c r="I506">
        <f>VLOOKUP(C506,'Crude oil price'!$A$4:$C$9127,3,FALSE)</f>
        <v>62.46</v>
      </c>
    </row>
    <row r="507" spans="1:9" x14ac:dyDescent="0.2">
      <c r="A507" t="s">
        <v>109</v>
      </c>
      <c r="B507" t="s">
        <v>52</v>
      </c>
      <c r="C507" s="1">
        <v>43609</v>
      </c>
      <c r="D507">
        <v>1098</v>
      </c>
      <c r="E507">
        <v>87.583839420000004</v>
      </c>
      <c r="F507" t="s">
        <v>11</v>
      </c>
      <c r="G507">
        <v>30.19020081</v>
      </c>
      <c r="H507">
        <v>47.672401430000001</v>
      </c>
      <c r="I507">
        <f>VLOOKUP(C507,'Crude oil price'!$A$4:$C$9127,3,FALSE)</f>
        <v>67.98</v>
      </c>
    </row>
    <row r="508" spans="1:9" x14ac:dyDescent="0.2">
      <c r="A508" t="s">
        <v>110</v>
      </c>
      <c r="B508" t="s">
        <v>52</v>
      </c>
      <c r="C508" s="1">
        <v>43619</v>
      </c>
      <c r="D508">
        <v>1099</v>
      </c>
      <c r="E508">
        <v>205.40849299999999</v>
      </c>
      <c r="F508" t="s">
        <v>11</v>
      </c>
      <c r="G508">
        <v>34.070899959999998</v>
      </c>
      <c r="H508">
        <v>43.632198330000001</v>
      </c>
      <c r="I508">
        <f>VLOOKUP(C508,'Crude oil price'!$A$4:$C$9127,3,FALSE)</f>
        <v>63.16</v>
      </c>
    </row>
    <row r="509" spans="1:9" x14ac:dyDescent="0.2">
      <c r="A509" t="s">
        <v>116</v>
      </c>
      <c r="B509" t="s">
        <v>52</v>
      </c>
      <c r="C509" s="1">
        <v>43609</v>
      </c>
      <c r="D509">
        <v>1103</v>
      </c>
      <c r="E509">
        <v>105.0146179</v>
      </c>
      <c r="F509" t="s">
        <v>11</v>
      </c>
      <c r="G509">
        <v>30.474700930000001</v>
      </c>
      <c r="H509">
        <v>47.263000490000003</v>
      </c>
      <c r="I509">
        <f>VLOOKUP(C509,'Crude oil price'!$A$4:$C$9127,3,FALSE)</f>
        <v>67.98</v>
      </c>
    </row>
    <row r="510" spans="1:9" x14ac:dyDescent="0.2">
      <c r="A510" t="s">
        <v>117</v>
      </c>
      <c r="B510" t="s">
        <v>52</v>
      </c>
      <c r="C510" s="1">
        <v>43713</v>
      </c>
      <c r="D510">
        <v>1104</v>
      </c>
      <c r="E510">
        <v>135.14598079999999</v>
      </c>
      <c r="F510" t="s">
        <v>11</v>
      </c>
      <c r="G510">
        <v>35.066001890000003</v>
      </c>
      <c r="H510">
        <v>44.17879868</v>
      </c>
      <c r="I510">
        <f>VLOOKUP(C510,'Crude oil price'!$A$4:$C$9127,3,FALSE)</f>
        <v>62.7</v>
      </c>
    </row>
    <row r="511" spans="1:9" x14ac:dyDescent="0.2">
      <c r="A511" t="s">
        <v>120</v>
      </c>
      <c r="B511" t="s">
        <v>52</v>
      </c>
      <c r="C511" s="1">
        <v>43827</v>
      </c>
      <c r="D511">
        <v>1108</v>
      </c>
      <c r="E511">
        <v>14.132800100000001</v>
      </c>
      <c r="F511" t="s">
        <v>11</v>
      </c>
      <c r="G511">
        <v>33.644298550000002</v>
      </c>
      <c r="H511">
        <v>42.622798920000001</v>
      </c>
      <c r="I511" t="e">
        <f>VLOOKUP(C511,'Crude oil price'!$A$4:$C$9127,3,FALSE)</f>
        <v>#N/A</v>
      </c>
    </row>
    <row r="512" spans="1:9" x14ac:dyDescent="0.2">
      <c r="A512" t="s">
        <v>134</v>
      </c>
      <c r="B512" t="s">
        <v>52</v>
      </c>
      <c r="C512" s="1">
        <v>43879</v>
      </c>
      <c r="D512">
        <v>1122</v>
      </c>
      <c r="E512">
        <v>28.09328842</v>
      </c>
      <c r="F512" t="s">
        <v>11</v>
      </c>
      <c r="G512">
        <v>33.564300539999998</v>
      </c>
      <c r="H512">
        <v>42.621498109999997</v>
      </c>
      <c r="I512">
        <f>VLOOKUP(C512,'Crude oil price'!$A$4:$C$9127,3,FALSE)</f>
        <v>57.35</v>
      </c>
    </row>
    <row r="513" spans="1:9" x14ac:dyDescent="0.2">
      <c r="A513" t="s">
        <v>136</v>
      </c>
      <c r="B513" t="s">
        <v>52</v>
      </c>
      <c r="C513" s="1">
        <v>43790</v>
      </c>
      <c r="D513">
        <v>1124</v>
      </c>
      <c r="E513">
        <v>53.898445129999999</v>
      </c>
      <c r="F513" t="s">
        <v>11</v>
      </c>
      <c r="G513">
        <v>30.32550049</v>
      </c>
      <c r="H513">
        <v>47.927898409999997</v>
      </c>
      <c r="I513">
        <f>VLOOKUP(C513,'Crude oil price'!$A$4:$C$9127,3,FALSE)</f>
        <v>64.989999999999995</v>
      </c>
    </row>
    <row r="514" spans="1:9" x14ac:dyDescent="0.2">
      <c r="A514" t="s">
        <v>144</v>
      </c>
      <c r="B514" t="s">
        <v>52</v>
      </c>
      <c r="C514" s="1">
        <v>43810</v>
      </c>
      <c r="D514">
        <v>1136</v>
      </c>
      <c r="F514" t="s">
        <v>11</v>
      </c>
      <c r="G514">
        <v>35.092899320000001</v>
      </c>
      <c r="H514">
        <v>43.170799260000003</v>
      </c>
      <c r="I514">
        <f>VLOOKUP(C514,'Crude oil price'!$A$4:$C$9127,3,FALSE)</f>
        <v>65.37</v>
      </c>
    </row>
    <row r="515" spans="1:9" x14ac:dyDescent="0.2">
      <c r="A515" t="s">
        <v>485</v>
      </c>
      <c r="B515" t="s">
        <v>52</v>
      </c>
      <c r="C515" s="1">
        <v>44093</v>
      </c>
      <c r="D515">
        <v>1503</v>
      </c>
      <c r="F515" t="s">
        <v>11</v>
      </c>
      <c r="G515">
        <v>30.33049965</v>
      </c>
      <c r="H515">
        <v>47.354900360000002</v>
      </c>
      <c r="I515" t="e">
        <f>VLOOKUP(C515,'Crude oil price'!$A$4:$C$9127,3,FALSE)</f>
        <v>#N/A</v>
      </c>
    </row>
    <row r="516" spans="1:9" x14ac:dyDescent="0.2">
      <c r="A516" t="s">
        <v>575</v>
      </c>
      <c r="B516" t="s">
        <v>52</v>
      </c>
      <c r="C516" s="1">
        <v>44115</v>
      </c>
      <c r="D516">
        <v>1603</v>
      </c>
      <c r="F516" t="s">
        <v>11</v>
      </c>
      <c r="G516">
        <v>30.308900829999999</v>
      </c>
      <c r="H516">
        <v>48.13389969</v>
      </c>
      <c r="I516" t="e">
        <f>VLOOKUP(C516,'Crude oil price'!$A$4:$C$9127,3,FALSE)</f>
        <v>#N/A</v>
      </c>
    </row>
    <row r="517" spans="1:9" x14ac:dyDescent="0.2">
      <c r="A517" t="s">
        <v>760</v>
      </c>
      <c r="B517" t="s">
        <v>52</v>
      </c>
      <c r="C517" s="1">
        <v>43745</v>
      </c>
      <c r="D517">
        <v>1886</v>
      </c>
      <c r="E517">
        <v>20.85644722</v>
      </c>
      <c r="F517" t="s">
        <v>11</v>
      </c>
      <c r="G517">
        <v>34.676101680000002</v>
      </c>
      <c r="H517">
        <v>43.121299739999998</v>
      </c>
      <c r="I517">
        <f>VLOOKUP(C517,'Crude oil price'!$A$4:$C$9127,3,FALSE)</f>
        <v>59.46</v>
      </c>
    </row>
    <row r="518" spans="1:9" x14ac:dyDescent="0.2">
      <c r="A518" t="s">
        <v>774</v>
      </c>
      <c r="B518" t="s">
        <v>52</v>
      </c>
      <c r="C518" s="1">
        <v>43730</v>
      </c>
      <c r="D518">
        <v>1899</v>
      </c>
      <c r="F518" t="s">
        <v>11</v>
      </c>
      <c r="G518">
        <v>30.313600539999999</v>
      </c>
      <c r="H518">
        <v>47.438999180000003</v>
      </c>
      <c r="I518" t="e">
        <f>VLOOKUP(C518,'Crude oil price'!$A$4:$C$9127,3,FALSE)</f>
        <v>#N/A</v>
      </c>
    </row>
    <row r="519" spans="1:9" x14ac:dyDescent="0.2">
      <c r="A519" t="s">
        <v>783</v>
      </c>
      <c r="B519" t="s">
        <v>52</v>
      </c>
      <c r="C519" s="1">
        <v>43729</v>
      </c>
      <c r="D519">
        <v>1907</v>
      </c>
      <c r="F519" t="s">
        <v>11</v>
      </c>
      <c r="G519">
        <v>30.339700700000002</v>
      </c>
      <c r="H519">
        <v>47.408798220000001</v>
      </c>
      <c r="I519" t="e">
        <f>VLOOKUP(C519,'Crude oil price'!$A$4:$C$9127,3,FALSE)</f>
        <v>#N/A</v>
      </c>
    </row>
    <row r="520" spans="1:9" x14ac:dyDescent="0.2">
      <c r="A520" t="s">
        <v>785</v>
      </c>
      <c r="B520" t="s">
        <v>52</v>
      </c>
      <c r="C520" s="1">
        <v>43872</v>
      </c>
      <c r="D520">
        <v>1909</v>
      </c>
      <c r="F520" t="s">
        <v>11</v>
      </c>
      <c r="G520">
        <v>30.28280067</v>
      </c>
      <c r="H520">
        <v>47.334598540000002</v>
      </c>
      <c r="I520">
        <f>VLOOKUP(C520,'Crude oil price'!$A$4:$C$9127,3,FALSE)</f>
        <v>54</v>
      </c>
    </row>
    <row r="521" spans="1:9" x14ac:dyDescent="0.2">
      <c r="A521" t="s">
        <v>867</v>
      </c>
      <c r="B521" t="s">
        <v>52</v>
      </c>
      <c r="C521" s="1">
        <v>43779</v>
      </c>
      <c r="D521">
        <v>200</v>
      </c>
      <c r="E521">
        <v>28.38922882</v>
      </c>
      <c r="F521" t="s">
        <v>11</v>
      </c>
      <c r="G521">
        <v>32.680999759999999</v>
      </c>
      <c r="H521">
        <v>45.123600009999997</v>
      </c>
      <c r="I521" t="e">
        <f>VLOOKUP(C521,'Crude oil price'!$A$4:$C$9127,3,FALSE)</f>
        <v>#N/A</v>
      </c>
    </row>
    <row r="522" spans="1:9" x14ac:dyDescent="0.2">
      <c r="A522" t="s">
        <v>1080</v>
      </c>
      <c r="B522" t="s">
        <v>52</v>
      </c>
      <c r="C522" s="1">
        <v>43491</v>
      </c>
      <c r="D522">
        <v>340</v>
      </c>
      <c r="F522" t="s">
        <v>11</v>
      </c>
      <c r="G522">
        <v>34.662601469999998</v>
      </c>
      <c r="H522">
        <v>43.313598630000001</v>
      </c>
      <c r="I522" t="e">
        <f>VLOOKUP(C522,'Crude oil price'!$A$4:$C$9127,3,FALSE)</f>
        <v>#N/A</v>
      </c>
    </row>
    <row r="523" spans="1:9" x14ac:dyDescent="0.2">
      <c r="A523" t="s">
        <v>22</v>
      </c>
      <c r="B523" t="s">
        <v>23</v>
      </c>
      <c r="C523" s="1">
        <v>43786</v>
      </c>
      <c r="D523">
        <v>1007</v>
      </c>
      <c r="E523">
        <v>31.2988739</v>
      </c>
      <c r="F523" t="s">
        <v>11</v>
      </c>
      <c r="G523">
        <v>43.436500549999998</v>
      </c>
      <c r="H523">
        <v>52.533901210000003</v>
      </c>
      <c r="I523" t="e">
        <f>VLOOKUP(C523,'Crude oil price'!$A$4:$C$9127,3,FALSE)</f>
        <v>#N/A</v>
      </c>
    </row>
    <row r="524" spans="1:9" x14ac:dyDescent="0.2">
      <c r="A524" t="s">
        <v>34</v>
      </c>
      <c r="B524" t="s">
        <v>23</v>
      </c>
      <c r="C524" s="1">
        <v>43787</v>
      </c>
      <c r="D524">
        <v>1021</v>
      </c>
      <c r="E524">
        <v>29.059618</v>
      </c>
      <c r="F524" t="s">
        <v>11</v>
      </c>
      <c r="G524">
        <v>43.415500639999998</v>
      </c>
      <c r="H524">
        <v>52.855899809999997</v>
      </c>
      <c r="I524">
        <f>VLOOKUP(C524,'Crude oil price'!$A$4:$C$9127,3,FALSE)</f>
        <v>62.82</v>
      </c>
    </row>
    <row r="525" spans="1:9" x14ac:dyDescent="0.2">
      <c r="A525" t="s">
        <v>48</v>
      </c>
      <c r="B525" t="s">
        <v>23</v>
      </c>
      <c r="C525" s="1">
        <v>43773</v>
      </c>
      <c r="D525">
        <v>1033</v>
      </c>
      <c r="E525">
        <v>129.91917419999999</v>
      </c>
      <c r="F525" t="s">
        <v>11</v>
      </c>
      <c r="G525">
        <v>46.724800109999997</v>
      </c>
      <c r="H525">
        <v>54.791599269999999</v>
      </c>
      <c r="I525">
        <f>VLOOKUP(C525,'Crude oil price'!$A$4:$C$9127,3,FALSE)</f>
        <v>62.52</v>
      </c>
    </row>
    <row r="526" spans="1:9" x14ac:dyDescent="0.2">
      <c r="A526" t="s">
        <v>70</v>
      </c>
      <c r="B526" t="s">
        <v>23</v>
      </c>
      <c r="C526" s="1">
        <v>43776</v>
      </c>
      <c r="D526">
        <v>1052</v>
      </c>
      <c r="E526">
        <v>42.493850709999997</v>
      </c>
      <c r="F526" t="s">
        <v>11</v>
      </c>
      <c r="G526">
        <v>43.667900090000003</v>
      </c>
      <c r="H526">
        <v>51.698898319999998</v>
      </c>
      <c r="I526">
        <f>VLOOKUP(C526,'Crude oil price'!$A$4:$C$9127,3,FALSE)</f>
        <v>62.6</v>
      </c>
    </row>
    <row r="527" spans="1:9" x14ac:dyDescent="0.2">
      <c r="A527" t="s">
        <v>306</v>
      </c>
      <c r="B527" t="s">
        <v>23</v>
      </c>
      <c r="C527" s="1">
        <v>43997</v>
      </c>
      <c r="D527">
        <v>1307</v>
      </c>
      <c r="E527">
        <v>100.1386261</v>
      </c>
      <c r="F527" t="s">
        <v>11</v>
      </c>
      <c r="G527">
        <v>51.186199190000004</v>
      </c>
      <c r="H527">
        <v>52.2179985</v>
      </c>
      <c r="I527">
        <f>VLOOKUP(C527,'Crude oil price'!$A$4:$C$9127,3,FALSE)</f>
        <v>39.44</v>
      </c>
    </row>
    <row r="528" spans="1:9" x14ac:dyDescent="0.2">
      <c r="A528" t="s">
        <v>413</v>
      </c>
      <c r="B528" t="s">
        <v>23</v>
      </c>
      <c r="C528" s="1">
        <v>44075</v>
      </c>
      <c r="D528">
        <v>1429</v>
      </c>
      <c r="E528">
        <v>222.96858219999999</v>
      </c>
      <c r="F528" t="s">
        <v>11</v>
      </c>
      <c r="G528">
        <v>50.877899169999999</v>
      </c>
      <c r="H528">
        <v>58.5503006</v>
      </c>
      <c r="I528">
        <f>VLOOKUP(C528,'Crude oil price'!$A$4:$C$9127,3,FALSE)</f>
        <v>45.72</v>
      </c>
    </row>
    <row r="529" spans="1:9" x14ac:dyDescent="0.2">
      <c r="A529" t="s">
        <v>421</v>
      </c>
      <c r="B529" t="s">
        <v>23</v>
      </c>
      <c r="C529" s="1">
        <v>44077</v>
      </c>
      <c r="D529">
        <v>1436</v>
      </c>
      <c r="F529" t="s">
        <v>8</v>
      </c>
      <c r="G529">
        <v>50.343700409999997</v>
      </c>
      <c r="H529">
        <v>58.466499329999998</v>
      </c>
      <c r="I529">
        <f>VLOOKUP(C529,'Crude oil price'!$A$4:$C$9127,3,FALSE)</f>
        <v>42.72</v>
      </c>
    </row>
    <row r="530" spans="1:9" x14ac:dyDescent="0.2">
      <c r="A530" t="s">
        <v>454</v>
      </c>
      <c r="B530" t="s">
        <v>23</v>
      </c>
      <c r="C530" s="1">
        <v>44085</v>
      </c>
      <c r="D530">
        <v>1470</v>
      </c>
      <c r="E530">
        <v>94.870002749999998</v>
      </c>
      <c r="F530" t="s">
        <v>11</v>
      </c>
      <c r="G530">
        <v>44.935600280000003</v>
      </c>
      <c r="H530">
        <v>55.740501399999999</v>
      </c>
      <c r="I530">
        <f>VLOOKUP(C530,'Crude oil price'!$A$4:$C$9127,3,FALSE)</f>
        <v>38.799999999999997</v>
      </c>
    </row>
    <row r="531" spans="1:9" x14ac:dyDescent="0.2">
      <c r="A531" t="s">
        <v>457</v>
      </c>
      <c r="B531" t="s">
        <v>23</v>
      </c>
      <c r="C531" s="1">
        <v>44086</v>
      </c>
      <c r="D531">
        <v>1473</v>
      </c>
      <c r="F531" t="s">
        <v>11</v>
      </c>
      <c r="G531">
        <v>50.362098690000003</v>
      </c>
      <c r="H531">
        <v>58.28250122</v>
      </c>
      <c r="I531" t="e">
        <f>VLOOKUP(C531,'Crude oil price'!$A$4:$C$9127,3,FALSE)</f>
        <v>#N/A</v>
      </c>
    </row>
    <row r="532" spans="1:9" x14ac:dyDescent="0.2">
      <c r="A532" t="s">
        <v>476</v>
      </c>
      <c r="B532" t="s">
        <v>23</v>
      </c>
      <c r="C532" s="1">
        <v>44095</v>
      </c>
      <c r="D532">
        <v>1496</v>
      </c>
      <c r="E532">
        <v>112.252182</v>
      </c>
      <c r="F532" t="s">
        <v>11</v>
      </c>
      <c r="G532">
        <v>45.135601039999997</v>
      </c>
      <c r="H532">
        <v>55.148601530000001</v>
      </c>
      <c r="I532">
        <f>VLOOKUP(C532,'Crude oil price'!$A$4:$C$9127,3,FALSE)</f>
        <v>40.369999999999997</v>
      </c>
    </row>
    <row r="533" spans="1:9" x14ac:dyDescent="0.2">
      <c r="A533" t="s">
        <v>504</v>
      </c>
      <c r="B533" t="s">
        <v>23</v>
      </c>
      <c r="C533" s="1">
        <v>44097</v>
      </c>
      <c r="D533">
        <v>1524</v>
      </c>
      <c r="E533">
        <v>40.294765470000002</v>
      </c>
      <c r="F533" t="s">
        <v>11</v>
      </c>
      <c r="G533">
        <v>44.843200680000002</v>
      </c>
      <c r="H533">
        <v>54.438598630000001</v>
      </c>
      <c r="I533">
        <f>VLOOKUP(C533,'Crude oil price'!$A$4:$C$9127,3,FALSE)</f>
        <v>41.09</v>
      </c>
    </row>
    <row r="534" spans="1:9" x14ac:dyDescent="0.2">
      <c r="A534" t="s">
        <v>583</v>
      </c>
      <c r="B534" t="s">
        <v>23</v>
      </c>
      <c r="C534" s="1">
        <v>44118</v>
      </c>
      <c r="D534">
        <v>1614</v>
      </c>
      <c r="E534">
        <v>22.145004270000001</v>
      </c>
      <c r="F534" t="s">
        <v>11</v>
      </c>
      <c r="G534">
        <v>46.212600709999997</v>
      </c>
      <c r="H534">
        <v>58.30379868</v>
      </c>
      <c r="I534">
        <f>VLOOKUP(C534,'Crude oil price'!$A$4:$C$9127,3,FALSE)</f>
        <v>41.81</v>
      </c>
    </row>
    <row r="535" spans="1:9" x14ac:dyDescent="0.2">
      <c r="A535" t="s">
        <v>635</v>
      </c>
      <c r="B535" t="s">
        <v>23</v>
      </c>
      <c r="C535" s="1">
        <v>44129</v>
      </c>
      <c r="D535">
        <v>1668</v>
      </c>
      <c r="F535" t="s">
        <v>11</v>
      </c>
      <c r="G535">
        <v>43.524700160000002</v>
      </c>
      <c r="H535">
        <v>54.151599879999999</v>
      </c>
      <c r="I535" t="e">
        <f>VLOOKUP(C535,'Crude oil price'!$A$4:$C$9127,3,FALSE)</f>
        <v>#N/A</v>
      </c>
    </row>
    <row r="536" spans="1:9" x14ac:dyDescent="0.2">
      <c r="A536" t="s">
        <v>673</v>
      </c>
      <c r="B536" t="s">
        <v>23</v>
      </c>
      <c r="C536" s="1">
        <v>43834</v>
      </c>
      <c r="D536">
        <v>172</v>
      </c>
      <c r="E536">
        <v>12.41208076</v>
      </c>
      <c r="F536" t="s">
        <v>11</v>
      </c>
      <c r="G536">
        <v>43.454898829999998</v>
      </c>
      <c r="H536">
        <v>52.912899019999998</v>
      </c>
      <c r="I536" t="e">
        <f>VLOOKUP(C536,'Crude oil price'!$A$4:$C$9127,3,FALSE)</f>
        <v>#N/A</v>
      </c>
    </row>
    <row r="537" spans="1:9" x14ac:dyDescent="0.2">
      <c r="A537" t="s">
        <v>681</v>
      </c>
      <c r="B537" t="s">
        <v>23</v>
      </c>
      <c r="C537" s="1">
        <v>43718</v>
      </c>
      <c r="D537">
        <v>173</v>
      </c>
      <c r="E537">
        <v>88.223739620000003</v>
      </c>
      <c r="F537" t="s">
        <v>11</v>
      </c>
      <c r="G537">
        <v>43.587398530000002</v>
      </c>
      <c r="H537">
        <v>51.810199740000002</v>
      </c>
      <c r="I537">
        <f>VLOOKUP(C537,'Crude oil price'!$A$4:$C$9127,3,FALSE)</f>
        <v>64.67</v>
      </c>
    </row>
    <row r="538" spans="1:9" x14ac:dyDescent="0.2">
      <c r="A538" t="s">
        <v>690</v>
      </c>
      <c r="B538" t="s">
        <v>23</v>
      </c>
      <c r="C538" s="1">
        <v>43878</v>
      </c>
      <c r="D538">
        <v>174</v>
      </c>
      <c r="E538">
        <v>117.193428</v>
      </c>
      <c r="F538" t="s">
        <v>11</v>
      </c>
      <c r="G538">
        <v>43.611698150000002</v>
      </c>
      <c r="H538">
        <v>52.15420151</v>
      </c>
      <c r="I538">
        <f>VLOOKUP(C538,'Crude oil price'!$A$4:$C$9127,3,FALSE)</f>
        <v>57.83</v>
      </c>
    </row>
    <row r="539" spans="1:9" x14ac:dyDescent="0.2">
      <c r="A539" t="s">
        <v>700</v>
      </c>
      <c r="B539" t="s">
        <v>23</v>
      </c>
      <c r="C539" s="1">
        <v>43878</v>
      </c>
      <c r="D539">
        <v>175</v>
      </c>
      <c r="F539" t="s">
        <v>11</v>
      </c>
      <c r="G539">
        <v>43.474800109999997</v>
      </c>
      <c r="H539">
        <v>52.753601070000002</v>
      </c>
      <c r="I539">
        <f>VLOOKUP(C539,'Crude oil price'!$A$4:$C$9127,3,FALSE)</f>
        <v>57.83</v>
      </c>
    </row>
    <row r="540" spans="1:9" x14ac:dyDescent="0.2">
      <c r="A540" t="s">
        <v>732</v>
      </c>
      <c r="B540" t="s">
        <v>23</v>
      </c>
      <c r="C540" s="1">
        <v>43589</v>
      </c>
      <c r="D540">
        <v>1841</v>
      </c>
      <c r="E540">
        <v>47.70992279</v>
      </c>
      <c r="F540" t="s">
        <v>8</v>
      </c>
      <c r="G540">
        <v>51.666999820000001</v>
      </c>
      <c r="H540">
        <v>75.465103150000004</v>
      </c>
      <c r="I540" t="e">
        <f>VLOOKUP(C540,'Crude oil price'!$A$4:$C$9127,3,FALSE)</f>
        <v>#N/A</v>
      </c>
    </row>
    <row r="541" spans="1:9" x14ac:dyDescent="0.2">
      <c r="A541" t="s">
        <v>738</v>
      </c>
      <c r="B541" t="s">
        <v>23</v>
      </c>
      <c r="C541" s="1">
        <v>43575</v>
      </c>
      <c r="D541">
        <v>1866</v>
      </c>
      <c r="E541">
        <v>22.0145874</v>
      </c>
      <c r="F541" t="s">
        <v>11</v>
      </c>
      <c r="G541">
        <v>50.698200229999998</v>
      </c>
      <c r="H541">
        <v>58.205600740000001</v>
      </c>
      <c r="I541" t="e">
        <f>VLOOKUP(C541,'Crude oil price'!$A$4:$C$9127,3,FALSE)</f>
        <v>#N/A</v>
      </c>
    </row>
    <row r="542" spans="1:9" x14ac:dyDescent="0.2">
      <c r="A542" t="s">
        <v>741</v>
      </c>
      <c r="B542" t="s">
        <v>23</v>
      </c>
      <c r="C542" s="1">
        <v>43593</v>
      </c>
      <c r="D542">
        <v>1869</v>
      </c>
      <c r="E542">
        <v>50.136550900000003</v>
      </c>
      <c r="F542" t="s">
        <v>8</v>
      </c>
      <c r="G542">
        <v>49.730899809999997</v>
      </c>
      <c r="H542">
        <v>72.519401549999998</v>
      </c>
      <c r="I542">
        <f>VLOOKUP(C542,'Crude oil price'!$A$4:$C$9127,3,FALSE)</f>
        <v>71.09</v>
      </c>
    </row>
    <row r="543" spans="1:9" x14ac:dyDescent="0.2">
      <c r="A543" t="s">
        <v>747</v>
      </c>
      <c r="B543" t="s">
        <v>23</v>
      </c>
      <c r="C543" s="1">
        <v>43893</v>
      </c>
      <c r="D543">
        <v>1874</v>
      </c>
      <c r="E543">
        <v>27.229778289999999</v>
      </c>
      <c r="F543" t="s">
        <v>11</v>
      </c>
      <c r="G543">
        <v>43.529598239999999</v>
      </c>
      <c r="H543">
        <v>52.316898350000002</v>
      </c>
      <c r="I543">
        <f>VLOOKUP(C543,'Crude oil price'!$A$4:$C$9127,3,FALSE)</f>
        <v>52.24</v>
      </c>
    </row>
    <row r="544" spans="1:9" x14ac:dyDescent="0.2">
      <c r="A544" t="s">
        <v>779</v>
      </c>
      <c r="B544" t="s">
        <v>23</v>
      </c>
      <c r="C544" s="1">
        <v>43663</v>
      </c>
      <c r="D544">
        <v>1903</v>
      </c>
      <c r="E544">
        <v>19.597595210000001</v>
      </c>
      <c r="F544" t="s">
        <v>11</v>
      </c>
      <c r="G544">
        <v>48.569301609999997</v>
      </c>
      <c r="H544">
        <v>51.237499239999998</v>
      </c>
      <c r="I544">
        <f>VLOOKUP(C544,'Crude oil price'!$A$4:$C$9127,3,FALSE)</f>
        <v>63.67</v>
      </c>
    </row>
    <row r="545" spans="1:9" x14ac:dyDescent="0.2">
      <c r="A545" t="s">
        <v>780</v>
      </c>
      <c r="B545" t="s">
        <v>23</v>
      </c>
      <c r="C545" s="1">
        <v>43757</v>
      </c>
      <c r="D545">
        <v>1904</v>
      </c>
      <c r="E545">
        <v>27.453004839999998</v>
      </c>
      <c r="F545" t="s">
        <v>11</v>
      </c>
      <c r="G545">
        <v>47.478199009999997</v>
      </c>
      <c r="H545">
        <v>54.689899439999998</v>
      </c>
      <c r="I545" t="e">
        <f>VLOOKUP(C545,'Crude oil price'!$A$4:$C$9127,3,FALSE)</f>
        <v>#N/A</v>
      </c>
    </row>
    <row r="546" spans="1:9" x14ac:dyDescent="0.2">
      <c r="A546" t="s">
        <v>808</v>
      </c>
      <c r="B546" t="s">
        <v>23</v>
      </c>
      <c r="C546" s="1">
        <v>43742</v>
      </c>
      <c r="D546">
        <v>1930</v>
      </c>
      <c r="E546">
        <v>37.857131959999997</v>
      </c>
      <c r="F546" t="s">
        <v>8</v>
      </c>
      <c r="G546">
        <v>49.810501100000003</v>
      </c>
      <c r="H546">
        <v>72.965896610000001</v>
      </c>
      <c r="I546">
        <f>VLOOKUP(C546,'Crude oil price'!$A$4:$C$9127,3,FALSE)</f>
        <v>59.13</v>
      </c>
    </row>
    <row r="547" spans="1:9" x14ac:dyDescent="0.2">
      <c r="A547" t="s">
        <v>826</v>
      </c>
      <c r="B547" t="s">
        <v>23</v>
      </c>
      <c r="C547" s="1">
        <v>43754</v>
      </c>
      <c r="D547">
        <v>1949</v>
      </c>
      <c r="E547">
        <v>9.4417819979999997</v>
      </c>
      <c r="F547" t="s">
        <v>11</v>
      </c>
      <c r="G547">
        <v>43.516700739999997</v>
      </c>
      <c r="H547">
        <v>52.86619949</v>
      </c>
      <c r="I547">
        <f>VLOOKUP(C547,'Crude oil price'!$A$4:$C$9127,3,FALSE)</f>
        <v>59.3</v>
      </c>
    </row>
    <row r="548" spans="1:9" x14ac:dyDescent="0.2">
      <c r="A548" t="s">
        <v>864</v>
      </c>
      <c r="B548" t="s">
        <v>23</v>
      </c>
      <c r="C548" s="1">
        <v>43685</v>
      </c>
      <c r="D548">
        <v>1999</v>
      </c>
      <c r="E548">
        <v>36.320869450000004</v>
      </c>
      <c r="F548" t="s">
        <v>8</v>
      </c>
      <c r="G548">
        <v>51.713401789999999</v>
      </c>
      <c r="H548">
        <v>75.629898069999996</v>
      </c>
      <c r="I548">
        <f>VLOOKUP(C548,'Crude oil price'!$A$4:$C$9127,3,FALSE)</f>
        <v>56.29</v>
      </c>
    </row>
    <row r="549" spans="1:9" x14ac:dyDescent="0.2">
      <c r="A549" t="s">
        <v>870</v>
      </c>
      <c r="B549" t="s">
        <v>23</v>
      </c>
      <c r="C549" s="1">
        <v>44084</v>
      </c>
      <c r="D549">
        <v>2002</v>
      </c>
      <c r="E549">
        <v>44.085975650000002</v>
      </c>
      <c r="F549" t="s">
        <v>11</v>
      </c>
      <c r="G549">
        <v>41.945201869999998</v>
      </c>
      <c r="H549">
        <v>68.510101320000004</v>
      </c>
      <c r="I549">
        <f>VLOOKUP(C549,'Crude oil price'!$A$4:$C$9127,3,FALSE)</f>
        <v>39.270000000000003</v>
      </c>
    </row>
    <row r="550" spans="1:9" x14ac:dyDescent="0.2">
      <c r="A550" t="s">
        <v>871</v>
      </c>
      <c r="B550" t="s">
        <v>23</v>
      </c>
      <c r="C550" s="1">
        <v>44084</v>
      </c>
      <c r="D550">
        <v>2003</v>
      </c>
      <c r="F550" t="s">
        <v>8</v>
      </c>
      <c r="G550">
        <v>49.791198729999998</v>
      </c>
      <c r="H550">
        <v>72.594596859999996</v>
      </c>
      <c r="I550">
        <f>VLOOKUP(C550,'Crude oil price'!$A$4:$C$9127,3,FALSE)</f>
        <v>39.270000000000003</v>
      </c>
    </row>
    <row r="551" spans="1:9" x14ac:dyDescent="0.2">
      <c r="A551" t="s">
        <v>877</v>
      </c>
      <c r="B551" t="s">
        <v>23</v>
      </c>
      <c r="C551" s="1">
        <v>43740</v>
      </c>
      <c r="D551">
        <v>2010</v>
      </c>
      <c r="E551">
        <v>29.99104118</v>
      </c>
      <c r="F551" t="s">
        <v>8</v>
      </c>
      <c r="G551">
        <v>51.747001650000001</v>
      </c>
      <c r="H551">
        <v>75.390197749999999</v>
      </c>
      <c r="I551">
        <f>VLOOKUP(C551,'Crude oil price'!$A$4:$C$9127,3,FALSE)</f>
        <v>57.92</v>
      </c>
    </row>
    <row r="552" spans="1:9" x14ac:dyDescent="0.2">
      <c r="A552" t="s">
        <v>882</v>
      </c>
      <c r="B552" t="s">
        <v>23</v>
      </c>
      <c r="C552" s="1">
        <v>43744</v>
      </c>
      <c r="D552">
        <v>2015</v>
      </c>
      <c r="E552">
        <v>24.165285109999999</v>
      </c>
      <c r="F552" t="s">
        <v>8</v>
      </c>
      <c r="G552">
        <v>51.727001190000003</v>
      </c>
      <c r="H552">
        <v>75.437599180000007</v>
      </c>
      <c r="I552" t="e">
        <f>VLOOKUP(C552,'Crude oil price'!$A$4:$C$9127,3,FALSE)</f>
        <v>#N/A</v>
      </c>
    </row>
    <row r="553" spans="1:9" x14ac:dyDescent="0.2">
      <c r="A553" t="s">
        <v>887</v>
      </c>
      <c r="B553" t="s">
        <v>23</v>
      </c>
      <c r="C553" s="1">
        <v>43719</v>
      </c>
      <c r="D553">
        <v>2020</v>
      </c>
      <c r="F553" t="s">
        <v>8</v>
      </c>
      <c r="G553">
        <v>52.811500549999998</v>
      </c>
      <c r="H553">
        <v>62.679698940000002</v>
      </c>
      <c r="I553">
        <f>VLOOKUP(C553,'Crude oil price'!$A$4:$C$9127,3,FALSE)</f>
        <v>63.02</v>
      </c>
    </row>
    <row r="554" spans="1:9" x14ac:dyDescent="0.2">
      <c r="A554" t="s">
        <v>907</v>
      </c>
      <c r="B554" t="s">
        <v>23</v>
      </c>
      <c r="C554" s="1">
        <v>43676</v>
      </c>
      <c r="D554">
        <v>2040</v>
      </c>
      <c r="E554">
        <v>21.38580704</v>
      </c>
      <c r="F554" t="s">
        <v>11</v>
      </c>
      <c r="G554">
        <v>50.17869949</v>
      </c>
      <c r="H554">
        <v>48.762798310000001</v>
      </c>
      <c r="I554">
        <f>VLOOKUP(C554,'Crude oil price'!$A$4:$C$9127,3,FALSE)</f>
        <v>62.55</v>
      </c>
    </row>
    <row r="555" spans="1:9" x14ac:dyDescent="0.2">
      <c r="A555" t="s">
        <v>927</v>
      </c>
      <c r="B555" t="s">
        <v>23</v>
      </c>
      <c r="C555" s="1">
        <v>43519</v>
      </c>
      <c r="D555">
        <v>206</v>
      </c>
      <c r="E555">
        <v>99.445632930000002</v>
      </c>
      <c r="F555" t="s">
        <v>11</v>
      </c>
      <c r="G555">
        <v>46.563598630000001</v>
      </c>
      <c r="H555">
        <v>68.466102599999999</v>
      </c>
      <c r="I555" t="e">
        <f>VLOOKUP(C555,'Crude oil price'!$A$4:$C$9127,3,FALSE)</f>
        <v>#N/A</v>
      </c>
    </row>
    <row r="556" spans="1:9" x14ac:dyDescent="0.2">
      <c r="A556" t="s">
        <v>948</v>
      </c>
      <c r="B556" t="s">
        <v>23</v>
      </c>
      <c r="C556" s="1">
        <v>43859</v>
      </c>
      <c r="D556">
        <v>2087</v>
      </c>
      <c r="E556">
        <v>19.553836820000001</v>
      </c>
      <c r="F556" t="s">
        <v>8</v>
      </c>
      <c r="G556">
        <v>48.08359909</v>
      </c>
      <c r="H556">
        <v>70.743698120000005</v>
      </c>
      <c r="I556">
        <f>VLOOKUP(C556,'Crude oil price'!$A$4:$C$9127,3,FALSE)</f>
        <v>59.46</v>
      </c>
    </row>
    <row r="557" spans="1:9" x14ac:dyDescent="0.2">
      <c r="A557" t="s">
        <v>950</v>
      </c>
      <c r="B557" t="s">
        <v>23</v>
      </c>
      <c r="C557" s="1">
        <v>43861</v>
      </c>
      <c r="D557">
        <v>2089</v>
      </c>
      <c r="E557">
        <v>57.257034300000001</v>
      </c>
      <c r="F557" t="s">
        <v>8</v>
      </c>
      <c r="G557">
        <v>51.796699519999997</v>
      </c>
      <c r="H557">
        <v>75.410202029999994</v>
      </c>
      <c r="I557">
        <f>VLOOKUP(C557,'Crude oil price'!$A$4:$C$9127,3,FALSE)</f>
        <v>57.77</v>
      </c>
    </row>
    <row r="558" spans="1:9" x14ac:dyDescent="0.2">
      <c r="A558" t="s">
        <v>952</v>
      </c>
      <c r="B558" t="s">
        <v>23</v>
      </c>
      <c r="C558" s="1">
        <v>43979</v>
      </c>
      <c r="D558">
        <v>2090</v>
      </c>
      <c r="F558" t="s">
        <v>8</v>
      </c>
      <c r="G558">
        <v>51.711700440000001</v>
      </c>
      <c r="H558">
        <v>75.375099180000007</v>
      </c>
      <c r="I558">
        <f>VLOOKUP(C558,'Crude oil price'!$A$4:$C$9127,3,FALSE)</f>
        <v>33.979999999999997</v>
      </c>
    </row>
    <row r="559" spans="1:9" x14ac:dyDescent="0.2">
      <c r="A559" t="s">
        <v>966</v>
      </c>
      <c r="B559" t="s">
        <v>23</v>
      </c>
      <c r="C559" s="1">
        <v>43997</v>
      </c>
      <c r="D559">
        <v>2103</v>
      </c>
      <c r="E559">
        <v>105.8406372</v>
      </c>
      <c r="F559" t="s">
        <v>11</v>
      </c>
      <c r="G559">
        <v>51.362300869999999</v>
      </c>
      <c r="H559">
        <v>52.572299960000002</v>
      </c>
      <c r="I559">
        <f>VLOOKUP(C559,'Crude oil price'!$A$4:$C$9127,3,FALSE)</f>
        <v>39.44</v>
      </c>
    </row>
    <row r="560" spans="1:9" x14ac:dyDescent="0.2">
      <c r="A560" t="s">
        <v>996</v>
      </c>
      <c r="B560" t="s">
        <v>23</v>
      </c>
      <c r="C560" s="1">
        <v>43727</v>
      </c>
      <c r="D560">
        <v>240</v>
      </c>
      <c r="E560">
        <v>26.73484612</v>
      </c>
      <c r="F560" t="s">
        <v>11</v>
      </c>
      <c r="G560">
        <v>43.763198850000002</v>
      </c>
      <c r="H560">
        <v>52.000999450000002</v>
      </c>
      <c r="I560">
        <f>VLOOKUP(C560,'Crude oil price'!$A$4:$C$9127,3,FALSE)</f>
        <v>64.25</v>
      </c>
    </row>
    <row r="561" spans="1:9" x14ac:dyDescent="0.2">
      <c r="A561" t="s">
        <v>997</v>
      </c>
      <c r="B561" t="s">
        <v>23</v>
      </c>
      <c r="C561" s="1">
        <v>43796</v>
      </c>
      <c r="D561">
        <v>241</v>
      </c>
      <c r="E561">
        <v>113.9666138</v>
      </c>
      <c r="F561" t="s">
        <v>11</v>
      </c>
      <c r="G561">
        <v>43.288200379999999</v>
      </c>
      <c r="H561">
        <v>53.051601410000004</v>
      </c>
      <c r="I561">
        <f>VLOOKUP(C561,'Crude oil price'!$A$4:$C$9127,3,FALSE)</f>
        <v>65.03</v>
      </c>
    </row>
    <row r="562" spans="1:9" x14ac:dyDescent="0.2">
      <c r="A562" t="s">
        <v>1007</v>
      </c>
      <c r="B562" t="s">
        <v>23</v>
      </c>
      <c r="C562" s="1">
        <v>43584</v>
      </c>
      <c r="D562">
        <v>255</v>
      </c>
      <c r="F562" t="s">
        <v>11</v>
      </c>
      <c r="G562">
        <v>42.954399109999997</v>
      </c>
      <c r="H562">
        <v>52.93209839</v>
      </c>
      <c r="I562">
        <f>VLOOKUP(C562,'Crude oil price'!$A$4:$C$9127,3,FALSE)</f>
        <v>71.22</v>
      </c>
    </row>
    <row r="563" spans="1:9" x14ac:dyDescent="0.2">
      <c r="A563" t="s">
        <v>1012</v>
      </c>
      <c r="B563" t="s">
        <v>23</v>
      </c>
      <c r="C563" s="1">
        <v>43584</v>
      </c>
      <c r="D563">
        <v>261</v>
      </c>
      <c r="F563" t="s">
        <v>11</v>
      </c>
      <c r="G563">
        <v>43.020698549999999</v>
      </c>
      <c r="H563">
        <v>52.311401369999999</v>
      </c>
      <c r="I563">
        <f>VLOOKUP(C563,'Crude oil price'!$A$4:$C$9127,3,FALSE)</f>
        <v>71.22</v>
      </c>
    </row>
    <row r="564" spans="1:9" x14ac:dyDescent="0.2">
      <c r="A564" t="s">
        <v>1056</v>
      </c>
      <c r="B564" t="s">
        <v>23</v>
      </c>
      <c r="C564" s="1">
        <v>43793</v>
      </c>
      <c r="D564">
        <v>314</v>
      </c>
      <c r="F564" t="s">
        <v>11</v>
      </c>
      <c r="G564">
        <v>43.373500819999997</v>
      </c>
      <c r="H564">
        <v>52.801498410000001</v>
      </c>
      <c r="I564" t="e">
        <f>VLOOKUP(C564,'Crude oil price'!$A$4:$C$9127,3,FALSE)</f>
        <v>#N/A</v>
      </c>
    </row>
    <row r="565" spans="1:9" x14ac:dyDescent="0.2">
      <c r="A565" t="s">
        <v>1087</v>
      </c>
      <c r="B565" t="s">
        <v>23</v>
      </c>
      <c r="C565" s="1">
        <v>43565</v>
      </c>
      <c r="D565">
        <v>349</v>
      </c>
      <c r="F565" t="s">
        <v>11</v>
      </c>
      <c r="G565">
        <v>43.535598749999998</v>
      </c>
      <c r="H565">
        <v>53.083198549999999</v>
      </c>
      <c r="I565">
        <f>VLOOKUP(C565,'Crude oil price'!$A$4:$C$9127,3,FALSE)</f>
        <v>71.63</v>
      </c>
    </row>
    <row r="566" spans="1:9" x14ac:dyDescent="0.2">
      <c r="A566" t="s">
        <v>1157</v>
      </c>
      <c r="B566" t="s">
        <v>23</v>
      </c>
      <c r="C566" s="1">
        <v>43727</v>
      </c>
      <c r="D566">
        <v>648</v>
      </c>
      <c r="F566" t="s">
        <v>11</v>
      </c>
      <c r="G566">
        <v>43.814701079999999</v>
      </c>
      <c r="H566">
        <v>52.646499630000001</v>
      </c>
      <c r="I566">
        <f>VLOOKUP(C566,'Crude oil price'!$A$4:$C$9127,3,FALSE)</f>
        <v>64.25</v>
      </c>
    </row>
    <row r="567" spans="1:9" x14ac:dyDescent="0.2">
      <c r="A567" t="s">
        <v>1199</v>
      </c>
      <c r="B567" t="s">
        <v>23</v>
      </c>
      <c r="C567" s="1">
        <v>43650</v>
      </c>
      <c r="D567">
        <v>690</v>
      </c>
      <c r="E567">
        <v>32.447818759999997</v>
      </c>
      <c r="F567" t="s">
        <v>11</v>
      </c>
      <c r="G567">
        <v>43.520698549999999</v>
      </c>
      <c r="H567">
        <v>52.025798799999997</v>
      </c>
      <c r="I567">
        <f>VLOOKUP(C567,'Crude oil price'!$A$4:$C$9127,3,FALSE)</f>
        <v>63.62</v>
      </c>
    </row>
    <row r="568" spans="1:9" x14ac:dyDescent="0.2">
      <c r="A568" t="s">
        <v>1221</v>
      </c>
      <c r="B568" t="s">
        <v>23</v>
      </c>
      <c r="C568" s="1">
        <v>43878</v>
      </c>
      <c r="D568">
        <v>72</v>
      </c>
      <c r="E568">
        <v>83.236015320000007</v>
      </c>
      <c r="F568" t="s">
        <v>11</v>
      </c>
      <c r="G568">
        <v>43.694198610000001</v>
      </c>
      <c r="H568">
        <v>51.936500549999998</v>
      </c>
      <c r="I568">
        <f>VLOOKUP(C568,'Crude oil price'!$A$4:$C$9127,3,FALSE)</f>
        <v>57.83</v>
      </c>
    </row>
    <row r="569" spans="1:9" x14ac:dyDescent="0.2">
      <c r="A569" t="s">
        <v>1226</v>
      </c>
      <c r="B569" t="s">
        <v>23</v>
      </c>
      <c r="C569" s="1">
        <v>43510</v>
      </c>
      <c r="D569">
        <v>727</v>
      </c>
      <c r="E569">
        <v>22.79075813</v>
      </c>
      <c r="F569" t="s">
        <v>11</v>
      </c>
      <c r="G569">
        <v>43.35110092</v>
      </c>
      <c r="H569">
        <v>52.772800449999998</v>
      </c>
      <c r="I569">
        <f>VLOOKUP(C569,'Crude oil price'!$A$4:$C$9127,3,FALSE)</f>
        <v>64</v>
      </c>
    </row>
    <row r="570" spans="1:9" x14ac:dyDescent="0.2">
      <c r="A570" t="s">
        <v>1252</v>
      </c>
      <c r="B570" t="s">
        <v>23</v>
      </c>
      <c r="C570" s="1">
        <v>43707</v>
      </c>
      <c r="D570">
        <v>758</v>
      </c>
      <c r="E570">
        <v>26.820585250000001</v>
      </c>
      <c r="F570" t="s">
        <v>11</v>
      </c>
      <c r="G570">
        <v>43.3810997</v>
      </c>
      <c r="H570">
        <v>52.98160172</v>
      </c>
      <c r="I570">
        <f>VLOOKUP(C570,'Crude oil price'!$A$4:$C$9127,3,FALSE)</f>
        <v>61.04</v>
      </c>
    </row>
    <row r="571" spans="1:9" x14ac:dyDescent="0.2">
      <c r="A571" t="s">
        <v>1258</v>
      </c>
      <c r="B571" t="s">
        <v>23</v>
      </c>
      <c r="C571" s="1">
        <v>43707</v>
      </c>
      <c r="D571">
        <v>764</v>
      </c>
      <c r="F571" t="s">
        <v>11</v>
      </c>
      <c r="G571">
        <v>43.283199310000001</v>
      </c>
      <c r="H571">
        <v>52.710998539999999</v>
      </c>
      <c r="I571">
        <f>VLOOKUP(C571,'Crude oil price'!$A$4:$C$9127,3,FALSE)</f>
        <v>61.04</v>
      </c>
    </row>
    <row r="572" spans="1:9" x14ac:dyDescent="0.2">
      <c r="A572" t="s">
        <v>1315</v>
      </c>
      <c r="B572" t="s">
        <v>23</v>
      </c>
      <c r="C572" s="1">
        <v>43685</v>
      </c>
      <c r="D572">
        <v>83</v>
      </c>
      <c r="E572">
        <v>26.579603200000001</v>
      </c>
      <c r="F572" t="s">
        <v>11</v>
      </c>
      <c r="G572">
        <v>47.230800629999997</v>
      </c>
      <c r="H572">
        <v>54.209300990000003</v>
      </c>
      <c r="I572">
        <f>VLOOKUP(C572,'Crude oil price'!$A$4:$C$9127,3,FALSE)</f>
        <v>56.29</v>
      </c>
    </row>
    <row r="573" spans="1:9" x14ac:dyDescent="0.2">
      <c r="A573" t="s">
        <v>1408</v>
      </c>
      <c r="B573" t="s">
        <v>23</v>
      </c>
      <c r="C573" s="1">
        <v>43754</v>
      </c>
      <c r="D573">
        <v>960</v>
      </c>
      <c r="F573" t="s">
        <v>11</v>
      </c>
      <c r="G573">
        <v>43.6996994</v>
      </c>
      <c r="H573">
        <v>51.805999759999999</v>
      </c>
      <c r="I573">
        <f>VLOOKUP(C573,'Crude oil price'!$A$4:$C$9127,3,FALSE)</f>
        <v>59.3</v>
      </c>
    </row>
    <row r="574" spans="1:9" x14ac:dyDescent="0.2">
      <c r="A574" t="s">
        <v>1420</v>
      </c>
      <c r="B574" t="s">
        <v>23</v>
      </c>
      <c r="C574" s="1">
        <v>43781</v>
      </c>
      <c r="D574">
        <v>978</v>
      </c>
      <c r="F574" t="s">
        <v>11</v>
      </c>
      <c r="G574">
        <v>47.19900131</v>
      </c>
      <c r="H574">
        <v>55.835300449999998</v>
      </c>
      <c r="I574">
        <f>VLOOKUP(C574,'Crude oil price'!$A$4:$C$9127,3,FALSE)</f>
        <v>62.19</v>
      </c>
    </row>
    <row r="575" spans="1:9" x14ac:dyDescent="0.2">
      <c r="A575" t="s">
        <v>49</v>
      </c>
      <c r="B575" t="s">
        <v>50</v>
      </c>
      <c r="C575" s="1">
        <v>43772</v>
      </c>
      <c r="D575">
        <v>1034</v>
      </c>
      <c r="E575">
        <v>21.401222229999998</v>
      </c>
      <c r="F575" t="s">
        <v>11</v>
      </c>
      <c r="G575">
        <v>29.75720024</v>
      </c>
      <c r="H575">
        <v>47.587299350000002</v>
      </c>
      <c r="I575" t="e">
        <f>VLOOKUP(C575,'Crude oil price'!$A$4:$C$9127,3,FALSE)</f>
        <v>#N/A</v>
      </c>
    </row>
    <row r="576" spans="1:9" x14ac:dyDescent="0.2">
      <c r="A576" t="s">
        <v>113</v>
      </c>
      <c r="B576" t="s">
        <v>50</v>
      </c>
      <c r="C576" s="1">
        <v>43613</v>
      </c>
      <c r="D576">
        <v>1100</v>
      </c>
      <c r="E576">
        <v>45.105525970000002</v>
      </c>
      <c r="F576" t="s">
        <v>11</v>
      </c>
      <c r="G576">
        <v>29.964500430000001</v>
      </c>
      <c r="H576">
        <v>47.452701570000002</v>
      </c>
      <c r="I576">
        <f>VLOOKUP(C576,'Crude oil price'!$A$4:$C$9127,3,FALSE)</f>
        <v>70.19</v>
      </c>
    </row>
    <row r="577" spans="1:9" x14ac:dyDescent="0.2">
      <c r="A577" t="s">
        <v>125</v>
      </c>
      <c r="B577" t="s">
        <v>50</v>
      </c>
      <c r="C577" s="1">
        <v>43704</v>
      </c>
      <c r="D577">
        <v>1112</v>
      </c>
      <c r="E577">
        <v>27.412357329999999</v>
      </c>
      <c r="F577" t="s">
        <v>11</v>
      </c>
      <c r="G577">
        <v>29.214500430000001</v>
      </c>
      <c r="H577">
        <v>47.826198580000003</v>
      </c>
      <c r="I577">
        <f>VLOOKUP(C577,'Crude oil price'!$A$4:$C$9127,3,FALSE)</f>
        <v>58.44</v>
      </c>
    </row>
    <row r="578" spans="1:9" x14ac:dyDescent="0.2">
      <c r="A578" t="s">
        <v>132</v>
      </c>
      <c r="B578" t="s">
        <v>50</v>
      </c>
      <c r="C578" s="1">
        <v>43529</v>
      </c>
      <c r="D578">
        <v>1120</v>
      </c>
      <c r="E578">
        <v>18.198511119999999</v>
      </c>
      <c r="F578" t="s">
        <v>11</v>
      </c>
      <c r="G578">
        <v>29.154600139999999</v>
      </c>
      <c r="H578">
        <v>47.708099369999999</v>
      </c>
      <c r="I578">
        <f>VLOOKUP(C578,'Crude oil price'!$A$4:$C$9127,3,FALSE)</f>
        <v>64.239999999999995</v>
      </c>
    </row>
    <row r="579" spans="1:9" x14ac:dyDescent="0.2">
      <c r="A579" t="s">
        <v>151</v>
      </c>
      <c r="B579" t="s">
        <v>50</v>
      </c>
      <c r="C579" s="1">
        <v>43576</v>
      </c>
      <c r="D579">
        <v>1148</v>
      </c>
      <c r="E579">
        <v>1.3238269090000001</v>
      </c>
      <c r="F579" t="s">
        <v>11</v>
      </c>
      <c r="G579">
        <v>29.883499149999999</v>
      </c>
      <c r="H579">
        <v>47.620201109999996</v>
      </c>
      <c r="I579" t="e">
        <f>VLOOKUP(C579,'Crude oil price'!$A$4:$C$9127,3,FALSE)</f>
        <v>#N/A</v>
      </c>
    </row>
    <row r="580" spans="1:9" x14ac:dyDescent="0.2">
      <c r="A580" t="s">
        <v>743</v>
      </c>
      <c r="B580" t="s">
        <v>50</v>
      </c>
      <c r="C580" s="1">
        <v>44089</v>
      </c>
      <c r="D580">
        <v>1870</v>
      </c>
      <c r="E580">
        <v>6.7463097569999997</v>
      </c>
      <c r="F580" t="s">
        <v>11</v>
      </c>
      <c r="G580">
        <v>28.792299270000001</v>
      </c>
      <c r="H580">
        <v>47.917598720000001</v>
      </c>
      <c r="I580">
        <f>VLOOKUP(C580,'Crude oil price'!$A$4:$C$9127,3,FALSE)</f>
        <v>39.54</v>
      </c>
    </row>
    <row r="581" spans="1:9" x14ac:dyDescent="0.2">
      <c r="A581" t="s">
        <v>745</v>
      </c>
      <c r="B581" t="s">
        <v>50</v>
      </c>
      <c r="C581" s="1">
        <v>44119</v>
      </c>
      <c r="D581">
        <v>1872</v>
      </c>
      <c r="E581">
        <v>40.697517400000002</v>
      </c>
      <c r="F581" t="s">
        <v>11</v>
      </c>
      <c r="G581">
        <v>29.169000629999999</v>
      </c>
      <c r="H581">
        <v>47.86330032</v>
      </c>
      <c r="I581">
        <f>VLOOKUP(C581,'Crude oil price'!$A$4:$C$9127,3,FALSE)</f>
        <v>41.61</v>
      </c>
    </row>
    <row r="582" spans="1:9" x14ac:dyDescent="0.2">
      <c r="A582" t="s">
        <v>792</v>
      </c>
      <c r="B582" t="s">
        <v>50</v>
      </c>
      <c r="C582" s="1">
        <v>43705</v>
      </c>
      <c r="D582">
        <v>1915</v>
      </c>
      <c r="F582" t="s">
        <v>11</v>
      </c>
      <c r="G582">
        <v>29.16239929</v>
      </c>
      <c r="H582">
        <v>47.906600949999998</v>
      </c>
      <c r="I582">
        <f>VLOOKUP(C582,'Crude oil price'!$A$4:$C$9127,3,FALSE)</f>
        <v>60.42</v>
      </c>
    </row>
    <row r="583" spans="1:9" x14ac:dyDescent="0.2">
      <c r="A583" t="s">
        <v>795</v>
      </c>
      <c r="B583" t="s">
        <v>50</v>
      </c>
      <c r="C583" s="1">
        <v>43896</v>
      </c>
      <c r="D583">
        <v>1919</v>
      </c>
      <c r="E583">
        <v>6.4165658949999997</v>
      </c>
      <c r="F583" t="s">
        <v>11</v>
      </c>
      <c r="G583">
        <v>29.645099640000002</v>
      </c>
      <c r="H583">
        <v>47.81520081</v>
      </c>
      <c r="I583">
        <f>VLOOKUP(C583,'Crude oil price'!$A$4:$C$9127,3,FALSE)</f>
        <v>45.6</v>
      </c>
    </row>
    <row r="584" spans="1:9" x14ac:dyDescent="0.2">
      <c r="A584" t="s">
        <v>815</v>
      </c>
      <c r="B584" t="s">
        <v>50</v>
      </c>
      <c r="C584" s="1">
        <v>43866</v>
      </c>
      <c r="D584">
        <v>1937</v>
      </c>
      <c r="F584" t="s">
        <v>11</v>
      </c>
      <c r="G584">
        <v>29.22890091</v>
      </c>
      <c r="H584">
        <v>47.430698390000003</v>
      </c>
      <c r="I584">
        <f>VLOOKUP(C584,'Crude oil price'!$A$4:$C$9127,3,FALSE)</f>
        <v>55.36</v>
      </c>
    </row>
    <row r="585" spans="1:9" x14ac:dyDescent="0.2">
      <c r="A585" t="s">
        <v>829</v>
      </c>
      <c r="B585" t="s">
        <v>50</v>
      </c>
      <c r="C585" s="1">
        <v>43827</v>
      </c>
      <c r="D585">
        <v>1951</v>
      </c>
      <c r="F585" t="s">
        <v>11</v>
      </c>
      <c r="G585">
        <v>28.852500920000001</v>
      </c>
      <c r="H585">
        <v>47.882499690000003</v>
      </c>
      <c r="I585" t="e">
        <f>VLOOKUP(C585,'Crude oil price'!$A$4:$C$9127,3,FALSE)</f>
        <v>#N/A</v>
      </c>
    </row>
    <row r="586" spans="1:9" x14ac:dyDescent="0.2">
      <c r="A586" t="s">
        <v>951</v>
      </c>
      <c r="B586" t="s">
        <v>50</v>
      </c>
      <c r="C586" s="1">
        <v>43496</v>
      </c>
      <c r="D586">
        <v>209</v>
      </c>
      <c r="E586">
        <v>13.906799319999999</v>
      </c>
      <c r="F586" t="s">
        <v>11</v>
      </c>
      <c r="G586">
        <v>29.142599109999999</v>
      </c>
      <c r="H586">
        <v>47.823501589999999</v>
      </c>
      <c r="I586">
        <f>VLOOKUP(C586,'Crude oil price'!$A$4:$C$9127,3,FALSE)</f>
        <v>62.46</v>
      </c>
    </row>
    <row r="587" spans="1:9" x14ac:dyDescent="0.2">
      <c r="A587" t="s">
        <v>261</v>
      </c>
      <c r="B587" t="s">
        <v>262</v>
      </c>
      <c r="C587" s="1">
        <v>43691</v>
      </c>
      <c r="D587">
        <v>1258</v>
      </c>
      <c r="F587" t="s">
        <v>11</v>
      </c>
      <c r="G587">
        <v>28.063499449999998</v>
      </c>
      <c r="H587">
        <v>9.7572002409999996</v>
      </c>
      <c r="I587">
        <f>VLOOKUP(C587,'Crude oil price'!$A$4:$C$9127,3,FALSE)</f>
        <v>57.86</v>
      </c>
    </row>
    <row r="588" spans="1:9" x14ac:dyDescent="0.2">
      <c r="A588" t="s">
        <v>269</v>
      </c>
      <c r="B588" t="s">
        <v>262</v>
      </c>
      <c r="C588" s="1">
        <v>43686</v>
      </c>
      <c r="D588">
        <v>1267</v>
      </c>
      <c r="E588">
        <v>32.766174319999998</v>
      </c>
      <c r="F588" t="s">
        <v>11</v>
      </c>
      <c r="G588">
        <v>28.013799670000001</v>
      </c>
      <c r="H588">
        <v>9.895899773</v>
      </c>
      <c r="I588">
        <f>VLOOKUP(C588,'Crude oil price'!$A$4:$C$9127,3,FALSE)</f>
        <v>57.37</v>
      </c>
    </row>
    <row r="589" spans="1:9" x14ac:dyDescent="0.2">
      <c r="A589" t="s">
        <v>708</v>
      </c>
      <c r="B589" t="s">
        <v>262</v>
      </c>
      <c r="C589" s="1">
        <v>44167</v>
      </c>
      <c r="D589">
        <v>1760</v>
      </c>
      <c r="E589">
        <v>14.756589890000001</v>
      </c>
      <c r="F589" t="s">
        <v>11</v>
      </c>
      <c r="G589">
        <v>28.81100082</v>
      </c>
      <c r="H589">
        <v>21.05500031</v>
      </c>
      <c r="I589">
        <f>VLOOKUP(C589,'Crude oil price'!$A$4:$C$9127,3,FALSE)</f>
        <v>47.8</v>
      </c>
    </row>
    <row r="590" spans="1:9" x14ac:dyDescent="0.2">
      <c r="A590" t="s">
        <v>716</v>
      </c>
      <c r="B590" t="s">
        <v>262</v>
      </c>
      <c r="C590" s="1">
        <v>44173</v>
      </c>
      <c r="D590">
        <v>1776</v>
      </c>
      <c r="E590">
        <v>17.17315292</v>
      </c>
      <c r="F590" t="s">
        <v>11</v>
      </c>
      <c r="G590">
        <v>28.872900009999999</v>
      </c>
      <c r="H590">
        <v>20.917999269999999</v>
      </c>
      <c r="I590">
        <f>VLOOKUP(C590,'Crude oil price'!$A$4:$C$9127,3,FALSE)</f>
        <v>48.84</v>
      </c>
    </row>
    <row r="591" spans="1:9" x14ac:dyDescent="0.2">
      <c r="A591" t="s">
        <v>773</v>
      </c>
      <c r="B591" t="s">
        <v>262</v>
      </c>
      <c r="C591" s="1">
        <v>43472</v>
      </c>
      <c r="D591">
        <v>1898</v>
      </c>
      <c r="E591">
        <v>10.50511837</v>
      </c>
      <c r="F591" t="s">
        <v>11</v>
      </c>
      <c r="G591">
        <v>28.11919975</v>
      </c>
      <c r="H591">
        <v>9.8177003860000003</v>
      </c>
      <c r="I591">
        <f>VLOOKUP(C591,'Crude oil price'!$A$4:$C$9127,3,FALSE)</f>
        <v>57.1</v>
      </c>
    </row>
    <row r="592" spans="1:9" x14ac:dyDescent="0.2">
      <c r="A592" t="s">
        <v>1346</v>
      </c>
      <c r="B592" t="s">
        <v>262</v>
      </c>
      <c r="C592" s="1">
        <v>43853</v>
      </c>
      <c r="D592">
        <v>865</v>
      </c>
      <c r="E592">
        <v>13.53468513</v>
      </c>
      <c r="F592" t="s">
        <v>11</v>
      </c>
      <c r="G592">
        <v>28.7364006</v>
      </c>
      <c r="H592">
        <v>21.263999940000001</v>
      </c>
      <c r="I592">
        <f>VLOOKUP(C592,'Crude oil price'!$A$4:$C$9127,3,FALSE)</f>
        <v>61.26</v>
      </c>
    </row>
    <row r="593" spans="1:9" x14ac:dyDescent="0.2">
      <c r="A593" t="s">
        <v>1396</v>
      </c>
      <c r="B593" t="s">
        <v>262</v>
      </c>
      <c r="C593" s="1">
        <v>43887</v>
      </c>
      <c r="D593">
        <v>949</v>
      </c>
      <c r="E593">
        <v>34.039749149999999</v>
      </c>
      <c r="F593" t="s">
        <v>11</v>
      </c>
      <c r="G593">
        <v>28.038000109999999</v>
      </c>
      <c r="H593">
        <v>9.8547000889999996</v>
      </c>
      <c r="I593">
        <f>VLOOKUP(C593,'Crude oil price'!$A$4:$C$9127,3,FALSE)</f>
        <v>54.96</v>
      </c>
    </row>
    <row r="594" spans="1:9" x14ac:dyDescent="0.2">
      <c r="A594" t="s">
        <v>543</v>
      </c>
      <c r="B594" t="s">
        <v>544</v>
      </c>
      <c r="C594" s="1">
        <v>43579</v>
      </c>
      <c r="D594">
        <v>1570</v>
      </c>
      <c r="E594">
        <v>139.99981690000001</v>
      </c>
      <c r="F594" t="s">
        <v>8</v>
      </c>
      <c r="G594">
        <v>54.399700160000002</v>
      </c>
      <c r="H594">
        <v>23.67550087</v>
      </c>
      <c r="I594">
        <f>VLOOKUP(C594,'Crude oil price'!$A$4:$C$9127,3,FALSE)</f>
        <v>73.59</v>
      </c>
    </row>
    <row r="595" spans="1:9" x14ac:dyDescent="0.2">
      <c r="A595" t="s">
        <v>545</v>
      </c>
      <c r="B595" t="s">
        <v>544</v>
      </c>
      <c r="C595" s="1">
        <v>43579</v>
      </c>
      <c r="D595">
        <v>1571</v>
      </c>
      <c r="E595">
        <v>63.059822080000004</v>
      </c>
      <c r="F595" t="s">
        <v>8</v>
      </c>
      <c r="G595">
        <v>54.468399050000002</v>
      </c>
      <c r="H595">
        <v>24.51320076</v>
      </c>
      <c r="I595">
        <f>VLOOKUP(C595,'Crude oil price'!$A$4:$C$9127,3,FALSE)</f>
        <v>73.59</v>
      </c>
    </row>
    <row r="596" spans="1:9" x14ac:dyDescent="0.2">
      <c r="A596" t="s">
        <v>853</v>
      </c>
      <c r="B596" t="s">
        <v>854</v>
      </c>
      <c r="C596" s="1">
        <v>43691</v>
      </c>
      <c r="D596">
        <v>1987</v>
      </c>
      <c r="E596">
        <v>177.7789612</v>
      </c>
      <c r="F596" t="s">
        <v>39</v>
      </c>
      <c r="G596">
        <v>23.18580055</v>
      </c>
      <c r="H596">
        <v>-8.728599548</v>
      </c>
      <c r="I596">
        <f>VLOOKUP(C596,'Crude oil price'!$A$4:$C$9127,3,FALSE)</f>
        <v>57.86</v>
      </c>
    </row>
    <row r="597" spans="1:9" x14ac:dyDescent="0.2">
      <c r="A597" t="s">
        <v>695</v>
      </c>
      <c r="B597" t="s">
        <v>696</v>
      </c>
      <c r="C597" s="1">
        <v>44159</v>
      </c>
      <c r="D597">
        <v>1744</v>
      </c>
      <c r="E597">
        <v>17.009046550000001</v>
      </c>
      <c r="F597" t="s">
        <v>11</v>
      </c>
      <c r="G597">
        <v>20.563400269999999</v>
      </c>
      <c r="H597">
        <v>-97.704200740000005</v>
      </c>
      <c r="I597">
        <f>VLOOKUP(C597,'Crude oil price'!$A$4:$C$9127,3,FALSE)</f>
        <v>46.63</v>
      </c>
    </row>
    <row r="598" spans="1:9" x14ac:dyDescent="0.2">
      <c r="A598" t="s">
        <v>697</v>
      </c>
      <c r="B598" t="s">
        <v>696</v>
      </c>
      <c r="C598" s="1">
        <v>44159</v>
      </c>
      <c r="D598">
        <v>1745</v>
      </c>
      <c r="E598">
        <v>76.790061949999995</v>
      </c>
      <c r="F598" t="s">
        <v>11</v>
      </c>
      <c r="G598">
        <v>25.56970024</v>
      </c>
      <c r="H598">
        <v>-98.860496519999998</v>
      </c>
      <c r="I598">
        <f>VLOOKUP(C598,'Crude oil price'!$A$4:$C$9127,3,FALSE)</f>
        <v>46.63</v>
      </c>
    </row>
    <row r="599" spans="1:9" x14ac:dyDescent="0.2">
      <c r="A599" t="s">
        <v>909</v>
      </c>
      <c r="B599" t="s">
        <v>696</v>
      </c>
      <c r="C599" s="1">
        <v>43597</v>
      </c>
      <c r="D599">
        <v>2043</v>
      </c>
      <c r="E599">
        <v>371.81085209999998</v>
      </c>
      <c r="F599" t="s">
        <v>11</v>
      </c>
      <c r="G599">
        <v>26.27370071</v>
      </c>
      <c r="H599">
        <v>-104.0954971</v>
      </c>
      <c r="I599" t="e">
        <f>VLOOKUP(C599,'Crude oil price'!$A$4:$C$9127,3,FALSE)</f>
        <v>#N/A</v>
      </c>
    </row>
    <row r="600" spans="1:9" x14ac:dyDescent="0.2">
      <c r="A600" t="s">
        <v>921</v>
      </c>
      <c r="B600" t="s">
        <v>696</v>
      </c>
      <c r="C600" s="1">
        <v>43607</v>
      </c>
      <c r="D600">
        <v>2054</v>
      </c>
      <c r="E600">
        <v>142.64465329999999</v>
      </c>
      <c r="F600" t="s">
        <v>11</v>
      </c>
      <c r="G600">
        <v>25.804800029999999</v>
      </c>
      <c r="H600">
        <v>-103.8812027</v>
      </c>
      <c r="I600">
        <f>VLOOKUP(C600,'Crude oil price'!$A$4:$C$9127,3,FALSE)</f>
        <v>71.94</v>
      </c>
    </row>
    <row r="601" spans="1:9" x14ac:dyDescent="0.2">
      <c r="A601" t="s">
        <v>922</v>
      </c>
      <c r="B601" t="s">
        <v>696</v>
      </c>
      <c r="C601" s="1">
        <v>43608</v>
      </c>
      <c r="D601">
        <v>2055</v>
      </c>
      <c r="E601">
        <v>115.26486970000001</v>
      </c>
      <c r="F601" t="s">
        <v>11</v>
      </c>
      <c r="G601">
        <v>26.083900450000002</v>
      </c>
      <c r="H601">
        <v>-103.8785019</v>
      </c>
      <c r="I601">
        <f>VLOOKUP(C601,'Crude oil price'!$A$4:$C$9127,3,FALSE)</f>
        <v>68.37</v>
      </c>
    </row>
    <row r="602" spans="1:9" x14ac:dyDescent="0.2">
      <c r="A602" t="s">
        <v>923</v>
      </c>
      <c r="B602" t="s">
        <v>696</v>
      </c>
      <c r="C602" s="1">
        <v>43602</v>
      </c>
      <c r="D602">
        <v>2056</v>
      </c>
      <c r="E602">
        <v>247.87254329999999</v>
      </c>
      <c r="F602" t="s">
        <v>11</v>
      </c>
      <c r="G602">
        <v>26.091299060000001</v>
      </c>
      <c r="H602">
        <v>-103.69860079999999</v>
      </c>
      <c r="I602">
        <f>VLOOKUP(C602,'Crude oil price'!$A$4:$C$9127,3,FALSE)</f>
        <v>73.94</v>
      </c>
    </row>
    <row r="603" spans="1:9" x14ac:dyDescent="0.2">
      <c r="A603" t="s">
        <v>924</v>
      </c>
      <c r="B603" t="s">
        <v>696</v>
      </c>
      <c r="C603" s="1">
        <v>43609</v>
      </c>
      <c r="D603">
        <v>2057</v>
      </c>
      <c r="E603">
        <v>146.8840027</v>
      </c>
      <c r="F603" t="s">
        <v>11</v>
      </c>
      <c r="G603">
        <v>25.911100390000001</v>
      </c>
      <c r="H603">
        <v>-104.03919980000001</v>
      </c>
      <c r="I603">
        <f>VLOOKUP(C603,'Crude oil price'!$A$4:$C$9127,3,FALSE)</f>
        <v>67.98</v>
      </c>
    </row>
    <row r="604" spans="1:9" x14ac:dyDescent="0.2">
      <c r="A604" t="s">
        <v>944</v>
      </c>
      <c r="B604" t="s">
        <v>696</v>
      </c>
      <c r="C604" s="1">
        <v>43562</v>
      </c>
      <c r="D604">
        <v>2079</v>
      </c>
      <c r="E604">
        <v>99.961425779999999</v>
      </c>
      <c r="F604" t="s">
        <v>11</v>
      </c>
      <c r="G604">
        <v>26.165300370000001</v>
      </c>
      <c r="H604">
        <v>-104.4250031</v>
      </c>
      <c r="I604" t="e">
        <f>VLOOKUP(C604,'Crude oil price'!$A$4:$C$9127,3,FALSE)</f>
        <v>#N/A</v>
      </c>
    </row>
    <row r="605" spans="1:9" x14ac:dyDescent="0.2">
      <c r="A605" t="s">
        <v>945</v>
      </c>
      <c r="B605" t="s">
        <v>696</v>
      </c>
      <c r="C605" s="1">
        <v>43564</v>
      </c>
      <c r="D605">
        <v>2080</v>
      </c>
      <c r="E605">
        <v>98.982192990000001</v>
      </c>
      <c r="F605" t="s">
        <v>11</v>
      </c>
      <c r="G605">
        <v>26.054300309999999</v>
      </c>
      <c r="H605">
        <v>-104.2795029</v>
      </c>
      <c r="I605">
        <f>VLOOKUP(C605,'Crude oil price'!$A$4:$C$9127,3,FALSE)</f>
        <v>71.02</v>
      </c>
    </row>
    <row r="606" spans="1:9" x14ac:dyDescent="0.2">
      <c r="A606" t="s">
        <v>946</v>
      </c>
      <c r="B606" t="s">
        <v>696</v>
      </c>
      <c r="C606" s="1">
        <v>43565</v>
      </c>
      <c r="D606">
        <v>2081</v>
      </c>
      <c r="E606">
        <v>303.70608520000002</v>
      </c>
      <c r="F606" t="s">
        <v>11</v>
      </c>
      <c r="G606">
        <v>26.145000459999999</v>
      </c>
      <c r="H606">
        <v>-104.2527008</v>
      </c>
      <c r="I606">
        <f>VLOOKUP(C606,'Crude oil price'!$A$4:$C$9127,3,FALSE)</f>
        <v>71.63</v>
      </c>
    </row>
    <row r="607" spans="1:9" x14ac:dyDescent="0.2">
      <c r="A607" t="s">
        <v>971</v>
      </c>
      <c r="B607" t="s">
        <v>696</v>
      </c>
      <c r="C607" s="1">
        <v>43496</v>
      </c>
      <c r="D607">
        <v>211</v>
      </c>
      <c r="F607" t="s">
        <v>11</v>
      </c>
      <c r="G607">
        <v>27.82850075</v>
      </c>
      <c r="H607">
        <v>-100.89779660000001</v>
      </c>
      <c r="I607">
        <f>VLOOKUP(C607,'Crude oil price'!$A$4:$C$9127,3,FALSE)</f>
        <v>62.46</v>
      </c>
    </row>
    <row r="608" spans="1:9" x14ac:dyDescent="0.2">
      <c r="A608" t="s">
        <v>987</v>
      </c>
      <c r="B608" t="s">
        <v>696</v>
      </c>
      <c r="C608" s="1">
        <v>43519</v>
      </c>
      <c r="D608">
        <v>231</v>
      </c>
      <c r="E608">
        <v>46.078109740000002</v>
      </c>
      <c r="F608" t="s">
        <v>11</v>
      </c>
      <c r="G608">
        <v>17.99440002</v>
      </c>
      <c r="H608">
        <v>-93.893997189999993</v>
      </c>
      <c r="I608" t="e">
        <f>VLOOKUP(C608,'Crude oil price'!$A$4:$C$9127,3,FALSE)</f>
        <v>#N/A</v>
      </c>
    </row>
    <row r="609" spans="1:9" x14ac:dyDescent="0.2">
      <c r="A609" t="s">
        <v>1003</v>
      </c>
      <c r="B609" t="s">
        <v>696</v>
      </c>
      <c r="C609" s="1">
        <v>43892</v>
      </c>
      <c r="D609">
        <v>250</v>
      </c>
      <c r="E609">
        <v>6.7754082679999996</v>
      </c>
      <c r="F609" t="s">
        <v>11</v>
      </c>
      <c r="G609">
        <v>20.53510094</v>
      </c>
      <c r="H609">
        <v>-97.569602970000005</v>
      </c>
      <c r="I609">
        <f>VLOOKUP(C609,'Crude oil price'!$A$4:$C$9127,3,FALSE)</f>
        <v>52.52</v>
      </c>
    </row>
    <row r="610" spans="1:9" x14ac:dyDescent="0.2">
      <c r="A610" t="s">
        <v>1090</v>
      </c>
      <c r="B610" t="s">
        <v>696</v>
      </c>
      <c r="C610" s="1">
        <v>43918</v>
      </c>
      <c r="D610">
        <v>352</v>
      </c>
      <c r="E610">
        <v>59.963676450000001</v>
      </c>
      <c r="F610" t="s">
        <v>11</v>
      </c>
      <c r="G610">
        <v>20.33180046</v>
      </c>
      <c r="H610">
        <v>-97.440498349999999</v>
      </c>
      <c r="I610" t="e">
        <f>VLOOKUP(C610,'Crude oil price'!$A$4:$C$9127,3,FALSE)</f>
        <v>#N/A</v>
      </c>
    </row>
    <row r="611" spans="1:9" x14ac:dyDescent="0.2">
      <c r="A611" t="s">
        <v>1127</v>
      </c>
      <c r="B611" t="s">
        <v>696</v>
      </c>
      <c r="C611" s="1">
        <v>43822</v>
      </c>
      <c r="D611">
        <v>450</v>
      </c>
      <c r="E611">
        <v>26.98732948</v>
      </c>
      <c r="F611" t="s">
        <v>11</v>
      </c>
      <c r="G611">
        <v>20.614099499999998</v>
      </c>
      <c r="H611">
        <v>-97.551002499999996</v>
      </c>
      <c r="I611">
        <f>VLOOKUP(C611,'Crude oil price'!$A$4:$C$9127,3,FALSE)</f>
        <v>67.489999999999995</v>
      </c>
    </row>
    <row r="612" spans="1:9" x14ac:dyDescent="0.2">
      <c r="A612" t="s">
        <v>174</v>
      </c>
      <c r="B612" t="s">
        <v>175</v>
      </c>
      <c r="C612" s="1">
        <v>43863</v>
      </c>
      <c r="D612">
        <v>1172</v>
      </c>
      <c r="E612">
        <v>111.6256714</v>
      </c>
      <c r="F612" t="s">
        <v>11</v>
      </c>
      <c r="G612">
        <v>21.63960075</v>
      </c>
      <c r="H612">
        <v>94.559303279999995</v>
      </c>
      <c r="I612" t="e">
        <f>VLOOKUP(C612,'Crude oil price'!$A$4:$C$9127,3,FALSE)</f>
        <v>#N/A</v>
      </c>
    </row>
    <row r="613" spans="1:9" x14ac:dyDescent="0.2">
      <c r="A613" t="s">
        <v>227</v>
      </c>
      <c r="B613" t="s">
        <v>175</v>
      </c>
      <c r="C613" s="1">
        <v>43852</v>
      </c>
      <c r="D613">
        <v>1223</v>
      </c>
      <c r="E613">
        <v>48.16275787</v>
      </c>
      <c r="F613" t="s">
        <v>11</v>
      </c>
      <c r="G613">
        <v>21.70079994</v>
      </c>
      <c r="H613">
        <v>94.586799619999994</v>
      </c>
      <c r="I613">
        <f>VLOOKUP(C613,'Crude oil price'!$A$4:$C$9127,3,FALSE)</f>
        <v>62.11</v>
      </c>
    </row>
    <row r="614" spans="1:9" x14ac:dyDescent="0.2">
      <c r="A614" t="s">
        <v>232</v>
      </c>
      <c r="B614" t="s">
        <v>175</v>
      </c>
      <c r="C614" s="1">
        <v>43880</v>
      </c>
      <c r="D614">
        <v>1229</v>
      </c>
      <c r="E614">
        <v>64.194374080000003</v>
      </c>
      <c r="F614" t="s">
        <v>11</v>
      </c>
      <c r="G614">
        <v>21.460699080000001</v>
      </c>
      <c r="H614">
        <v>94.553802489999995</v>
      </c>
      <c r="I614">
        <f>VLOOKUP(C614,'Crude oil price'!$A$4:$C$9127,3,FALSE)</f>
        <v>59.72</v>
      </c>
    </row>
    <row r="615" spans="1:9" x14ac:dyDescent="0.2">
      <c r="A615" t="s">
        <v>728</v>
      </c>
      <c r="B615" t="s">
        <v>175</v>
      </c>
      <c r="C615" s="1">
        <v>43860</v>
      </c>
      <c r="D615">
        <v>1831</v>
      </c>
      <c r="E615">
        <v>42.793201449999998</v>
      </c>
      <c r="F615" t="s">
        <v>11</v>
      </c>
      <c r="G615">
        <v>21.562900540000001</v>
      </c>
      <c r="H615">
        <v>94.548301699999996</v>
      </c>
      <c r="I615">
        <f>VLOOKUP(C615,'Crude oil price'!$A$4:$C$9127,3,FALSE)</f>
        <v>57.72</v>
      </c>
    </row>
    <row r="616" spans="1:9" x14ac:dyDescent="0.2">
      <c r="A616" t="s">
        <v>730</v>
      </c>
      <c r="B616" t="s">
        <v>175</v>
      </c>
      <c r="C616" s="1">
        <v>43512</v>
      </c>
      <c r="D616">
        <v>1833</v>
      </c>
      <c r="E616">
        <v>63.655357359999996</v>
      </c>
      <c r="F616" t="s">
        <v>11</v>
      </c>
      <c r="G616">
        <v>21.6753006</v>
      </c>
      <c r="H616">
        <v>94.531898499999997</v>
      </c>
      <c r="I616" t="e">
        <f>VLOOKUP(C616,'Crude oil price'!$A$4:$C$9127,3,FALSE)</f>
        <v>#N/A</v>
      </c>
    </row>
    <row r="617" spans="1:9" x14ac:dyDescent="0.2">
      <c r="A617" t="s">
        <v>858</v>
      </c>
      <c r="B617" t="s">
        <v>175</v>
      </c>
      <c r="C617" s="1">
        <v>43881</v>
      </c>
      <c r="D617">
        <v>1993</v>
      </c>
      <c r="E617">
        <v>61.063522339999999</v>
      </c>
      <c r="F617" t="s">
        <v>11</v>
      </c>
      <c r="G617">
        <v>21.583400730000001</v>
      </c>
      <c r="H617">
        <v>94.669197080000004</v>
      </c>
      <c r="I617">
        <f>VLOOKUP(C617,'Crude oil price'!$A$4:$C$9127,3,FALSE)</f>
        <v>59.57</v>
      </c>
    </row>
    <row r="618" spans="1:9" x14ac:dyDescent="0.2">
      <c r="A618" t="s">
        <v>872</v>
      </c>
      <c r="B618" t="s">
        <v>175</v>
      </c>
      <c r="C618" s="1">
        <v>43511</v>
      </c>
      <c r="D618">
        <v>2004</v>
      </c>
      <c r="E618">
        <v>54.066455840000003</v>
      </c>
      <c r="F618" t="s">
        <v>11</v>
      </c>
      <c r="G618">
        <v>21.658700939999999</v>
      </c>
      <c r="H618">
        <v>94.548301699999996</v>
      </c>
      <c r="I618">
        <f>VLOOKUP(C618,'Crude oil price'!$A$4:$C$9127,3,FALSE)</f>
        <v>65.650000000000006</v>
      </c>
    </row>
    <row r="619" spans="1:9" x14ac:dyDescent="0.2">
      <c r="A619" t="s">
        <v>873</v>
      </c>
      <c r="B619" t="s">
        <v>175</v>
      </c>
      <c r="C619" s="1">
        <v>43865</v>
      </c>
      <c r="D619">
        <v>2005</v>
      </c>
      <c r="E619">
        <v>68.495918270000004</v>
      </c>
      <c r="F619" t="s">
        <v>11</v>
      </c>
      <c r="G619">
        <v>21.697000500000001</v>
      </c>
      <c r="H619">
        <v>94.621803279999995</v>
      </c>
      <c r="I619">
        <f>VLOOKUP(C619,'Crude oil price'!$A$4:$C$9127,3,FALSE)</f>
        <v>53.9</v>
      </c>
    </row>
    <row r="620" spans="1:9" x14ac:dyDescent="0.2">
      <c r="A620" t="s">
        <v>880</v>
      </c>
      <c r="B620" t="s">
        <v>175</v>
      </c>
      <c r="C620" s="1">
        <v>43817</v>
      </c>
      <c r="D620">
        <v>2013</v>
      </c>
      <c r="E620">
        <v>36.061817169999998</v>
      </c>
      <c r="F620" t="s">
        <v>11</v>
      </c>
      <c r="G620">
        <v>21.517000199999998</v>
      </c>
      <c r="H620">
        <v>94.586799619999994</v>
      </c>
      <c r="I620">
        <f>VLOOKUP(C620,'Crude oil price'!$A$4:$C$9127,3,FALSE)</f>
        <v>69.12</v>
      </c>
    </row>
    <row r="621" spans="1:9" x14ac:dyDescent="0.2">
      <c r="A621" t="s">
        <v>881</v>
      </c>
      <c r="B621" t="s">
        <v>175</v>
      </c>
      <c r="C621" s="1">
        <v>43816</v>
      </c>
      <c r="D621">
        <v>2014</v>
      </c>
      <c r="E621">
        <v>54.810688020000001</v>
      </c>
      <c r="F621" t="s">
        <v>11</v>
      </c>
      <c r="G621">
        <v>21.685499190000002</v>
      </c>
      <c r="H621">
        <v>94.534599299999996</v>
      </c>
      <c r="I621">
        <f>VLOOKUP(C621,'Crude oil price'!$A$4:$C$9127,3,FALSE)</f>
        <v>68.989999999999995</v>
      </c>
    </row>
    <row r="622" spans="1:9" x14ac:dyDescent="0.2">
      <c r="A622" t="s">
        <v>890</v>
      </c>
      <c r="B622" t="s">
        <v>175</v>
      </c>
      <c r="C622" s="1">
        <v>43838</v>
      </c>
      <c r="D622">
        <v>2023</v>
      </c>
      <c r="E622">
        <v>38.403163910000004</v>
      </c>
      <c r="F622" t="s">
        <v>11</v>
      </c>
      <c r="G622">
        <v>21.619100570000001</v>
      </c>
      <c r="H622">
        <v>94.512603760000005</v>
      </c>
      <c r="I622">
        <f>VLOOKUP(C622,'Crude oil price'!$A$4:$C$9127,3,FALSE)</f>
        <v>67.31</v>
      </c>
    </row>
    <row r="623" spans="1:9" x14ac:dyDescent="0.2">
      <c r="A623" t="s">
        <v>893</v>
      </c>
      <c r="B623" t="s">
        <v>175</v>
      </c>
      <c r="C623" s="1">
        <v>43873</v>
      </c>
      <c r="D623">
        <v>2026</v>
      </c>
      <c r="E623">
        <v>48.6181488</v>
      </c>
      <c r="F623" t="s">
        <v>11</v>
      </c>
      <c r="G623">
        <v>21.72890091</v>
      </c>
      <c r="H623">
        <v>94.559303279999995</v>
      </c>
      <c r="I623">
        <f>VLOOKUP(C623,'Crude oil price'!$A$4:$C$9127,3,FALSE)</f>
        <v>55.54</v>
      </c>
    </row>
    <row r="624" spans="1:9" x14ac:dyDescent="0.2">
      <c r="A624" t="s">
        <v>898</v>
      </c>
      <c r="B624" t="s">
        <v>175</v>
      </c>
      <c r="C624" s="1">
        <v>43876</v>
      </c>
      <c r="D624">
        <v>2030</v>
      </c>
      <c r="F624" t="s">
        <v>11</v>
      </c>
      <c r="G624">
        <v>21.55369949</v>
      </c>
      <c r="H624">
        <v>94.614303590000006</v>
      </c>
      <c r="I624" t="e">
        <f>VLOOKUP(C624,'Crude oil price'!$A$4:$C$9127,3,FALSE)</f>
        <v>#N/A</v>
      </c>
    </row>
    <row r="625" spans="1:9" x14ac:dyDescent="0.2">
      <c r="A625" t="s">
        <v>899</v>
      </c>
      <c r="B625" t="s">
        <v>175</v>
      </c>
      <c r="C625" s="1">
        <v>43821</v>
      </c>
      <c r="D625">
        <v>2031</v>
      </c>
      <c r="E625">
        <v>29.08506775</v>
      </c>
      <c r="F625" t="s">
        <v>11</v>
      </c>
      <c r="G625">
        <v>21.70079994</v>
      </c>
      <c r="H625">
        <v>94.578598020000001</v>
      </c>
      <c r="I625" t="e">
        <f>VLOOKUP(C625,'Crude oil price'!$A$4:$C$9127,3,FALSE)</f>
        <v>#N/A</v>
      </c>
    </row>
    <row r="626" spans="1:9" x14ac:dyDescent="0.2">
      <c r="A626" t="s">
        <v>940</v>
      </c>
      <c r="B626" t="s">
        <v>175</v>
      </c>
      <c r="C626" s="1">
        <v>43891</v>
      </c>
      <c r="D626">
        <v>2074</v>
      </c>
      <c r="E626">
        <v>51.28911591</v>
      </c>
      <c r="F626" t="s">
        <v>11</v>
      </c>
      <c r="G626">
        <v>21.677799220000001</v>
      </c>
      <c r="H626">
        <v>94.531898499999997</v>
      </c>
      <c r="I626" t="e">
        <f>VLOOKUP(C626,'Crude oil price'!$A$4:$C$9127,3,FALSE)</f>
        <v>#N/A</v>
      </c>
    </row>
    <row r="627" spans="1:9" x14ac:dyDescent="0.2">
      <c r="A627" t="s">
        <v>954</v>
      </c>
      <c r="B627" t="s">
        <v>175</v>
      </c>
      <c r="C627" s="1">
        <v>43571</v>
      </c>
      <c r="D627">
        <v>2092</v>
      </c>
      <c r="E627">
        <v>19.62046432</v>
      </c>
      <c r="F627" t="s">
        <v>11</v>
      </c>
      <c r="G627">
        <v>21.75690079</v>
      </c>
      <c r="H627">
        <v>94.361602779999998</v>
      </c>
      <c r="I627">
        <f>VLOOKUP(C627,'Crude oil price'!$A$4:$C$9127,3,FALSE)</f>
        <v>70.739999999999995</v>
      </c>
    </row>
    <row r="628" spans="1:9" x14ac:dyDescent="0.2">
      <c r="A628" t="s">
        <v>1325</v>
      </c>
      <c r="B628" t="s">
        <v>175</v>
      </c>
      <c r="C628" s="1">
        <v>43875</v>
      </c>
      <c r="D628">
        <v>84</v>
      </c>
      <c r="E628">
        <v>65.513870240000003</v>
      </c>
      <c r="F628" t="s">
        <v>11</v>
      </c>
      <c r="G628">
        <v>21.61590004</v>
      </c>
      <c r="H628">
        <v>94.53530121</v>
      </c>
      <c r="I628">
        <f>VLOOKUP(C628,'Crude oil price'!$A$4:$C$9127,3,FALSE)</f>
        <v>57.37</v>
      </c>
    </row>
    <row r="629" spans="1:9" x14ac:dyDescent="0.2">
      <c r="A629" t="s">
        <v>1352</v>
      </c>
      <c r="B629" t="s">
        <v>175</v>
      </c>
      <c r="C629" s="1">
        <v>43879</v>
      </c>
      <c r="D629">
        <v>875</v>
      </c>
      <c r="E629">
        <v>73.950721740000006</v>
      </c>
      <c r="F629" t="s">
        <v>11</v>
      </c>
      <c r="G629">
        <v>21.768400190000001</v>
      </c>
      <c r="H629">
        <v>94.549697879999997</v>
      </c>
      <c r="I629">
        <f>VLOOKUP(C629,'Crude oil price'!$A$4:$C$9127,3,FALSE)</f>
        <v>57.35</v>
      </c>
    </row>
    <row r="630" spans="1:9" x14ac:dyDescent="0.2">
      <c r="A630" t="s">
        <v>1353</v>
      </c>
      <c r="B630" t="s">
        <v>175</v>
      </c>
      <c r="C630" s="1">
        <v>43853</v>
      </c>
      <c r="D630">
        <v>877</v>
      </c>
      <c r="E630">
        <v>125.08765409999999</v>
      </c>
      <c r="F630" t="s">
        <v>11</v>
      </c>
      <c r="G630">
        <v>21.6446991</v>
      </c>
      <c r="H630">
        <v>94.485198969999999</v>
      </c>
      <c r="I630">
        <f>VLOOKUP(C630,'Crude oil price'!$A$4:$C$9127,3,FALSE)</f>
        <v>61.26</v>
      </c>
    </row>
    <row r="631" spans="1:9" x14ac:dyDescent="0.2">
      <c r="A631" t="s">
        <v>1357</v>
      </c>
      <c r="B631" t="s">
        <v>175</v>
      </c>
      <c r="C631" s="1">
        <v>43857</v>
      </c>
      <c r="D631">
        <v>900</v>
      </c>
      <c r="E631">
        <v>99.757728580000006</v>
      </c>
      <c r="F631" t="s">
        <v>11</v>
      </c>
      <c r="G631">
        <v>21.63059998</v>
      </c>
      <c r="H631">
        <v>94.567596440000003</v>
      </c>
      <c r="I631">
        <f>VLOOKUP(C631,'Crude oil price'!$A$4:$C$9127,3,FALSE)</f>
        <v>58.54</v>
      </c>
    </row>
    <row r="632" spans="1:9" x14ac:dyDescent="0.2">
      <c r="A632" t="s">
        <v>607</v>
      </c>
      <c r="B632" t="s">
        <v>608</v>
      </c>
      <c r="C632" s="1">
        <v>43821</v>
      </c>
      <c r="D632">
        <v>164</v>
      </c>
      <c r="E632">
        <v>8.4274291990000005</v>
      </c>
      <c r="F632" t="s">
        <v>11</v>
      </c>
      <c r="G632">
        <v>21.628700259999999</v>
      </c>
      <c r="H632">
        <v>56.364700319999997</v>
      </c>
      <c r="I632" t="e">
        <f>VLOOKUP(C632,'Crude oil price'!$A$4:$C$9127,3,FALSE)</f>
        <v>#N/A</v>
      </c>
    </row>
    <row r="633" spans="1:9" x14ac:dyDescent="0.2">
      <c r="A633" t="s">
        <v>37</v>
      </c>
      <c r="B633" t="s">
        <v>38</v>
      </c>
      <c r="C633" s="1">
        <v>43789</v>
      </c>
      <c r="D633">
        <v>1025</v>
      </c>
      <c r="E633">
        <v>83.213630679999994</v>
      </c>
      <c r="F633" t="s">
        <v>39</v>
      </c>
      <c r="G633">
        <v>25.505300519999999</v>
      </c>
      <c r="H633">
        <v>68.315696720000005</v>
      </c>
      <c r="I633">
        <f>VLOOKUP(C633,'Crude oil price'!$A$4:$C$9127,3,FALSE)</f>
        <v>63.8</v>
      </c>
    </row>
    <row r="634" spans="1:9" x14ac:dyDescent="0.2">
      <c r="A634" t="s">
        <v>200</v>
      </c>
      <c r="B634" t="s">
        <v>38</v>
      </c>
      <c r="C634" s="1">
        <v>43956</v>
      </c>
      <c r="D634">
        <v>1199</v>
      </c>
      <c r="E634">
        <v>85.991401670000002</v>
      </c>
      <c r="F634" t="s">
        <v>39</v>
      </c>
      <c r="G634">
        <v>33.726600650000002</v>
      </c>
      <c r="H634">
        <v>73.086502080000002</v>
      </c>
      <c r="I634">
        <f>VLOOKUP(C634,'Crude oil price'!$A$4:$C$9127,3,FALSE)</f>
        <v>25.46</v>
      </c>
    </row>
    <row r="635" spans="1:9" x14ac:dyDescent="0.2">
      <c r="A635" t="s">
        <v>212</v>
      </c>
      <c r="B635" t="s">
        <v>38</v>
      </c>
      <c r="C635" s="1">
        <v>43788</v>
      </c>
      <c r="D635">
        <v>1209</v>
      </c>
      <c r="E635">
        <v>239.59346009999999</v>
      </c>
      <c r="F635" t="s">
        <v>39</v>
      </c>
      <c r="G635">
        <v>24.891399379999999</v>
      </c>
      <c r="H635">
        <v>67.173202509999996</v>
      </c>
      <c r="I635">
        <f>VLOOKUP(C635,'Crude oil price'!$A$4:$C$9127,3,FALSE)</f>
        <v>62.37</v>
      </c>
    </row>
    <row r="636" spans="1:9" x14ac:dyDescent="0.2">
      <c r="A636" t="s">
        <v>216</v>
      </c>
      <c r="B636" t="s">
        <v>38</v>
      </c>
      <c r="C636" s="1">
        <v>43950</v>
      </c>
      <c r="D636">
        <v>1213</v>
      </c>
      <c r="E636">
        <v>264.3835449</v>
      </c>
      <c r="F636" t="s">
        <v>39</v>
      </c>
      <c r="G636">
        <v>24.983600620000001</v>
      </c>
      <c r="H636">
        <v>67.186897279999997</v>
      </c>
      <c r="I636">
        <f>VLOOKUP(C636,'Crude oil price'!$A$4:$C$9127,3,FALSE)</f>
        <v>17.86</v>
      </c>
    </row>
    <row r="637" spans="1:9" x14ac:dyDescent="0.2">
      <c r="A637" t="s">
        <v>250</v>
      </c>
      <c r="B637" t="s">
        <v>38</v>
      </c>
      <c r="C637" s="1">
        <v>43897</v>
      </c>
      <c r="D637">
        <v>1247</v>
      </c>
      <c r="E637">
        <v>169.61328130000001</v>
      </c>
      <c r="F637" t="s">
        <v>39</v>
      </c>
      <c r="G637">
        <v>24.89889908</v>
      </c>
      <c r="H637">
        <v>66.989097599999994</v>
      </c>
      <c r="I637" t="e">
        <f>VLOOKUP(C637,'Crude oil price'!$A$4:$C$9127,3,FALSE)</f>
        <v>#N/A</v>
      </c>
    </row>
    <row r="638" spans="1:9" x14ac:dyDescent="0.2">
      <c r="A638" t="s">
        <v>252</v>
      </c>
      <c r="B638" t="s">
        <v>38</v>
      </c>
      <c r="C638" s="1">
        <v>43885</v>
      </c>
      <c r="D638">
        <v>1249</v>
      </c>
      <c r="E638">
        <v>219.33078</v>
      </c>
      <c r="F638" t="s">
        <v>39</v>
      </c>
      <c r="G638">
        <v>25.030899049999999</v>
      </c>
      <c r="H638">
        <v>67.033096310000005</v>
      </c>
      <c r="I638">
        <f>VLOOKUP(C638,'Crude oil price'!$A$4:$C$9127,3,FALSE)</f>
        <v>56.71</v>
      </c>
    </row>
    <row r="639" spans="1:9" x14ac:dyDescent="0.2">
      <c r="A639" t="s">
        <v>272</v>
      </c>
      <c r="B639" t="s">
        <v>38</v>
      </c>
      <c r="C639" s="1">
        <v>43625</v>
      </c>
      <c r="D639">
        <v>127</v>
      </c>
      <c r="F639" t="s">
        <v>39</v>
      </c>
      <c r="G639">
        <v>31.55050087</v>
      </c>
      <c r="H639">
        <v>74.311500550000005</v>
      </c>
      <c r="I639" t="e">
        <f>VLOOKUP(C639,'Crude oil price'!$A$4:$C$9127,3,FALSE)</f>
        <v>#N/A</v>
      </c>
    </row>
    <row r="640" spans="1:9" x14ac:dyDescent="0.2">
      <c r="A640" t="s">
        <v>289</v>
      </c>
      <c r="B640" t="s">
        <v>38</v>
      </c>
      <c r="C640" s="1">
        <v>43623</v>
      </c>
      <c r="D640">
        <v>129</v>
      </c>
      <c r="E640">
        <v>113.57444</v>
      </c>
      <c r="F640" t="s">
        <v>39</v>
      </c>
      <c r="G640">
        <v>24.881500240000001</v>
      </c>
      <c r="H640">
        <v>67.126502990000006</v>
      </c>
      <c r="I640">
        <f>VLOOKUP(C640,'Crude oil price'!$A$4:$C$9127,3,FALSE)</f>
        <v>64.099999999999994</v>
      </c>
    </row>
    <row r="641" spans="1:9" x14ac:dyDescent="0.2">
      <c r="A641" t="s">
        <v>298</v>
      </c>
      <c r="B641" t="s">
        <v>38</v>
      </c>
      <c r="C641" s="1">
        <v>43626</v>
      </c>
      <c r="D641">
        <v>130</v>
      </c>
      <c r="E641">
        <v>199.24006650000001</v>
      </c>
      <c r="F641" t="s">
        <v>39</v>
      </c>
      <c r="G641">
        <v>31.756200790000001</v>
      </c>
      <c r="H641">
        <v>74.27030182</v>
      </c>
      <c r="I641">
        <f>VLOOKUP(C641,'Crude oil price'!$A$4:$C$9127,3,FALSE)</f>
        <v>64.31</v>
      </c>
    </row>
    <row r="642" spans="1:9" x14ac:dyDescent="0.2">
      <c r="A642" t="s">
        <v>317</v>
      </c>
      <c r="B642" t="s">
        <v>38</v>
      </c>
      <c r="C642" s="1">
        <v>43639</v>
      </c>
      <c r="D642">
        <v>132</v>
      </c>
      <c r="F642" t="s">
        <v>39</v>
      </c>
      <c r="G642">
        <v>24.888900759999999</v>
      </c>
      <c r="H642">
        <v>67.11000061</v>
      </c>
      <c r="I642" t="e">
        <f>VLOOKUP(C642,'Crude oil price'!$A$4:$C$9127,3,FALSE)</f>
        <v>#N/A</v>
      </c>
    </row>
    <row r="643" spans="1:9" x14ac:dyDescent="0.2">
      <c r="A643" t="s">
        <v>325</v>
      </c>
      <c r="B643" t="s">
        <v>38</v>
      </c>
      <c r="C643" s="1">
        <v>43637</v>
      </c>
      <c r="D643">
        <v>133</v>
      </c>
      <c r="F643" t="s">
        <v>39</v>
      </c>
      <c r="G643">
        <v>31.606599809999999</v>
      </c>
      <c r="H643">
        <v>74.286796570000007</v>
      </c>
      <c r="I643">
        <f>VLOOKUP(C643,'Crude oil price'!$A$4:$C$9127,3,FALSE)</f>
        <v>65.989999999999995</v>
      </c>
    </row>
    <row r="644" spans="1:9" x14ac:dyDescent="0.2">
      <c r="A644" t="s">
        <v>329</v>
      </c>
      <c r="B644" t="s">
        <v>38</v>
      </c>
      <c r="C644" s="1">
        <v>44015</v>
      </c>
      <c r="D644">
        <v>1333</v>
      </c>
      <c r="E644">
        <v>36.024921419999998</v>
      </c>
      <c r="F644" t="s">
        <v>39</v>
      </c>
      <c r="G644">
        <v>33.632900239999998</v>
      </c>
      <c r="H644">
        <v>73.004203799999999</v>
      </c>
      <c r="I644">
        <f>VLOOKUP(C644,'Crude oil price'!$A$4:$C$9127,3,FALSE)</f>
        <v>42.92</v>
      </c>
    </row>
    <row r="645" spans="1:9" x14ac:dyDescent="0.2">
      <c r="A645" t="s">
        <v>344</v>
      </c>
      <c r="B645" t="s">
        <v>38</v>
      </c>
      <c r="C645" s="1">
        <v>43719</v>
      </c>
      <c r="D645">
        <v>135</v>
      </c>
      <c r="E645">
        <v>131.6951904</v>
      </c>
      <c r="F645" t="s">
        <v>39</v>
      </c>
      <c r="G645">
        <v>24.908899309999999</v>
      </c>
      <c r="H645">
        <v>67.22810364</v>
      </c>
      <c r="I645">
        <f>VLOOKUP(C645,'Crude oil price'!$A$4:$C$9127,3,FALSE)</f>
        <v>63.02</v>
      </c>
    </row>
    <row r="646" spans="1:9" x14ac:dyDescent="0.2">
      <c r="A646" t="s">
        <v>364</v>
      </c>
      <c r="B646" t="s">
        <v>38</v>
      </c>
      <c r="C646" s="1">
        <v>43747</v>
      </c>
      <c r="D646">
        <v>137</v>
      </c>
      <c r="E646">
        <v>129.10302730000001</v>
      </c>
      <c r="F646" t="s">
        <v>39</v>
      </c>
      <c r="G646">
        <v>31.762599949999998</v>
      </c>
      <c r="H646">
        <v>74.098701480000003</v>
      </c>
      <c r="I646">
        <f>VLOOKUP(C646,'Crude oil price'!$A$4:$C$9127,3,FALSE)</f>
        <v>59.7</v>
      </c>
    </row>
    <row r="647" spans="1:9" x14ac:dyDescent="0.2">
      <c r="A647" t="s">
        <v>374</v>
      </c>
      <c r="B647" t="s">
        <v>38</v>
      </c>
      <c r="C647" s="1">
        <v>43826</v>
      </c>
      <c r="D647">
        <v>138</v>
      </c>
      <c r="E647">
        <v>31.73102188</v>
      </c>
      <c r="F647" t="s">
        <v>39</v>
      </c>
      <c r="G647">
        <v>25.42840004</v>
      </c>
      <c r="H647">
        <v>68.222396849999996</v>
      </c>
      <c r="I647">
        <f>VLOOKUP(C647,'Crude oil price'!$A$4:$C$9127,3,FALSE)</f>
        <v>68.91</v>
      </c>
    </row>
    <row r="648" spans="1:9" x14ac:dyDescent="0.2">
      <c r="A648" t="s">
        <v>382</v>
      </c>
      <c r="B648" t="s">
        <v>38</v>
      </c>
      <c r="C648" s="1">
        <v>43860</v>
      </c>
      <c r="D648">
        <v>139</v>
      </c>
      <c r="E648">
        <v>24.628173830000001</v>
      </c>
      <c r="F648" t="s">
        <v>39</v>
      </c>
      <c r="G648">
        <v>33.784900669999999</v>
      </c>
      <c r="H648">
        <v>73.019302370000005</v>
      </c>
      <c r="I648">
        <f>VLOOKUP(C648,'Crude oil price'!$A$4:$C$9127,3,FALSE)</f>
        <v>57.72</v>
      </c>
    </row>
    <row r="649" spans="1:9" x14ac:dyDescent="0.2">
      <c r="A649" t="s">
        <v>390</v>
      </c>
      <c r="B649" t="s">
        <v>38</v>
      </c>
      <c r="C649" s="1">
        <v>43894</v>
      </c>
      <c r="D649">
        <v>140</v>
      </c>
      <c r="E649">
        <v>86.249183650000006</v>
      </c>
      <c r="F649" t="s">
        <v>39</v>
      </c>
      <c r="G649">
        <v>24.941200259999999</v>
      </c>
      <c r="H649">
        <v>67.115501399999999</v>
      </c>
      <c r="I649">
        <f>VLOOKUP(C649,'Crude oil price'!$A$4:$C$9127,3,FALSE)</f>
        <v>51.86</v>
      </c>
    </row>
    <row r="650" spans="1:9" x14ac:dyDescent="0.2">
      <c r="A650" t="s">
        <v>395</v>
      </c>
      <c r="B650" t="s">
        <v>38</v>
      </c>
      <c r="C650" s="1">
        <v>43912</v>
      </c>
      <c r="D650">
        <v>141</v>
      </c>
      <c r="E650">
        <v>139.8368835</v>
      </c>
      <c r="F650" t="s">
        <v>39</v>
      </c>
      <c r="G650">
        <v>31.222200390000001</v>
      </c>
      <c r="H650">
        <v>74.215400700000004</v>
      </c>
      <c r="I650" t="e">
        <f>VLOOKUP(C650,'Crude oil price'!$A$4:$C$9127,3,FALSE)</f>
        <v>#N/A</v>
      </c>
    </row>
    <row r="651" spans="1:9" x14ac:dyDescent="0.2">
      <c r="A651" t="s">
        <v>403</v>
      </c>
      <c r="B651" t="s">
        <v>38</v>
      </c>
      <c r="C651" s="1">
        <v>43864</v>
      </c>
      <c r="D651">
        <v>142</v>
      </c>
      <c r="E651">
        <v>30.115150450000002</v>
      </c>
      <c r="F651" t="s">
        <v>39</v>
      </c>
      <c r="G651">
        <v>33.452098849999999</v>
      </c>
      <c r="H651">
        <v>72.902496339999999</v>
      </c>
      <c r="I651">
        <f>VLOOKUP(C651,'Crude oil price'!$A$4:$C$9127,3,FALSE)</f>
        <v>54</v>
      </c>
    </row>
    <row r="652" spans="1:9" x14ac:dyDescent="0.2">
      <c r="A652" t="s">
        <v>428</v>
      </c>
      <c r="B652" t="s">
        <v>38</v>
      </c>
      <c r="C652" s="1">
        <v>44079</v>
      </c>
      <c r="D652">
        <v>1444</v>
      </c>
      <c r="F652" t="s">
        <v>39</v>
      </c>
      <c r="G652">
        <v>33.534500119999997</v>
      </c>
      <c r="H652">
        <v>73.089302059999994</v>
      </c>
      <c r="I652" t="e">
        <f>VLOOKUP(C652,'Crude oil price'!$A$4:$C$9127,3,FALSE)</f>
        <v>#N/A</v>
      </c>
    </row>
    <row r="653" spans="1:9" x14ac:dyDescent="0.2">
      <c r="A653" t="s">
        <v>437</v>
      </c>
      <c r="B653" t="s">
        <v>38</v>
      </c>
      <c r="C653" s="1">
        <v>44081</v>
      </c>
      <c r="D653">
        <v>1453</v>
      </c>
      <c r="E653">
        <v>49.831619259999997</v>
      </c>
      <c r="F653" t="s">
        <v>39</v>
      </c>
      <c r="G653">
        <v>24.868999479999999</v>
      </c>
      <c r="H653">
        <v>67.121002200000007</v>
      </c>
      <c r="I653">
        <f>VLOOKUP(C653,'Crude oil price'!$A$4:$C$9127,3,FALSE)</f>
        <v>40.67</v>
      </c>
    </row>
    <row r="654" spans="1:9" x14ac:dyDescent="0.2">
      <c r="A654" t="s">
        <v>443</v>
      </c>
      <c r="B654" t="s">
        <v>38</v>
      </c>
      <c r="C654" s="1">
        <v>44082</v>
      </c>
      <c r="D654">
        <v>1459</v>
      </c>
      <c r="F654" t="s">
        <v>39</v>
      </c>
      <c r="G654">
        <v>33.626098630000001</v>
      </c>
      <c r="H654">
        <v>73.078300479999996</v>
      </c>
      <c r="I654">
        <f>VLOOKUP(C654,'Crude oil price'!$A$4:$C$9127,3,FALSE)</f>
        <v>38.53</v>
      </c>
    </row>
    <row r="655" spans="1:9" x14ac:dyDescent="0.2">
      <c r="A655" t="s">
        <v>446</v>
      </c>
      <c r="B655" t="s">
        <v>38</v>
      </c>
      <c r="C655" s="1">
        <v>44084</v>
      </c>
      <c r="D655">
        <v>1462</v>
      </c>
      <c r="E655">
        <v>30.423233029999999</v>
      </c>
      <c r="F655" t="s">
        <v>39</v>
      </c>
      <c r="G655">
        <v>33.694599150000002</v>
      </c>
      <c r="H655">
        <v>73.045303340000004</v>
      </c>
      <c r="I655">
        <f>VLOOKUP(C655,'Crude oil price'!$A$4:$C$9127,3,FALSE)</f>
        <v>39.270000000000003</v>
      </c>
    </row>
    <row r="656" spans="1:9" x14ac:dyDescent="0.2">
      <c r="A656" t="s">
        <v>447</v>
      </c>
      <c r="B656" t="s">
        <v>38</v>
      </c>
      <c r="C656" s="1">
        <v>44083</v>
      </c>
      <c r="D656">
        <v>1463</v>
      </c>
      <c r="E656">
        <v>142.14859010000001</v>
      </c>
      <c r="F656" t="s">
        <v>39</v>
      </c>
      <c r="G656">
        <v>24.903900149999998</v>
      </c>
      <c r="H656">
        <v>67.053703310000003</v>
      </c>
      <c r="I656">
        <f>VLOOKUP(C656,'Crude oil price'!$A$4:$C$9127,3,FALSE)</f>
        <v>39.979999999999997</v>
      </c>
    </row>
    <row r="657" spans="1:9" x14ac:dyDescent="0.2">
      <c r="A657" t="s">
        <v>460</v>
      </c>
      <c r="B657" t="s">
        <v>38</v>
      </c>
      <c r="C657" s="1">
        <v>44087</v>
      </c>
      <c r="D657">
        <v>1477</v>
      </c>
      <c r="E657">
        <v>40.832939150000001</v>
      </c>
      <c r="F657" t="s">
        <v>39</v>
      </c>
      <c r="G657">
        <v>34.084499360000002</v>
      </c>
      <c r="H657">
        <v>71.659698489999997</v>
      </c>
      <c r="I657" t="e">
        <f>VLOOKUP(C657,'Crude oil price'!$A$4:$C$9127,3,FALSE)</f>
        <v>#N/A</v>
      </c>
    </row>
    <row r="658" spans="1:9" x14ac:dyDescent="0.2">
      <c r="A658" t="s">
        <v>462</v>
      </c>
      <c r="B658" t="s">
        <v>38</v>
      </c>
      <c r="C658" s="1">
        <v>44088</v>
      </c>
      <c r="D658">
        <v>1479</v>
      </c>
      <c r="E658">
        <v>107.4061279</v>
      </c>
      <c r="F658" t="s">
        <v>39</v>
      </c>
      <c r="G658">
        <v>34.025299070000003</v>
      </c>
      <c r="H658">
        <v>71.608901979999999</v>
      </c>
      <c r="I658">
        <f>VLOOKUP(C658,'Crude oil price'!$A$4:$C$9127,3,FALSE)</f>
        <v>38.57</v>
      </c>
    </row>
    <row r="659" spans="1:9" x14ac:dyDescent="0.2">
      <c r="A659" t="s">
        <v>478</v>
      </c>
      <c r="B659" t="s">
        <v>38</v>
      </c>
      <c r="C659" s="1">
        <v>44095</v>
      </c>
      <c r="D659">
        <v>1498</v>
      </c>
      <c r="E659">
        <v>24.774784090000001</v>
      </c>
      <c r="F659" t="s">
        <v>39</v>
      </c>
      <c r="G659">
        <v>33.669498439999998</v>
      </c>
      <c r="H659">
        <v>73.138702390000006</v>
      </c>
      <c r="I659">
        <f>VLOOKUP(C659,'Crude oil price'!$A$4:$C$9127,3,FALSE)</f>
        <v>40.369999999999997</v>
      </c>
    </row>
    <row r="660" spans="1:9" x14ac:dyDescent="0.2">
      <c r="A660" t="s">
        <v>479</v>
      </c>
      <c r="B660" t="s">
        <v>38</v>
      </c>
      <c r="C660" s="1">
        <v>44095</v>
      </c>
      <c r="D660">
        <v>1499</v>
      </c>
      <c r="F660" t="s">
        <v>39</v>
      </c>
      <c r="G660">
        <v>33.945598599999997</v>
      </c>
      <c r="H660">
        <v>71.721496579999993</v>
      </c>
      <c r="I660">
        <f>VLOOKUP(C660,'Crude oil price'!$A$4:$C$9127,3,FALSE)</f>
        <v>40.369999999999997</v>
      </c>
    </row>
    <row r="661" spans="1:9" x14ac:dyDescent="0.2">
      <c r="A661" t="s">
        <v>483</v>
      </c>
      <c r="B661" t="s">
        <v>38</v>
      </c>
      <c r="C661" s="1">
        <v>44092</v>
      </c>
      <c r="D661">
        <v>1501</v>
      </c>
      <c r="E661">
        <v>67.278709410000005</v>
      </c>
      <c r="F661" t="s">
        <v>39</v>
      </c>
      <c r="G661">
        <v>34.013999939999998</v>
      </c>
      <c r="H661">
        <v>71.562202450000001</v>
      </c>
      <c r="I661">
        <f>VLOOKUP(C661,'Crude oil price'!$A$4:$C$9127,3,FALSE)</f>
        <v>42.16</v>
      </c>
    </row>
    <row r="662" spans="1:9" x14ac:dyDescent="0.2">
      <c r="A662" t="s">
        <v>484</v>
      </c>
      <c r="B662" t="s">
        <v>38</v>
      </c>
      <c r="C662" s="1">
        <v>44094</v>
      </c>
      <c r="D662">
        <v>1502</v>
      </c>
      <c r="E662">
        <v>32.726848599999997</v>
      </c>
      <c r="F662" t="s">
        <v>39</v>
      </c>
      <c r="G662">
        <v>33.9917984</v>
      </c>
      <c r="H662">
        <v>71.46060181</v>
      </c>
      <c r="I662" t="e">
        <f>VLOOKUP(C662,'Crude oil price'!$A$4:$C$9127,3,FALSE)</f>
        <v>#N/A</v>
      </c>
    </row>
    <row r="663" spans="1:9" x14ac:dyDescent="0.2">
      <c r="A663" t="s">
        <v>488</v>
      </c>
      <c r="B663" t="s">
        <v>38</v>
      </c>
      <c r="C663" s="1">
        <v>44090</v>
      </c>
      <c r="D663">
        <v>1506</v>
      </c>
      <c r="E663">
        <v>11.696820260000001</v>
      </c>
      <c r="F663" t="s">
        <v>39</v>
      </c>
      <c r="G663">
        <v>33.636901860000002</v>
      </c>
      <c r="H663">
        <v>73.081703189999999</v>
      </c>
      <c r="I663">
        <f>VLOOKUP(C663,'Crude oil price'!$A$4:$C$9127,3,FALSE)</f>
        <v>41.23</v>
      </c>
    </row>
    <row r="664" spans="1:9" x14ac:dyDescent="0.2">
      <c r="A664" t="s">
        <v>491</v>
      </c>
      <c r="B664" t="s">
        <v>38</v>
      </c>
      <c r="C664" s="1">
        <v>44091</v>
      </c>
      <c r="D664">
        <v>1509</v>
      </c>
      <c r="F664" t="s">
        <v>39</v>
      </c>
      <c r="G664">
        <v>33.589500430000001</v>
      </c>
      <c r="H664">
        <v>73.100303650000001</v>
      </c>
      <c r="I664">
        <f>VLOOKUP(C664,'Crude oil price'!$A$4:$C$9127,3,FALSE)</f>
        <v>42.35</v>
      </c>
    </row>
    <row r="665" spans="1:9" x14ac:dyDescent="0.2">
      <c r="A665" t="s">
        <v>495</v>
      </c>
      <c r="B665" t="s">
        <v>38</v>
      </c>
      <c r="C665" s="1">
        <v>44098</v>
      </c>
      <c r="D665">
        <v>1513</v>
      </c>
      <c r="E665">
        <v>42.386222840000002</v>
      </c>
      <c r="F665" t="s">
        <v>39</v>
      </c>
      <c r="G665">
        <v>34.23220062</v>
      </c>
      <c r="H665">
        <v>72.041496280000004</v>
      </c>
      <c r="I665">
        <f>VLOOKUP(C665,'Crude oil price'!$A$4:$C$9127,3,FALSE)</f>
        <v>41.24</v>
      </c>
    </row>
    <row r="666" spans="1:9" x14ac:dyDescent="0.2">
      <c r="A666" t="s">
        <v>498</v>
      </c>
      <c r="B666" t="s">
        <v>38</v>
      </c>
      <c r="C666" s="1">
        <v>44098</v>
      </c>
      <c r="D666">
        <v>1516</v>
      </c>
      <c r="E666">
        <v>124.8751144</v>
      </c>
      <c r="F666" t="s">
        <v>39</v>
      </c>
      <c r="G666">
        <v>24.973600390000001</v>
      </c>
      <c r="H666">
        <v>67.052299500000004</v>
      </c>
      <c r="I666">
        <f>VLOOKUP(C666,'Crude oil price'!$A$4:$C$9127,3,FALSE)</f>
        <v>41.24</v>
      </c>
    </row>
    <row r="667" spans="1:9" x14ac:dyDescent="0.2">
      <c r="A667" t="s">
        <v>499</v>
      </c>
      <c r="B667" t="s">
        <v>38</v>
      </c>
      <c r="C667" s="1">
        <v>44099</v>
      </c>
      <c r="D667">
        <v>1517</v>
      </c>
      <c r="E667">
        <v>57.267864230000001</v>
      </c>
      <c r="F667" t="s">
        <v>39</v>
      </c>
      <c r="G667">
        <v>24.936300280000001</v>
      </c>
      <c r="H667">
        <v>67.181396480000004</v>
      </c>
      <c r="I667">
        <f>VLOOKUP(C667,'Crude oil price'!$A$4:$C$9127,3,FALSE)</f>
        <v>40.909999999999997</v>
      </c>
    </row>
    <row r="668" spans="1:9" x14ac:dyDescent="0.2">
      <c r="A668" t="s">
        <v>500</v>
      </c>
      <c r="B668" t="s">
        <v>38</v>
      </c>
      <c r="C668" s="1">
        <v>44099</v>
      </c>
      <c r="D668">
        <v>1518</v>
      </c>
      <c r="E668">
        <v>107.55921170000001</v>
      </c>
      <c r="F668" t="s">
        <v>39</v>
      </c>
      <c r="G668">
        <v>33.996299739999998</v>
      </c>
      <c r="H668">
        <v>71.599998470000003</v>
      </c>
      <c r="I668">
        <f>VLOOKUP(C668,'Crude oil price'!$A$4:$C$9127,3,FALSE)</f>
        <v>40.909999999999997</v>
      </c>
    </row>
    <row r="669" spans="1:9" x14ac:dyDescent="0.2">
      <c r="A669" t="s">
        <v>509</v>
      </c>
      <c r="B669" t="s">
        <v>38</v>
      </c>
      <c r="C669" s="1">
        <v>44101</v>
      </c>
      <c r="D669">
        <v>1531</v>
      </c>
      <c r="E669">
        <v>77.26982117</v>
      </c>
      <c r="F669" t="s">
        <v>39</v>
      </c>
      <c r="G669">
        <v>24.874000550000002</v>
      </c>
      <c r="H669">
        <v>67.10720062</v>
      </c>
      <c r="I669" t="e">
        <f>VLOOKUP(C669,'Crude oil price'!$A$4:$C$9127,3,FALSE)</f>
        <v>#N/A</v>
      </c>
    </row>
    <row r="670" spans="1:9" x14ac:dyDescent="0.2">
      <c r="A670" t="s">
        <v>512</v>
      </c>
      <c r="B670" t="s">
        <v>38</v>
      </c>
      <c r="C670" s="1">
        <v>44102</v>
      </c>
      <c r="D670">
        <v>1534</v>
      </c>
      <c r="E670">
        <v>97.341247559999999</v>
      </c>
      <c r="F670" t="s">
        <v>39</v>
      </c>
      <c r="G670">
        <v>24.89889908</v>
      </c>
      <c r="H670">
        <v>67.049598689999996</v>
      </c>
      <c r="I670">
        <f>VLOOKUP(C670,'Crude oil price'!$A$4:$C$9127,3,FALSE)</f>
        <v>41.59</v>
      </c>
    </row>
    <row r="671" spans="1:9" x14ac:dyDescent="0.2">
      <c r="A671" t="s">
        <v>523</v>
      </c>
      <c r="B671" t="s">
        <v>38</v>
      </c>
      <c r="C671" s="1">
        <v>44105</v>
      </c>
      <c r="D671">
        <v>1546</v>
      </c>
      <c r="E671">
        <v>204.96461489999999</v>
      </c>
      <c r="F671" t="s">
        <v>39</v>
      </c>
      <c r="G671">
        <v>31.50130081</v>
      </c>
      <c r="H671">
        <v>74.317001340000004</v>
      </c>
      <c r="I671">
        <f>VLOOKUP(C671,'Crude oil price'!$A$4:$C$9127,3,FALSE)</f>
        <v>39.75</v>
      </c>
    </row>
    <row r="672" spans="1:9" x14ac:dyDescent="0.2">
      <c r="A672" t="s">
        <v>529</v>
      </c>
      <c r="B672" t="s">
        <v>38</v>
      </c>
      <c r="C672" s="1">
        <v>44107</v>
      </c>
      <c r="D672">
        <v>1551</v>
      </c>
      <c r="F672" t="s">
        <v>11</v>
      </c>
      <c r="G672">
        <v>24.903900149999998</v>
      </c>
      <c r="H672">
        <v>67.118202210000007</v>
      </c>
      <c r="I672" t="e">
        <f>VLOOKUP(C672,'Crude oil price'!$A$4:$C$9127,3,FALSE)</f>
        <v>#N/A</v>
      </c>
    </row>
    <row r="673" spans="1:9" x14ac:dyDescent="0.2">
      <c r="A673" t="s">
        <v>531</v>
      </c>
      <c r="B673" t="s">
        <v>38</v>
      </c>
      <c r="C673" s="1">
        <v>44108</v>
      </c>
      <c r="D673">
        <v>1553</v>
      </c>
      <c r="E673">
        <v>135.4012146</v>
      </c>
      <c r="F673" t="s">
        <v>39</v>
      </c>
      <c r="G673">
        <v>24.983600620000001</v>
      </c>
      <c r="H673">
        <v>67.104499820000001</v>
      </c>
      <c r="I673" t="e">
        <f>VLOOKUP(C673,'Crude oil price'!$A$4:$C$9127,3,FALSE)</f>
        <v>#N/A</v>
      </c>
    </row>
    <row r="674" spans="1:9" x14ac:dyDescent="0.2">
      <c r="A674" t="s">
        <v>533</v>
      </c>
      <c r="B674" t="s">
        <v>38</v>
      </c>
      <c r="C674" s="1">
        <v>44109</v>
      </c>
      <c r="D674">
        <v>1555</v>
      </c>
      <c r="E674">
        <v>161.6714935</v>
      </c>
      <c r="F674" t="s">
        <v>39</v>
      </c>
      <c r="G674">
        <v>24.941200259999999</v>
      </c>
      <c r="H674">
        <v>67.033798219999994</v>
      </c>
      <c r="I674">
        <f>VLOOKUP(C674,'Crude oil price'!$A$4:$C$9127,3,FALSE)</f>
        <v>39.78</v>
      </c>
    </row>
    <row r="675" spans="1:9" x14ac:dyDescent="0.2">
      <c r="A675" t="s">
        <v>534</v>
      </c>
      <c r="B675" t="s">
        <v>38</v>
      </c>
      <c r="C675" s="1">
        <v>44109</v>
      </c>
      <c r="D675">
        <v>1557</v>
      </c>
      <c r="E675">
        <v>138.97927859999999</v>
      </c>
      <c r="F675" t="s">
        <v>39</v>
      </c>
      <c r="G675">
        <v>31.546899799999998</v>
      </c>
      <c r="H675">
        <v>74.34500122</v>
      </c>
      <c r="I675">
        <f>VLOOKUP(C675,'Crude oil price'!$A$4:$C$9127,3,FALSE)</f>
        <v>39.78</v>
      </c>
    </row>
    <row r="676" spans="1:9" x14ac:dyDescent="0.2">
      <c r="A676" t="s">
        <v>537</v>
      </c>
      <c r="B676" t="s">
        <v>38</v>
      </c>
      <c r="C676" s="1">
        <v>44110</v>
      </c>
      <c r="D676">
        <v>1561</v>
      </c>
      <c r="E676">
        <v>138.91372680000001</v>
      </c>
      <c r="F676" t="s">
        <v>39</v>
      </c>
      <c r="G676">
        <v>31.564500809999998</v>
      </c>
      <c r="H676">
        <v>74.396698000000001</v>
      </c>
      <c r="I676">
        <f>VLOOKUP(C676,'Crude oil price'!$A$4:$C$9127,3,FALSE)</f>
        <v>41.27</v>
      </c>
    </row>
    <row r="677" spans="1:9" x14ac:dyDescent="0.2">
      <c r="A677" t="s">
        <v>538</v>
      </c>
      <c r="B677" t="s">
        <v>38</v>
      </c>
      <c r="C677" s="1">
        <v>44110</v>
      </c>
      <c r="D677">
        <v>1563</v>
      </c>
      <c r="E677">
        <v>223.36764529999999</v>
      </c>
      <c r="F677" t="s">
        <v>39</v>
      </c>
      <c r="G677">
        <v>25.05330086</v>
      </c>
      <c r="H677">
        <v>67.263801569999998</v>
      </c>
      <c r="I677">
        <f>VLOOKUP(C677,'Crude oil price'!$A$4:$C$9127,3,FALSE)</f>
        <v>41.27</v>
      </c>
    </row>
    <row r="678" spans="1:9" x14ac:dyDescent="0.2">
      <c r="A678" t="s">
        <v>539</v>
      </c>
      <c r="B678" t="s">
        <v>38</v>
      </c>
      <c r="C678" s="1">
        <v>44110</v>
      </c>
      <c r="D678">
        <v>1564</v>
      </c>
      <c r="E678">
        <v>45.880622860000003</v>
      </c>
      <c r="F678" t="s">
        <v>39</v>
      </c>
      <c r="G678">
        <v>32.175598139999998</v>
      </c>
      <c r="H678">
        <v>74.034103389999999</v>
      </c>
      <c r="I678">
        <f>VLOOKUP(C678,'Crude oil price'!$A$4:$C$9127,3,FALSE)</f>
        <v>41.27</v>
      </c>
    </row>
    <row r="679" spans="1:9" x14ac:dyDescent="0.2">
      <c r="A679" t="s">
        <v>540</v>
      </c>
      <c r="B679" t="s">
        <v>38</v>
      </c>
      <c r="C679" s="1">
        <v>44114</v>
      </c>
      <c r="D679">
        <v>1566</v>
      </c>
      <c r="E679">
        <v>155.67732240000001</v>
      </c>
      <c r="F679" t="s">
        <v>39</v>
      </c>
      <c r="G679">
        <v>31.711799620000001</v>
      </c>
      <c r="H679">
        <v>74.608200069999995</v>
      </c>
      <c r="I679" t="e">
        <f>VLOOKUP(C679,'Crude oil price'!$A$4:$C$9127,3,FALSE)</f>
        <v>#N/A</v>
      </c>
    </row>
    <row r="680" spans="1:9" x14ac:dyDescent="0.2">
      <c r="A680" t="s">
        <v>569</v>
      </c>
      <c r="B680" t="s">
        <v>38</v>
      </c>
      <c r="C680" s="1">
        <v>44111</v>
      </c>
      <c r="D680">
        <v>1599</v>
      </c>
      <c r="F680" t="s">
        <v>39</v>
      </c>
      <c r="G680">
        <v>31.69309998</v>
      </c>
      <c r="H680">
        <v>74.330703740000004</v>
      </c>
      <c r="I680">
        <f>VLOOKUP(C680,'Crude oil price'!$A$4:$C$9127,3,FALSE)</f>
        <v>40.619999999999997</v>
      </c>
    </row>
    <row r="681" spans="1:9" x14ac:dyDescent="0.2">
      <c r="A681" t="s">
        <v>574</v>
      </c>
      <c r="B681" t="s">
        <v>38</v>
      </c>
      <c r="C681" s="1">
        <v>44115</v>
      </c>
      <c r="D681">
        <v>1602</v>
      </c>
      <c r="F681" t="s">
        <v>39</v>
      </c>
      <c r="G681">
        <v>32.321998600000001</v>
      </c>
      <c r="H681">
        <v>73.957199099999997</v>
      </c>
      <c r="I681" t="e">
        <f>VLOOKUP(C681,'Crude oil price'!$A$4:$C$9127,3,FALSE)</f>
        <v>#N/A</v>
      </c>
    </row>
    <row r="682" spans="1:9" x14ac:dyDescent="0.2">
      <c r="A682" t="s">
        <v>576</v>
      </c>
      <c r="B682" t="s">
        <v>38</v>
      </c>
      <c r="C682" s="1">
        <v>44115</v>
      </c>
      <c r="D682">
        <v>1604</v>
      </c>
      <c r="E682">
        <v>31.34728432</v>
      </c>
      <c r="F682" t="s">
        <v>39</v>
      </c>
      <c r="G682">
        <v>33.67860031</v>
      </c>
      <c r="H682">
        <v>73.039901729999997</v>
      </c>
      <c r="I682" t="e">
        <f>VLOOKUP(C682,'Crude oil price'!$A$4:$C$9127,3,FALSE)</f>
        <v>#N/A</v>
      </c>
    </row>
    <row r="683" spans="1:9" x14ac:dyDescent="0.2">
      <c r="A683" t="s">
        <v>577</v>
      </c>
      <c r="B683" t="s">
        <v>38</v>
      </c>
      <c r="C683" s="1">
        <v>44116</v>
      </c>
      <c r="D683">
        <v>1605</v>
      </c>
      <c r="F683" t="s">
        <v>39</v>
      </c>
      <c r="G683">
        <v>31.592599870000001</v>
      </c>
      <c r="H683">
        <v>74.187896730000006</v>
      </c>
      <c r="I683">
        <f>VLOOKUP(C683,'Crude oil price'!$A$4:$C$9127,3,FALSE)</f>
        <v>40.5</v>
      </c>
    </row>
    <row r="684" spans="1:9" x14ac:dyDescent="0.2">
      <c r="A684" t="s">
        <v>585</v>
      </c>
      <c r="B684" t="s">
        <v>38</v>
      </c>
      <c r="C684" s="1">
        <v>44119</v>
      </c>
      <c r="D684">
        <v>1616</v>
      </c>
      <c r="E684">
        <v>88.660911560000002</v>
      </c>
      <c r="F684" t="s">
        <v>39</v>
      </c>
      <c r="G684">
        <v>31.421600340000001</v>
      </c>
      <c r="H684">
        <v>74.404899599999993</v>
      </c>
      <c r="I684">
        <f>VLOOKUP(C684,'Crude oil price'!$A$4:$C$9127,3,FALSE)</f>
        <v>41.61</v>
      </c>
    </row>
    <row r="685" spans="1:9" x14ac:dyDescent="0.2">
      <c r="A685" t="s">
        <v>592</v>
      </c>
      <c r="B685" t="s">
        <v>38</v>
      </c>
      <c r="C685" s="1">
        <v>44120</v>
      </c>
      <c r="D685">
        <v>1622</v>
      </c>
      <c r="E685">
        <v>101.8818893</v>
      </c>
      <c r="F685" t="s">
        <v>39</v>
      </c>
      <c r="G685">
        <v>31.435699459999999</v>
      </c>
      <c r="H685">
        <v>74.531303410000007</v>
      </c>
      <c r="I685">
        <f>VLOOKUP(C685,'Crude oil price'!$A$4:$C$9127,3,FALSE)</f>
        <v>41.34</v>
      </c>
    </row>
    <row r="686" spans="1:9" x14ac:dyDescent="0.2">
      <c r="A686" t="s">
        <v>596</v>
      </c>
      <c r="B686" t="s">
        <v>38</v>
      </c>
      <c r="C686" s="1">
        <v>44121</v>
      </c>
      <c r="D686">
        <v>1626</v>
      </c>
      <c r="F686" t="s">
        <v>39</v>
      </c>
      <c r="G686">
        <v>31.835599899999998</v>
      </c>
      <c r="H686">
        <v>74.322502139999997</v>
      </c>
      <c r="I686" t="e">
        <f>VLOOKUP(C686,'Crude oil price'!$A$4:$C$9127,3,FALSE)</f>
        <v>#N/A</v>
      </c>
    </row>
    <row r="687" spans="1:9" x14ac:dyDescent="0.2">
      <c r="A687" t="s">
        <v>597</v>
      </c>
      <c r="B687" t="s">
        <v>38</v>
      </c>
      <c r="C687" s="1">
        <v>44121</v>
      </c>
      <c r="D687">
        <v>1627</v>
      </c>
      <c r="E687">
        <v>37.22106934</v>
      </c>
      <c r="F687" t="s">
        <v>39</v>
      </c>
      <c r="G687">
        <v>33.941101070000002</v>
      </c>
      <c r="H687">
        <v>71.672096249999996</v>
      </c>
      <c r="I687" t="e">
        <f>VLOOKUP(C687,'Crude oil price'!$A$4:$C$9127,3,FALSE)</f>
        <v>#N/A</v>
      </c>
    </row>
    <row r="688" spans="1:9" x14ac:dyDescent="0.2">
      <c r="A688" t="s">
        <v>610</v>
      </c>
      <c r="B688" t="s">
        <v>38</v>
      </c>
      <c r="C688" s="1">
        <v>44124</v>
      </c>
      <c r="D688">
        <v>1641</v>
      </c>
      <c r="F688" t="s">
        <v>39</v>
      </c>
      <c r="G688">
        <v>25.000999449999998</v>
      </c>
      <c r="H688">
        <v>67.000099180000007</v>
      </c>
      <c r="I688">
        <f>VLOOKUP(C688,'Crude oil price'!$A$4:$C$9127,3,FALSE)</f>
        <v>41.62</v>
      </c>
    </row>
    <row r="689" spans="1:9" x14ac:dyDescent="0.2">
      <c r="A689" t="s">
        <v>611</v>
      </c>
      <c r="B689" t="s">
        <v>38</v>
      </c>
      <c r="C689" s="1">
        <v>44124</v>
      </c>
      <c r="D689">
        <v>1642</v>
      </c>
      <c r="F689" t="s">
        <v>39</v>
      </c>
      <c r="G689">
        <v>33.870399480000003</v>
      </c>
      <c r="H689">
        <v>71.597900390000007</v>
      </c>
      <c r="I689">
        <f>VLOOKUP(C689,'Crude oil price'!$A$4:$C$9127,3,FALSE)</f>
        <v>41.62</v>
      </c>
    </row>
    <row r="690" spans="1:9" x14ac:dyDescent="0.2">
      <c r="A690" t="s">
        <v>614</v>
      </c>
      <c r="B690" t="s">
        <v>38</v>
      </c>
      <c r="C690" s="1">
        <v>44122</v>
      </c>
      <c r="D690">
        <v>1647</v>
      </c>
      <c r="F690" t="s">
        <v>39</v>
      </c>
      <c r="G690">
        <v>33.838500979999999</v>
      </c>
      <c r="H690">
        <v>73.004203799999999</v>
      </c>
      <c r="I690" t="e">
        <f>VLOOKUP(C690,'Crude oil price'!$A$4:$C$9127,3,FALSE)</f>
        <v>#N/A</v>
      </c>
    </row>
    <row r="691" spans="1:9" x14ac:dyDescent="0.2">
      <c r="A691" t="s">
        <v>615</v>
      </c>
      <c r="B691" t="s">
        <v>38</v>
      </c>
      <c r="C691" s="1">
        <v>44122</v>
      </c>
      <c r="D691">
        <v>1648</v>
      </c>
      <c r="E691">
        <v>30.681661609999999</v>
      </c>
      <c r="F691" t="s">
        <v>39</v>
      </c>
      <c r="G691">
        <v>32.1570015</v>
      </c>
      <c r="H691">
        <v>74.157699579999999</v>
      </c>
      <c r="I691" t="e">
        <f>VLOOKUP(C691,'Crude oil price'!$A$4:$C$9127,3,FALSE)</f>
        <v>#N/A</v>
      </c>
    </row>
    <row r="692" spans="1:9" x14ac:dyDescent="0.2">
      <c r="A692" t="s">
        <v>621</v>
      </c>
      <c r="B692" t="s">
        <v>38</v>
      </c>
      <c r="C692" s="1">
        <v>44125</v>
      </c>
      <c r="D692">
        <v>1653</v>
      </c>
      <c r="F692" t="s">
        <v>39</v>
      </c>
      <c r="G692">
        <v>31.59959984</v>
      </c>
      <c r="H692">
        <v>74.204399109999997</v>
      </c>
      <c r="I692">
        <f>VLOOKUP(C692,'Crude oil price'!$A$4:$C$9127,3,FALSE)</f>
        <v>40.090000000000003</v>
      </c>
    </row>
    <row r="693" spans="1:9" x14ac:dyDescent="0.2">
      <c r="A693" t="s">
        <v>624</v>
      </c>
      <c r="B693" t="s">
        <v>38</v>
      </c>
      <c r="C693" s="1">
        <v>44125</v>
      </c>
      <c r="D693">
        <v>1657</v>
      </c>
      <c r="E693">
        <v>113.3389664</v>
      </c>
      <c r="F693" t="s">
        <v>39</v>
      </c>
      <c r="G693">
        <v>33.970699310000001</v>
      </c>
      <c r="H693">
        <v>71.592399599999993</v>
      </c>
      <c r="I693">
        <f>VLOOKUP(C693,'Crude oil price'!$A$4:$C$9127,3,FALSE)</f>
        <v>40.090000000000003</v>
      </c>
    </row>
    <row r="694" spans="1:9" x14ac:dyDescent="0.2">
      <c r="A694" t="s">
        <v>628</v>
      </c>
      <c r="B694" t="s">
        <v>38</v>
      </c>
      <c r="C694" s="1">
        <v>44126</v>
      </c>
      <c r="D694">
        <v>1660</v>
      </c>
      <c r="F694" t="s">
        <v>39</v>
      </c>
      <c r="G694">
        <v>33.906898499999997</v>
      </c>
      <c r="H694">
        <v>71.504501340000004</v>
      </c>
      <c r="I694">
        <f>VLOOKUP(C694,'Crude oil price'!$A$4:$C$9127,3,FALSE)</f>
        <v>41.28</v>
      </c>
    </row>
    <row r="695" spans="1:9" x14ac:dyDescent="0.2">
      <c r="A695" t="s">
        <v>630</v>
      </c>
      <c r="B695" t="s">
        <v>38</v>
      </c>
      <c r="C695" s="1">
        <v>44128</v>
      </c>
      <c r="D695">
        <v>1662</v>
      </c>
      <c r="F695" t="s">
        <v>39</v>
      </c>
      <c r="G695">
        <v>24.911300659999998</v>
      </c>
      <c r="H695">
        <v>67.011100769999999</v>
      </c>
      <c r="I695" t="e">
        <f>VLOOKUP(C695,'Crude oil price'!$A$4:$C$9127,3,FALSE)</f>
        <v>#N/A</v>
      </c>
    </row>
    <row r="696" spans="1:9" x14ac:dyDescent="0.2">
      <c r="A696" t="s">
        <v>634</v>
      </c>
      <c r="B696" t="s">
        <v>38</v>
      </c>
      <c r="C696" s="1">
        <v>44129</v>
      </c>
      <c r="D696">
        <v>1667</v>
      </c>
      <c r="E696">
        <v>138.60459900000001</v>
      </c>
      <c r="F696" t="s">
        <v>39</v>
      </c>
      <c r="G696">
        <v>24.908899309999999</v>
      </c>
      <c r="H696">
        <v>66.975402829999993</v>
      </c>
      <c r="I696" t="e">
        <f>VLOOKUP(C696,'Crude oil price'!$A$4:$C$9127,3,FALSE)</f>
        <v>#N/A</v>
      </c>
    </row>
    <row r="697" spans="1:9" x14ac:dyDescent="0.2">
      <c r="A697" t="s">
        <v>638</v>
      </c>
      <c r="B697" t="s">
        <v>38</v>
      </c>
      <c r="C697" s="1">
        <v>44130</v>
      </c>
      <c r="D697">
        <v>1670</v>
      </c>
      <c r="E697">
        <v>194.12675479999999</v>
      </c>
      <c r="F697" t="s">
        <v>39</v>
      </c>
      <c r="G697">
        <v>24.953699109999999</v>
      </c>
      <c r="H697">
        <v>67.013900759999999</v>
      </c>
      <c r="I697">
        <f>VLOOKUP(C697,'Crude oil price'!$A$4:$C$9127,3,FALSE)</f>
        <v>39.06</v>
      </c>
    </row>
    <row r="698" spans="1:9" x14ac:dyDescent="0.2">
      <c r="A698" t="s">
        <v>640</v>
      </c>
      <c r="B698" t="s">
        <v>38</v>
      </c>
      <c r="C698" s="1">
        <v>44131</v>
      </c>
      <c r="D698">
        <v>1672</v>
      </c>
      <c r="E698">
        <v>298.87954710000002</v>
      </c>
      <c r="F698" t="s">
        <v>39</v>
      </c>
      <c r="G698">
        <v>24.923799509999998</v>
      </c>
      <c r="H698">
        <v>67.057800290000003</v>
      </c>
      <c r="I698">
        <f>VLOOKUP(C698,'Crude oil price'!$A$4:$C$9127,3,FALSE)</f>
        <v>39.72</v>
      </c>
    </row>
    <row r="699" spans="1:9" x14ac:dyDescent="0.2">
      <c r="A699" t="s">
        <v>641</v>
      </c>
      <c r="B699" t="s">
        <v>38</v>
      </c>
      <c r="C699" s="1">
        <v>44131</v>
      </c>
      <c r="D699">
        <v>1673</v>
      </c>
      <c r="E699">
        <v>53.435119630000003</v>
      </c>
      <c r="F699" t="s">
        <v>39</v>
      </c>
      <c r="G699">
        <v>33.685501100000003</v>
      </c>
      <c r="H699">
        <v>73.056297299999997</v>
      </c>
      <c r="I699">
        <f>VLOOKUP(C699,'Crude oil price'!$A$4:$C$9127,3,FALSE)</f>
        <v>39.72</v>
      </c>
    </row>
    <row r="700" spans="1:9" x14ac:dyDescent="0.2">
      <c r="A700" t="s">
        <v>642</v>
      </c>
      <c r="B700" t="s">
        <v>38</v>
      </c>
      <c r="C700" s="1">
        <v>44131</v>
      </c>
      <c r="D700">
        <v>1674</v>
      </c>
      <c r="E700">
        <v>22.71784019</v>
      </c>
      <c r="F700" t="s">
        <v>39</v>
      </c>
      <c r="G700">
        <v>31.594900129999999</v>
      </c>
      <c r="H700">
        <v>74.385696409999994</v>
      </c>
      <c r="I700">
        <f>VLOOKUP(C700,'Crude oil price'!$A$4:$C$9127,3,FALSE)</f>
        <v>39.72</v>
      </c>
    </row>
    <row r="701" spans="1:9" x14ac:dyDescent="0.2">
      <c r="A701" t="s">
        <v>644</v>
      </c>
      <c r="B701" t="s">
        <v>38</v>
      </c>
      <c r="C701" s="1">
        <v>44132</v>
      </c>
      <c r="D701">
        <v>1676</v>
      </c>
      <c r="E701">
        <v>103.12052919999999</v>
      </c>
      <c r="F701" t="s">
        <v>39</v>
      </c>
      <c r="G701">
        <v>31.494300840000001</v>
      </c>
      <c r="H701">
        <v>74.424102779999998</v>
      </c>
      <c r="I701">
        <f>VLOOKUP(C701,'Crude oil price'!$A$4:$C$9127,3,FALSE)</f>
        <v>37.86</v>
      </c>
    </row>
    <row r="702" spans="1:9" x14ac:dyDescent="0.2">
      <c r="A702" t="s">
        <v>645</v>
      </c>
      <c r="B702" t="s">
        <v>38</v>
      </c>
      <c r="C702" s="1">
        <v>44132</v>
      </c>
      <c r="D702">
        <v>1677</v>
      </c>
      <c r="F702" t="s">
        <v>39</v>
      </c>
      <c r="G702">
        <v>31.70709991</v>
      </c>
      <c r="H702">
        <v>73.222503660000001</v>
      </c>
      <c r="I702">
        <f>VLOOKUP(C702,'Crude oil price'!$A$4:$C$9127,3,FALSE)</f>
        <v>37.86</v>
      </c>
    </row>
    <row r="703" spans="1:9" x14ac:dyDescent="0.2">
      <c r="A703" t="s">
        <v>655</v>
      </c>
      <c r="B703" t="s">
        <v>38</v>
      </c>
      <c r="C703" s="1">
        <v>44137</v>
      </c>
      <c r="D703">
        <v>1690</v>
      </c>
      <c r="F703" t="s">
        <v>39</v>
      </c>
      <c r="G703">
        <v>31.88689995</v>
      </c>
      <c r="H703">
        <v>74.069801330000004</v>
      </c>
      <c r="I703">
        <f>VLOOKUP(C703,'Crude oil price'!$A$4:$C$9127,3,FALSE)</f>
        <v>37.78</v>
      </c>
    </row>
    <row r="704" spans="1:9" x14ac:dyDescent="0.2">
      <c r="A704" t="s">
        <v>659</v>
      </c>
      <c r="B704" t="s">
        <v>38</v>
      </c>
      <c r="C704" s="1">
        <v>44139</v>
      </c>
      <c r="D704">
        <v>1698</v>
      </c>
      <c r="E704">
        <v>162.72972110000001</v>
      </c>
      <c r="F704" t="s">
        <v>39</v>
      </c>
      <c r="G704">
        <v>24.888900759999999</v>
      </c>
      <c r="H704">
        <v>67.068801879999995</v>
      </c>
      <c r="I704">
        <f>VLOOKUP(C704,'Crude oil price'!$A$4:$C$9127,3,FALSE)</f>
        <v>39.68</v>
      </c>
    </row>
    <row r="705" spans="1:9" x14ac:dyDescent="0.2">
      <c r="A705" t="s">
        <v>664</v>
      </c>
      <c r="B705" t="s">
        <v>38</v>
      </c>
      <c r="C705" s="1">
        <v>44141</v>
      </c>
      <c r="D705">
        <v>1702</v>
      </c>
      <c r="F705" t="s">
        <v>39</v>
      </c>
      <c r="G705">
        <v>31.463800429999999</v>
      </c>
      <c r="H705">
        <v>73.24310303</v>
      </c>
      <c r="I705">
        <f>VLOOKUP(C705,'Crude oil price'!$A$4:$C$9127,3,FALSE)</f>
        <v>38.08</v>
      </c>
    </row>
    <row r="706" spans="1:9" x14ac:dyDescent="0.2">
      <c r="A706" t="s">
        <v>666</v>
      </c>
      <c r="B706" t="s">
        <v>38</v>
      </c>
      <c r="C706" s="1">
        <v>44140</v>
      </c>
      <c r="D706">
        <v>1707</v>
      </c>
      <c r="F706" t="s">
        <v>39</v>
      </c>
      <c r="G706">
        <v>24.971099850000002</v>
      </c>
      <c r="H706">
        <v>67.219802860000001</v>
      </c>
      <c r="I706">
        <f>VLOOKUP(C706,'Crude oil price'!$A$4:$C$9127,3,FALSE)</f>
        <v>39.47</v>
      </c>
    </row>
    <row r="707" spans="1:9" x14ac:dyDescent="0.2">
      <c r="A707" t="s">
        <v>667</v>
      </c>
      <c r="B707" t="s">
        <v>38</v>
      </c>
      <c r="C707" s="1">
        <v>44142</v>
      </c>
      <c r="D707">
        <v>1709</v>
      </c>
      <c r="E707">
        <v>46.766197200000001</v>
      </c>
      <c r="F707" t="s">
        <v>39</v>
      </c>
      <c r="G707">
        <v>31.344299320000001</v>
      </c>
      <c r="H707">
        <v>73.916000370000006</v>
      </c>
      <c r="I707" t="e">
        <f>VLOOKUP(C707,'Crude oil price'!$A$4:$C$9127,3,FALSE)</f>
        <v>#N/A</v>
      </c>
    </row>
    <row r="708" spans="1:9" x14ac:dyDescent="0.2">
      <c r="A708" t="s">
        <v>676</v>
      </c>
      <c r="B708" t="s">
        <v>38</v>
      </c>
      <c r="C708" s="1">
        <v>44145</v>
      </c>
      <c r="D708">
        <v>1722</v>
      </c>
      <c r="F708" t="s">
        <v>39</v>
      </c>
      <c r="G708">
        <v>25.137800219999999</v>
      </c>
      <c r="H708">
        <v>67.00559998</v>
      </c>
      <c r="I708">
        <f>VLOOKUP(C708,'Crude oil price'!$A$4:$C$9127,3,FALSE)</f>
        <v>42.25</v>
      </c>
    </row>
    <row r="709" spans="1:9" x14ac:dyDescent="0.2">
      <c r="A709" t="s">
        <v>682</v>
      </c>
      <c r="B709" t="s">
        <v>38</v>
      </c>
      <c r="C709" s="1">
        <v>44149</v>
      </c>
      <c r="D709">
        <v>1730</v>
      </c>
      <c r="E709">
        <v>152.00080869999999</v>
      </c>
      <c r="F709" t="s">
        <v>39</v>
      </c>
      <c r="G709">
        <v>24.963699340000002</v>
      </c>
      <c r="H709">
        <v>67.115501399999999</v>
      </c>
      <c r="I709" t="e">
        <f>VLOOKUP(C709,'Crude oil price'!$A$4:$C$9127,3,FALSE)</f>
        <v>#N/A</v>
      </c>
    </row>
    <row r="710" spans="1:9" x14ac:dyDescent="0.2">
      <c r="A710" t="s">
        <v>692</v>
      </c>
      <c r="B710" t="s">
        <v>38</v>
      </c>
      <c r="C710" s="1">
        <v>44156</v>
      </c>
      <c r="D710">
        <v>1741</v>
      </c>
      <c r="E710">
        <v>135.76048280000001</v>
      </c>
      <c r="F710" t="s">
        <v>39</v>
      </c>
      <c r="G710">
        <v>24.953699109999999</v>
      </c>
      <c r="H710">
        <v>67.044097899999997</v>
      </c>
      <c r="I710" t="e">
        <f>VLOOKUP(C710,'Crude oil price'!$A$4:$C$9127,3,FALSE)</f>
        <v>#N/A</v>
      </c>
    </row>
    <row r="711" spans="1:9" x14ac:dyDescent="0.2">
      <c r="A711" t="s">
        <v>693</v>
      </c>
      <c r="B711" t="s">
        <v>38</v>
      </c>
      <c r="C711" s="1">
        <v>44157</v>
      </c>
      <c r="D711">
        <v>1742</v>
      </c>
      <c r="E711">
        <v>116.04569239999999</v>
      </c>
      <c r="F711" t="s">
        <v>39</v>
      </c>
      <c r="G711">
        <v>24.947500229999999</v>
      </c>
      <c r="H711">
        <v>67.090103150000004</v>
      </c>
      <c r="I711" t="e">
        <f>VLOOKUP(C711,'Crude oil price'!$A$4:$C$9127,3,FALSE)</f>
        <v>#N/A</v>
      </c>
    </row>
    <row r="712" spans="1:9" x14ac:dyDescent="0.2">
      <c r="A712" t="s">
        <v>698</v>
      </c>
      <c r="B712" t="s">
        <v>38</v>
      </c>
      <c r="C712" s="1">
        <v>44162</v>
      </c>
      <c r="D712">
        <v>1746</v>
      </c>
      <c r="E712">
        <v>22.103345869999998</v>
      </c>
      <c r="F712" t="s">
        <v>39</v>
      </c>
      <c r="G712">
        <v>34.211799620000001</v>
      </c>
      <c r="H712">
        <v>72.037399289999996</v>
      </c>
      <c r="I712">
        <f>VLOOKUP(C712,'Crude oil price'!$A$4:$C$9127,3,FALSE)</f>
        <v>46.88</v>
      </c>
    </row>
    <row r="713" spans="1:9" x14ac:dyDescent="0.2">
      <c r="A713" t="s">
        <v>699</v>
      </c>
      <c r="B713" t="s">
        <v>38</v>
      </c>
      <c r="C713" s="1">
        <v>44163</v>
      </c>
      <c r="D713">
        <v>1748</v>
      </c>
      <c r="E713">
        <v>30.35141754</v>
      </c>
      <c r="F713" t="s">
        <v>39</v>
      </c>
      <c r="G713">
        <v>30.2840004</v>
      </c>
      <c r="H713">
        <v>71.678901670000002</v>
      </c>
      <c r="I713" t="e">
        <f>VLOOKUP(C713,'Crude oil price'!$A$4:$C$9127,3,FALSE)</f>
        <v>#N/A</v>
      </c>
    </row>
    <row r="714" spans="1:9" x14ac:dyDescent="0.2">
      <c r="A714" t="s">
        <v>702</v>
      </c>
      <c r="B714" t="s">
        <v>38</v>
      </c>
      <c r="C714" s="1">
        <v>44165</v>
      </c>
      <c r="D714">
        <v>1752</v>
      </c>
      <c r="E714">
        <v>44.13076401</v>
      </c>
      <c r="F714" t="s">
        <v>39</v>
      </c>
      <c r="G714">
        <v>31.534099579999999</v>
      </c>
      <c r="H714">
        <v>74.292297360000006</v>
      </c>
      <c r="I714">
        <f>VLOOKUP(C714,'Crude oil price'!$A$4:$C$9127,3,FALSE)</f>
        <v>46.84</v>
      </c>
    </row>
    <row r="715" spans="1:9" x14ac:dyDescent="0.2">
      <c r="A715" t="s">
        <v>705</v>
      </c>
      <c r="B715" t="s">
        <v>38</v>
      </c>
      <c r="C715" s="1">
        <v>44167</v>
      </c>
      <c r="D715">
        <v>1757</v>
      </c>
      <c r="E715">
        <v>14.88451004</v>
      </c>
      <c r="F715" t="s">
        <v>39</v>
      </c>
      <c r="G715">
        <v>27.125099179999999</v>
      </c>
      <c r="H715">
        <v>69.307296750000006</v>
      </c>
      <c r="I715">
        <f>VLOOKUP(C715,'Crude oil price'!$A$4:$C$9127,3,FALSE)</f>
        <v>47.8</v>
      </c>
    </row>
    <row r="716" spans="1:9" x14ac:dyDescent="0.2">
      <c r="A716" t="s">
        <v>706</v>
      </c>
      <c r="B716" t="s">
        <v>38</v>
      </c>
      <c r="C716" s="1">
        <v>44168</v>
      </c>
      <c r="D716">
        <v>1758</v>
      </c>
      <c r="F716" t="s">
        <v>39</v>
      </c>
      <c r="G716">
        <v>24.966100690000001</v>
      </c>
      <c r="H716">
        <v>67.148399350000005</v>
      </c>
      <c r="I716">
        <f>VLOOKUP(C716,'Crude oil price'!$A$4:$C$9127,3,FALSE)</f>
        <v>48.37</v>
      </c>
    </row>
    <row r="717" spans="1:9" x14ac:dyDescent="0.2">
      <c r="A717" t="s">
        <v>712</v>
      </c>
      <c r="B717" t="s">
        <v>38</v>
      </c>
      <c r="C717" s="1">
        <v>44172</v>
      </c>
      <c r="D717">
        <v>1768</v>
      </c>
      <c r="E717">
        <v>67.242027280000002</v>
      </c>
      <c r="F717" t="s">
        <v>39</v>
      </c>
      <c r="G717">
        <v>24.9375</v>
      </c>
      <c r="H717">
        <v>67.04060364</v>
      </c>
      <c r="I717">
        <f>VLOOKUP(C717,'Crude oil price'!$A$4:$C$9127,3,FALSE)</f>
        <v>48.63</v>
      </c>
    </row>
    <row r="718" spans="1:9" x14ac:dyDescent="0.2">
      <c r="A718" t="s">
        <v>713</v>
      </c>
      <c r="B718" t="s">
        <v>38</v>
      </c>
      <c r="C718" s="1">
        <v>44173</v>
      </c>
      <c r="D718">
        <v>1769</v>
      </c>
      <c r="F718" t="s">
        <v>39</v>
      </c>
      <c r="G718">
        <v>24.87770081</v>
      </c>
      <c r="H718">
        <v>67.153900149999998</v>
      </c>
      <c r="I718">
        <f>VLOOKUP(C718,'Crude oil price'!$A$4:$C$9127,3,FALSE)</f>
        <v>48.84</v>
      </c>
    </row>
    <row r="719" spans="1:9" x14ac:dyDescent="0.2">
      <c r="A719" t="s">
        <v>717</v>
      </c>
      <c r="B719" t="s">
        <v>38</v>
      </c>
      <c r="C719" s="1">
        <v>44181</v>
      </c>
      <c r="D719">
        <v>1778</v>
      </c>
      <c r="E719">
        <v>32.542205809999999</v>
      </c>
      <c r="F719" t="s">
        <v>39</v>
      </c>
      <c r="G719">
        <v>33.683200839999998</v>
      </c>
      <c r="H719">
        <v>73.133201600000007</v>
      </c>
      <c r="I719">
        <f>VLOOKUP(C719,'Crude oil price'!$A$4:$C$9127,3,FALSE)</f>
        <v>50.83</v>
      </c>
    </row>
    <row r="720" spans="1:9" x14ac:dyDescent="0.2">
      <c r="A720" t="s">
        <v>724</v>
      </c>
      <c r="B720" t="s">
        <v>38</v>
      </c>
      <c r="C720" s="1">
        <v>44195</v>
      </c>
      <c r="D720">
        <v>1802</v>
      </c>
      <c r="E720">
        <v>108.8811188</v>
      </c>
      <c r="F720" t="s">
        <v>39</v>
      </c>
      <c r="G720">
        <v>31.54339981</v>
      </c>
      <c r="H720">
        <v>74.284103389999999</v>
      </c>
      <c r="I720">
        <f>VLOOKUP(C720,'Crude oil price'!$A$4:$C$9127,3,FALSE)</f>
        <v>50.74</v>
      </c>
    </row>
    <row r="721" spans="1:9" x14ac:dyDescent="0.2">
      <c r="A721" t="s">
        <v>1001</v>
      </c>
      <c r="B721" t="s">
        <v>38</v>
      </c>
      <c r="C721" s="1">
        <v>43580</v>
      </c>
      <c r="D721">
        <v>247</v>
      </c>
      <c r="F721" t="s">
        <v>39</v>
      </c>
      <c r="G721">
        <v>25.51519966</v>
      </c>
      <c r="H721">
        <v>68.980400090000003</v>
      </c>
      <c r="I721">
        <f>VLOOKUP(C721,'Crude oil price'!$A$4:$C$9127,3,FALSE)</f>
        <v>74.94</v>
      </c>
    </row>
    <row r="722" spans="1:9" x14ac:dyDescent="0.2">
      <c r="A722" t="s">
        <v>1002</v>
      </c>
      <c r="B722" t="s">
        <v>38</v>
      </c>
      <c r="C722" s="1">
        <v>43580</v>
      </c>
      <c r="D722">
        <v>249</v>
      </c>
      <c r="E722">
        <v>153.03973389999999</v>
      </c>
      <c r="F722" t="s">
        <v>39</v>
      </c>
      <c r="G722">
        <v>24.906400680000001</v>
      </c>
      <c r="H722">
        <v>67.098999019999994</v>
      </c>
      <c r="I722">
        <f>VLOOKUP(C722,'Crude oil price'!$A$4:$C$9127,3,FALSE)</f>
        <v>74.94</v>
      </c>
    </row>
    <row r="723" spans="1:9" x14ac:dyDescent="0.2">
      <c r="A723" t="s">
        <v>1004</v>
      </c>
      <c r="B723" t="s">
        <v>38</v>
      </c>
      <c r="C723" s="1">
        <v>43581</v>
      </c>
      <c r="D723">
        <v>251</v>
      </c>
      <c r="E723">
        <v>170.43469239999999</v>
      </c>
      <c r="F723" t="s">
        <v>39</v>
      </c>
      <c r="G723">
        <v>24.91379929</v>
      </c>
      <c r="H723">
        <v>67.250099180000007</v>
      </c>
      <c r="I723">
        <f>VLOOKUP(C723,'Crude oil price'!$A$4:$C$9127,3,FALSE)</f>
        <v>71.03</v>
      </c>
    </row>
    <row r="724" spans="1:9" x14ac:dyDescent="0.2">
      <c r="A724" t="s">
        <v>1010</v>
      </c>
      <c r="B724" t="s">
        <v>38</v>
      </c>
      <c r="C724" s="1">
        <v>43586</v>
      </c>
      <c r="D724">
        <v>258</v>
      </c>
      <c r="E724">
        <v>159.4876099</v>
      </c>
      <c r="F724" t="s">
        <v>39</v>
      </c>
      <c r="G724">
        <v>24.69689941</v>
      </c>
      <c r="H724">
        <v>67.64279938</v>
      </c>
      <c r="I724">
        <f>VLOOKUP(C724,'Crude oil price'!$A$4:$C$9127,3,FALSE)</f>
        <v>72.010000000000005</v>
      </c>
    </row>
    <row r="725" spans="1:9" x14ac:dyDescent="0.2">
      <c r="A725" t="s">
        <v>1015</v>
      </c>
      <c r="B725" t="s">
        <v>38</v>
      </c>
      <c r="C725" s="1">
        <v>43587</v>
      </c>
      <c r="D725">
        <v>264</v>
      </c>
      <c r="F725" t="s">
        <v>39</v>
      </c>
      <c r="G725">
        <v>24.53709984</v>
      </c>
      <c r="H725">
        <v>67.862503050000001</v>
      </c>
      <c r="I725">
        <f>VLOOKUP(C725,'Crude oil price'!$A$4:$C$9127,3,FALSE)</f>
        <v>70.56</v>
      </c>
    </row>
    <row r="726" spans="1:9" x14ac:dyDescent="0.2">
      <c r="A726" t="s">
        <v>1024</v>
      </c>
      <c r="B726" t="s">
        <v>38</v>
      </c>
      <c r="C726" s="1">
        <v>43555</v>
      </c>
      <c r="D726">
        <v>277</v>
      </c>
      <c r="E726">
        <v>163.22419740000001</v>
      </c>
      <c r="F726" t="s">
        <v>39</v>
      </c>
      <c r="G726">
        <v>24.941200259999999</v>
      </c>
      <c r="H726">
        <v>67.11000061</v>
      </c>
      <c r="I726" t="e">
        <f>VLOOKUP(C726,'Crude oil price'!$A$4:$C$9127,3,FALSE)</f>
        <v>#N/A</v>
      </c>
    </row>
    <row r="727" spans="1:9" x14ac:dyDescent="0.2">
      <c r="A727" t="s">
        <v>1027</v>
      </c>
      <c r="B727" t="s">
        <v>38</v>
      </c>
      <c r="C727" s="1">
        <v>43618</v>
      </c>
      <c r="D727">
        <v>28</v>
      </c>
      <c r="F727" t="s">
        <v>39</v>
      </c>
      <c r="G727">
        <v>31.466199870000001</v>
      </c>
      <c r="H727">
        <v>74.297798159999999</v>
      </c>
      <c r="I727" t="e">
        <f>VLOOKUP(C727,'Crude oil price'!$A$4:$C$9127,3,FALSE)</f>
        <v>#N/A</v>
      </c>
    </row>
    <row r="728" spans="1:9" x14ac:dyDescent="0.2">
      <c r="A728" t="s">
        <v>1028</v>
      </c>
      <c r="B728" t="s">
        <v>38</v>
      </c>
      <c r="C728" s="1">
        <v>43554</v>
      </c>
      <c r="D728">
        <v>280</v>
      </c>
      <c r="E728">
        <v>174.65304570000001</v>
      </c>
      <c r="F728" t="s">
        <v>39</v>
      </c>
      <c r="G728">
        <v>24.924999239999998</v>
      </c>
      <c r="H728">
        <v>67.184799190000007</v>
      </c>
      <c r="I728" t="e">
        <f>VLOOKUP(C728,'Crude oil price'!$A$4:$C$9127,3,FALSE)</f>
        <v>#N/A</v>
      </c>
    </row>
    <row r="729" spans="1:9" x14ac:dyDescent="0.2">
      <c r="A729" t="s">
        <v>1034</v>
      </c>
      <c r="B729" t="s">
        <v>38</v>
      </c>
      <c r="C729" s="1">
        <v>43576</v>
      </c>
      <c r="D729">
        <v>286</v>
      </c>
      <c r="E729">
        <v>171.9898834</v>
      </c>
      <c r="F729" t="s">
        <v>39</v>
      </c>
      <c r="G729">
        <v>24.88389969</v>
      </c>
      <c r="H729">
        <v>67.128997799999993</v>
      </c>
      <c r="I729" t="e">
        <f>VLOOKUP(C729,'Crude oil price'!$A$4:$C$9127,3,FALSE)</f>
        <v>#N/A</v>
      </c>
    </row>
    <row r="730" spans="1:9" x14ac:dyDescent="0.2">
      <c r="A730" t="s">
        <v>1035</v>
      </c>
      <c r="B730" t="s">
        <v>38</v>
      </c>
      <c r="C730" s="1">
        <v>43575</v>
      </c>
      <c r="D730">
        <v>287</v>
      </c>
      <c r="E730">
        <v>157.83921810000001</v>
      </c>
      <c r="F730" t="s">
        <v>39</v>
      </c>
      <c r="G730">
        <v>24.893899919999999</v>
      </c>
      <c r="H730">
        <v>67.129203799999999</v>
      </c>
      <c r="I730" t="e">
        <f>VLOOKUP(C730,'Crude oil price'!$A$4:$C$9127,3,FALSE)</f>
        <v>#N/A</v>
      </c>
    </row>
    <row r="731" spans="1:9" x14ac:dyDescent="0.2">
      <c r="A731" t="s">
        <v>1036</v>
      </c>
      <c r="B731" t="s">
        <v>38</v>
      </c>
      <c r="C731" s="1">
        <v>43577</v>
      </c>
      <c r="D731">
        <v>288</v>
      </c>
      <c r="E731">
        <v>149.44345089999999</v>
      </c>
      <c r="F731" t="s">
        <v>39</v>
      </c>
      <c r="G731">
        <v>24.926300049999998</v>
      </c>
      <c r="H731">
        <v>67.181396480000004</v>
      </c>
      <c r="I731">
        <f>VLOOKUP(C731,'Crude oil price'!$A$4:$C$9127,3,FALSE)</f>
        <v>70.709999999999994</v>
      </c>
    </row>
    <row r="732" spans="1:9" x14ac:dyDescent="0.2">
      <c r="A732" t="s">
        <v>1037</v>
      </c>
      <c r="B732" t="s">
        <v>38</v>
      </c>
      <c r="C732" s="1">
        <v>43833</v>
      </c>
      <c r="D732">
        <v>29</v>
      </c>
      <c r="E732">
        <v>65.329559329999995</v>
      </c>
      <c r="F732" t="s">
        <v>39</v>
      </c>
      <c r="G732">
        <v>31.49250031</v>
      </c>
      <c r="H732">
        <v>74.388397220000002</v>
      </c>
      <c r="I732">
        <f>VLOOKUP(C732,'Crude oil price'!$A$4:$C$9127,3,FALSE)</f>
        <v>69.08</v>
      </c>
    </row>
    <row r="733" spans="1:9" x14ac:dyDescent="0.2">
      <c r="A733" t="s">
        <v>1047</v>
      </c>
      <c r="B733" t="s">
        <v>38</v>
      </c>
      <c r="C733" s="1">
        <v>43645</v>
      </c>
      <c r="D733">
        <v>30</v>
      </c>
      <c r="F733" t="s">
        <v>39</v>
      </c>
      <c r="G733">
        <v>32.2173996</v>
      </c>
      <c r="H733">
        <v>74.415901180000006</v>
      </c>
      <c r="I733" t="e">
        <f>VLOOKUP(C733,'Crude oil price'!$A$4:$C$9127,3,FALSE)</f>
        <v>#N/A</v>
      </c>
    </row>
    <row r="734" spans="1:9" x14ac:dyDescent="0.2">
      <c r="A734" t="s">
        <v>1063</v>
      </c>
      <c r="B734" t="s">
        <v>38</v>
      </c>
      <c r="C734" s="1">
        <v>43549</v>
      </c>
      <c r="D734">
        <v>322</v>
      </c>
      <c r="E734">
        <v>162.04383849999999</v>
      </c>
      <c r="F734" t="s">
        <v>39</v>
      </c>
      <c r="G734">
        <v>24.918800350000001</v>
      </c>
      <c r="H734">
        <v>66.98090363</v>
      </c>
      <c r="I734">
        <f>VLOOKUP(C734,'Crude oil price'!$A$4:$C$9127,3,FALSE)</f>
        <v>67.37</v>
      </c>
    </row>
    <row r="735" spans="1:9" x14ac:dyDescent="0.2">
      <c r="A735" t="s">
        <v>1083</v>
      </c>
      <c r="B735" t="s">
        <v>38</v>
      </c>
      <c r="C735" s="1">
        <v>43560</v>
      </c>
      <c r="D735">
        <v>343</v>
      </c>
      <c r="E735">
        <v>164.70332339999999</v>
      </c>
      <c r="F735" t="s">
        <v>39</v>
      </c>
      <c r="G735">
        <v>25.070699690000001</v>
      </c>
      <c r="H735">
        <v>67.057800290000003</v>
      </c>
      <c r="I735">
        <f>VLOOKUP(C735,'Crude oil price'!$A$4:$C$9127,3,FALSE)</f>
        <v>69.930000000000007</v>
      </c>
    </row>
    <row r="736" spans="1:9" x14ac:dyDescent="0.2">
      <c r="A736" t="s">
        <v>1084</v>
      </c>
      <c r="B736" t="s">
        <v>38</v>
      </c>
      <c r="C736" s="1">
        <v>43559</v>
      </c>
      <c r="D736">
        <v>345</v>
      </c>
      <c r="E736">
        <v>196.39234920000001</v>
      </c>
      <c r="F736" t="s">
        <v>39</v>
      </c>
      <c r="G736">
        <v>24.921300890000001</v>
      </c>
      <c r="H736">
        <v>67.175903320000003</v>
      </c>
      <c r="I736">
        <f>VLOOKUP(C736,'Crude oil price'!$A$4:$C$9127,3,FALSE)</f>
        <v>69.8</v>
      </c>
    </row>
    <row r="737" spans="1:9" x14ac:dyDescent="0.2">
      <c r="A737" t="s">
        <v>1086</v>
      </c>
      <c r="B737" t="s">
        <v>38</v>
      </c>
      <c r="C737" s="1">
        <v>43561</v>
      </c>
      <c r="D737">
        <v>348</v>
      </c>
      <c r="F737" t="s">
        <v>39</v>
      </c>
      <c r="G737">
        <v>31.601900100000002</v>
      </c>
      <c r="H737">
        <v>74.371902469999995</v>
      </c>
      <c r="I737" t="e">
        <f>VLOOKUP(C737,'Crude oil price'!$A$4:$C$9127,3,FALSE)</f>
        <v>#N/A</v>
      </c>
    </row>
    <row r="738" spans="1:9" x14ac:dyDescent="0.2">
      <c r="A738" t="s">
        <v>1088</v>
      </c>
      <c r="B738" t="s">
        <v>38</v>
      </c>
      <c r="C738" s="1">
        <v>43762</v>
      </c>
      <c r="D738">
        <v>35</v>
      </c>
      <c r="E738">
        <v>68.800598140000005</v>
      </c>
      <c r="F738" t="s">
        <v>39</v>
      </c>
      <c r="G738">
        <v>25.55979919</v>
      </c>
      <c r="H738">
        <v>68.222396849999996</v>
      </c>
      <c r="I738">
        <f>VLOOKUP(C738,'Crude oil price'!$A$4:$C$9127,3,FALSE)</f>
        <v>61.71</v>
      </c>
    </row>
    <row r="739" spans="1:9" x14ac:dyDescent="0.2">
      <c r="A739" t="s">
        <v>1089</v>
      </c>
      <c r="B739" t="s">
        <v>38</v>
      </c>
      <c r="C739" s="1">
        <v>43565</v>
      </c>
      <c r="D739">
        <v>350</v>
      </c>
      <c r="E739">
        <v>153.46223449999999</v>
      </c>
      <c r="F739" t="s">
        <v>39</v>
      </c>
      <c r="G739">
        <v>24.891399379999999</v>
      </c>
      <c r="H739">
        <v>67.25279999</v>
      </c>
      <c r="I739">
        <f>VLOOKUP(C739,'Crude oil price'!$A$4:$C$9127,3,FALSE)</f>
        <v>71.63</v>
      </c>
    </row>
    <row r="740" spans="1:9" x14ac:dyDescent="0.2">
      <c r="A740" t="s">
        <v>1096</v>
      </c>
      <c r="B740" t="s">
        <v>38</v>
      </c>
      <c r="C740" s="1">
        <v>43759</v>
      </c>
      <c r="D740">
        <v>36</v>
      </c>
      <c r="F740" t="s">
        <v>39</v>
      </c>
      <c r="G740">
        <v>34.23450089</v>
      </c>
      <c r="H740">
        <v>72.059303279999995</v>
      </c>
      <c r="I740">
        <f>VLOOKUP(C740,'Crude oil price'!$A$4:$C$9127,3,FALSE)</f>
        <v>58.95</v>
      </c>
    </row>
    <row r="741" spans="1:9" x14ac:dyDescent="0.2">
      <c r="A741" t="s">
        <v>1104</v>
      </c>
      <c r="B741" t="s">
        <v>38</v>
      </c>
      <c r="C741" s="1">
        <v>43805</v>
      </c>
      <c r="D741">
        <v>37</v>
      </c>
      <c r="F741" t="s">
        <v>39</v>
      </c>
      <c r="G741">
        <v>33.00870132</v>
      </c>
      <c r="H741">
        <v>70.963401790000006</v>
      </c>
      <c r="I741">
        <f>VLOOKUP(C741,'Crude oil price'!$A$4:$C$9127,3,FALSE)</f>
        <v>66.5</v>
      </c>
    </row>
    <row r="742" spans="1:9" x14ac:dyDescent="0.2">
      <c r="A742" t="s">
        <v>1110</v>
      </c>
      <c r="B742" t="s">
        <v>38</v>
      </c>
      <c r="C742" s="1">
        <v>43839</v>
      </c>
      <c r="D742">
        <v>38</v>
      </c>
      <c r="F742" t="s">
        <v>11</v>
      </c>
      <c r="G742">
        <v>31.928899770000001</v>
      </c>
      <c r="H742">
        <v>74.377403259999994</v>
      </c>
      <c r="I742">
        <f>VLOOKUP(C742,'Crude oil price'!$A$4:$C$9127,3,FALSE)</f>
        <v>66.58</v>
      </c>
    </row>
    <row r="743" spans="1:9" x14ac:dyDescent="0.2">
      <c r="A743" t="s">
        <v>1113</v>
      </c>
      <c r="B743" t="s">
        <v>38</v>
      </c>
      <c r="C743" s="1">
        <v>43911</v>
      </c>
      <c r="D743">
        <v>39</v>
      </c>
      <c r="F743" t="s">
        <v>11</v>
      </c>
      <c r="G743">
        <v>31.548099520000001</v>
      </c>
      <c r="H743">
        <v>74.27030182</v>
      </c>
      <c r="I743" t="e">
        <f>VLOOKUP(C743,'Crude oil price'!$A$4:$C$9127,3,FALSE)</f>
        <v>#N/A</v>
      </c>
    </row>
    <row r="744" spans="1:9" x14ac:dyDescent="0.2">
      <c r="A744" t="s">
        <v>1140</v>
      </c>
      <c r="B744" t="s">
        <v>38</v>
      </c>
      <c r="C744" s="1">
        <v>43977</v>
      </c>
      <c r="D744">
        <v>58</v>
      </c>
      <c r="E744">
        <v>315.9396362</v>
      </c>
      <c r="F744" t="s">
        <v>39</v>
      </c>
      <c r="G744">
        <v>31.851900100000002</v>
      </c>
      <c r="H744">
        <v>74.506500239999994</v>
      </c>
      <c r="I744">
        <f>VLOOKUP(C744,'Crude oil price'!$A$4:$C$9127,3,FALSE)</f>
        <v>33.950000000000003</v>
      </c>
    </row>
    <row r="745" spans="1:9" x14ac:dyDescent="0.2">
      <c r="A745" t="s">
        <v>1147</v>
      </c>
      <c r="B745" t="s">
        <v>38</v>
      </c>
      <c r="C745" s="1">
        <v>43862</v>
      </c>
      <c r="D745">
        <v>636</v>
      </c>
      <c r="E745">
        <v>111.1488724</v>
      </c>
      <c r="F745" t="s">
        <v>39</v>
      </c>
      <c r="G745">
        <v>25.387500760000002</v>
      </c>
      <c r="H745">
        <v>68.322601320000004</v>
      </c>
      <c r="I745" t="e">
        <f>VLOOKUP(C745,'Crude oil price'!$A$4:$C$9127,3,FALSE)</f>
        <v>#N/A</v>
      </c>
    </row>
    <row r="746" spans="1:9" x14ac:dyDescent="0.2">
      <c r="A746" t="s">
        <v>1155</v>
      </c>
      <c r="B746" t="s">
        <v>38</v>
      </c>
      <c r="C746" s="1">
        <v>43726</v>
      </c>
      <c r="D746">
        <v>646</v>
      </c>
      <c r="E746">
        <v>132.63926699999999</v>
      </c>
      <c r="F746" t="s">
        <v>39</v>
      </c>
      <c r="G746">
        <v>24.871500019999999</v>
      </c>
      <c r="H746">
        <v>67.291297909999997</v>
      </c>
      <c r="I746">
        <f>VLOOKUP(C746,'Crude oil price'!$A$4:$C$9127,3,FALSE)</f>
        <v>64.290000000000006</v>
      </c>
    </row>
    <row r="747" spans="1:9" x14ac:dyDescent="0.2">
      <c r="A747" t="s">
        <v>1156</v>
      </c>
      <c r="B747" t="s">
        <v>38</v>
      </c>
      <c r="C747" s="1">
        <v>43725</v>
      </c>
      <c r="D747">
        <v>647</v>
      </c>
      <c r="E747">
        <v>94.856590269999998</v>
      </c>
      <c r="F747" t="s">
        <v>39</v>
      </c>
      <c r="G747">
        <v>24.986099240000001</v>
      </c>
      <c r="H747">
        <v>67.250099180000007</v>
      </c>
      <c r="I747">
        <f>VLOOKUP(C747,'Crude oil price'!$A$4:$C$9127,3,FALSE)</f>
        <v>65.59</v>
      </c>
    </row>
    <row r="748" spans="1:9" x14ac:dyDescent="0.2">
      <c r="A748" t="s">
        <v>1163</v>
      </c>
      <c r="B748" t="s">
        <v>38</v>
      </c>
      <c r="C748" s="1">
        <v>43518</v>
      </c>
      <c r="D748">
        <v>656</v>
      </c>
      <c r="F748" t="s">
        <v>39</v>
      </c>
      <c r="G748">
        <v>31.54339981</v>
      </c>
      <c r="H748">
        <v>74.303298949999999</v>
      </c>
      <c r="I748">
        <f>VLOOKUP(C748,'Crude oil price'!$A$4:$C$9127,3,FALSE)</f>
        <v>66.91</v>
      </c>
    </row>
    <row r="749" spans="1:9" x14ac:dyDescent="0.2">
      <c r="A749" t="s">
        <v>1165</v>
      </c>
      <c r="B749" t="s">
        <v>38</v>
      </c>
      <c r="C749" s="1">
        <v>43523</v>
      </c>
      <c r="D749">
        <v>658</v>
      </c>
      <c r="E749">
        <v>18.466917039999998</v>
      </c>
      <c r="F749" t="s">
        <v>11</v>
      </c>
      <c r="G749">
        <v>33.737998959999999</v>
      </c>
      <c r="H749">
        <v>73.056297299999997</v>
      </c>
      <c r="I749">
        <f>VLOOKUP(C749,'Crude oil price'!$A$4:$C$9127,3,FALSE)</f>
        <v>65.55</v>
      </c>
    </row>
    <row r="750" spans="1:9" x14ac:dyDescent="0.2">
      <c r="A750" t="s">
        <v>1202</v>
      </c>
      <c r="B750" t="s">
        <v>38</v>
      </c>
      <c r="C750" s="1">
        <v>43591</v>
      </c>
      <c r="D750">
        <v>696</v>
      </c>
      <c r="E750">
        <v>162.1537323</v>
      </c>
      <c r="F750" t="s">
        <v>39</v>
      </c>
      <c r="G750">
        <v>24.911300659999998</v>
      </c>
      <c r="H750">
        <v>67.142898560000006</v>
      </c>
      <c r="I750">
        <f>VLOOKUP(C750,'Crude oil price'!$A$4:$C$9127,3,FALSE)</f>
        <v>71.95</v>
      </c>
    </row>
    <row r="751" spans="1:9" x14ac:dyDescent="0.2">
      <c r="A751" t="s">
        <v>1203</v>
      </c>
      <c r="B751" t="s">
        <v>38</v>
      </c>
      <c r="C751" s="1">
        <v>43613</v>
      </c>
      <c r="D751">
        <v>697</v>
      </c>
      <c r="E751">
        <v>323.39730830000002</v>
      </c>
      <c r="F751" t="s">
        <v>39</v>
      </c>
      <c r="G751">
        <v>31.4029007</v>
      </c>
      <c r="H751">
        <v>73.435401920000004</v>
      </c>
      <c r="I751">
        <f>VLOOKUP(C751,'Crude oil price'!$A$4:$C$9127,3,FALSE)</f>
        <v>70.19</v>
      </c>
    </row>
    <row r="752" spans="1:9" x14ac:dyDescent="0.2">
      <c r="A752" t="s">
        <v>1207</v>
      </c>
      <c r="B752" t="s">
        <v>38</v>
      </c>
      <c r="C752" s="1">
        <v>43615</v>
      </c>
      <c r="D752">
        <v>700</v>
      </c>
      <c r="F752" t="s">
        <v>39</v>
      </c>
      <c r="G752">
        <v>31.576200490000002</v>
      </c>
      <c r="H752">
        <v>74.253799439999995</v>
      </c>
      <c r="I752">
        <f>VLOOKUP(C752,'Crude oil price'!$A$4:$C$9127,3,FALSE)</f>
        <v>69.55</v>
      </c>
    </row>
    <row r="753" spans="1:9" x14ac:dyDescent="0.2">
      <c r="A753" t="s">
        <v>1209</v>
      </c>
      <c r="B753" t="s">
        <v>38</v>
      </c>
      <c r="C753" s="1">
        <v>43529</v>
      </c>
      <c r="D753">
        <v>703</v>
      </c>
      <c r="E753">
        <v>5.7804179189999996</v>
      </c>
      <c r="F753" t="s">
        <v>11</v>
      </c>
      <c r="G753">
        <v>32.524799350000002</v>
      </c>
      <c r="H753">
        <v>74.52580261</v>
      </c>
      <c r="I753">
        <f>VLOOKUP(C753,'Crude oil price'!$A$4:$C$9127,3,FALSE)</f>
        <v>64.239999999999995</v>
      </c>
    </row>
    <row r="754" spans="1:9" x14ac:dyDescent="0.2">
      <c r="A754" t="s">
        <v>1210</v>
      </c>
      <c r="B754" t="s">
        <v>38</v>
      </c>
      <c r="C754" s="1">
        <v>43646</v>
      </c>
      <c r="D754">
        <v>704</v>
      </c>
      <c r="E754">
        <v>71.108078000000006</v>
      </c>
      <c r="F754" t="s">
        <v>11</v>
      </c>
      <c r="G754">
        <v>33.655799870000003</v>
      </c>
      <c r="H754">
        <v>72.990402219999993</v>
      </c>
      <c r="I754" t="e">
        <f>VLOOKUP(C754,'Crude oil price'!$A$4:$C$9127,3,FALSE)</f>
        <v>#N/A</v>
      </c>
    </row>
    <row r="755" spans="1:9" x14ac:dyDescent="0.2">
      <c r="A755" t="s">
        <v>1212</v>
      </c>
      <c r="B755" t="s">
        <v>38</v>
      </c>
      <c r="C755" s="1">
        <v>43615</v>
      </c>
      <c r="D755">
        <v>707</v>
      </c>
      <c r="F755" t="s">
        <v>39</v>
      </c>
      <c r="G755">
        <v>31.50130081</v>
      </c>
      <c r="H755">
        <v>74.341697690000004</v>
      </c>
      <c r="I755">
        <f>VLOOKUP(C755,'Crude oil price'!$A$4:$C$9127,3,FALSE)</f>
        <v>69.55</v>
      </c>
    </row>
    <row r="756" spans="1:9" x14ac:dyDescent="0.2">
      <c r="A756" t="s">
        <v>1219</v>
      </c>
      <c r="B756" t="s">
        <v>38</v>
      </c>
      <c r="C756" s="1">
        <v>43646</v>
      </c>
      <c r="D756">
        <v>717</v>
      </c>
      <c r="F756" t="s">
        <v>39</v>
      </c>
      <c r="G756">
        <v>31.27389908</v>
      </c>
      <c r="H756">
        <v>74.333503719999996</v>
      </c>
      <c r="I756" t="e">
        <f>VLOOKUP(C756,'Crude oil price'!$A$4:$C$9127,3,FALSE)</f>
        <v>#N/A</v>
      </c>
    </row>
    <row r="757" spans="1:9" x14ac:dyDescent="0.2">
      <c r="A757" t="s">
        <v>1254</v>
      </c>
      <c r="B757" t="s">
        <v>38</v>
      </c>
      <c r="C757" s="1">
        <v>43644</v>
      </c>
      <c r="D757">
        <v>760</v>
      </c>
      <c r="E757">
        <v>102.16661070000001</v>
      </c>
      <c r="F757" t="s">
        <v>39</v>
      </c>
      <c r="G757">
        <v>31.58790016</v>
      </c>
      <c r="H757">
        <v>74.404899599999993</v>
      </c>
      <c r="I757">
        <f>VLOOKUP(C757,'Crude oil price'!$A$4:$C$9127,3,FALSE)</f>
        <v>67.52</v>
      </c>
    </row>
    <row r="758" spans="1:9" x14ac:dyDescent="0.2">
      <c r="A758" t="s">
        <v>1266</v>
      </c>
      <c r="B758" t="s">
        <v>38</v>
      </c>
      <c r="C758" s="1">
        <v>43922</v>
      </c>
      <c r="D758">
        <v>771</v>
      </c>
      <c r="F758" t="s">
        <v>39</v>
      </c>
      <c r="G758">
        <v>31.5223999</v>
      </c>
      <c r="H758">
        <v>74.314300540000005</v>
      </c>
      <c r="I758">
        <f>VLOOKUP(C758,'Crude oil price'!$A$4:$C$9127,3,FALSE)</f>
        <v>14.97</v>
      </c>
    </row>
    <row r="759" spans="1:9" x14ac:dyDescent="0.2">
      <c r="A759" t="s">
        <v>1267</v>
      </c>
      <c r="B759" t="s">
        <v>38</v>
      </c>
      <c r="C759" s="1">
        <v>43924</v>
      </c>
      <c r="D759">
        <v>772</v>
      </c>
      <c r="E759">
        <v>104.1690979</v>
      </c>
      <c r="F759" t="s">
        <v>39</v>
      </c>
      <c r="G759">
        <v>31.548099520000001</v>
      </c>
      <c r="H759">
        <v>74.533996579999993</v>
      </c>
      <c r="I759">
        <f>VLOOKUP(C759,'Crude oil price'!$A$4:$C$9127,3,FALSE)</f>
        <v>24.33</v>
      </c>
    </row>
    <row r="760" spans="1:9" x14ac:dyDescent="0.2">
      <c r="A760" t="s">
        <v>1271</v>
      </c>
      <c r="B760" t="s">
        <v>38</v>
      </c>
      <c r="C760" s="1">
        <v>43925</v>
      </c>
      <c r="D760">
        <v>777</v>
      </c>
      <c r="F760" t="s">
        <v>39</v>
      </c>
      <c r="G760">
        <v>31.356000900000002</v>
      </c>
      <c r="H760">
        <v>73.214302059999994</v>
      </c>
      <c r="I760" t="e">
        <f>VLOOKUP(C760,'Crude oil price'!$A$4:$C$9127,3,FALSE)</f>
        <v>#N/A</v>
      </c>
    </row>
    <row r="761" spans="1:9" x14ac:dyDescent="0.2">
      <c r="A761" t="s">
        <v>1275</v>
      </c>
      <c r="B761" t="s">
        <v>38</v>
      </c>
      <c r="C761" s="1">
        <v>43925</v>
      </c>
      <c r="D761">
        <v>781</v>
      </c>
      <c r="E761">
        <v>40.739574429999998</v>
      </c>
      <c r="F761" t="s">
        <v>39</v>
      </c>
      <c r="G761">
        <v>33.740299219999997</v>
      </c>
      <c r="H761">
        <v>73.028900149999998</v>
      </c>
      <c r="I761" t="e">
        <f>VLOOKUP(C761,'Crude oil price'!$A$4:$C$9127,3,FALSE)</f>
        <v>#N/A</v>
      </c>
    </row>
    <row r="762" spans="1:9" x14ac:dyDescent="0.2">
      <c r="A762" t="s">
        <v>1282</v>
      </c>
      <c r="B762" t="s">
        <v>38</v>
      </c>
      <c r="C762" s="1">
        <v>43629</v>
      </c>
      <c r="D762">
        <v>789</v>
      </c>
      <c r="F762" t="s">
        <v>39</v>
      </c>
      <c r="G762">
        <v>33.022499080000003</v>
      </c>
      <c r="H762">
        <v>71.180397029999995</v>
      </c>
      <c r="I762">
        <f>VLOOKUP(C762,'Crude oil price'!$A$4:$C$9127,3,FALSE)</f>
        <v>63.28</v>
      </c>
    </row>
    <row r="763" spans="1:9" x14ac:dyDescent="0.2">
      <c r="A763" t="s">
        <v>1314</v>
      </c>
      <c r="B763" t="s">
        <v>38</v>
      </c>
      <c r="C763" s="1">
        <v>43752</v>
      </c>
      <c r="D763">
        <v>829</v>
      </c>
      <c r="F763" t="s">
        <v>39</v>
      </c>
      <c r="G763">
        <v>31.830900190000001</v>
      </c>
      <c r="H763">
        <v>72.820098880000003</v>
      </c>
      <c r="I763">
        <f>VLOOKUP(C763,'Crude oil price'!$A$4:$C$9127,3,FALSE)</f>
        <v>58.81</v>
      </c>
    </row>
    <row r="764" spans="1:9" x14ac:dyDescent="0.2">
      <c r="A764" t="s">
        <v>1321</v>
      </c>
      <c r="B764" t="s">
        <v>38</v>
      </c>
      <c r="C764" s="1">
        <v>43624</v>
      </c>
      <c r="D764">
        <v>836</v>
      </c>
      <c r="F764" t="s">
        <v>39</v>
      </c>
      <c r="G764">
        <v>24.841600419999999</v>
      </c>
      <c r="H764">
        <v>67.181396480000004</v>
      </c>
      <c r="I764" t="e">
        <f>VLOOKUP(C764,'Crude oil price'!$A$4:$C$9127,3,FALSE)</f>
        <v>#N/A</v>
      </c>
    </row>
    <row r="765" spans="1:9" x14ac:dyDescent="0.2">
      <c r="A765" t="s">
        <v>1331</v>
      </c>
      <c r="B765" t="s">
        <v>38</v>
      </c>
      <c r="C765" s="1">
        <v>43624</v>
      </c>
      <c r="D765">
        <v>845</v>
      </c>
      <c r="F765" t="s">
        <v>39</v>
      </c>
      <c r="G765">
        <v>31.6814003</v>
      </c>
      <c r="H765">
        <v>74.322502139999997</v>
      </c>
      <c r="I765" t="e">
        <f>VLOOKUP(C765,'Crude oil price'!$A$4:$C$9127,3,FALSE)</f>
        <v>#N/A</v>
      </c>
    </row>
    <row r="766" spans="1:9" x14ac:dyDescent="0.2">
      <c r="A766" t="s">
        <v>1332</v>
      </c>
      <c r="B766" t="s">
        <v>38</v>
      </c>
      <c r="C766" s="1">
        <v>43839</v>
      </c>
      <c r="D766">
        <v>849</v>
      </c>
      <c r="E766">
        <v>32.991367339999996</v>
      </c>
      <c r="F766" t="s">
        <v>39</v>
      </c>
      <c r="G766">
        <v>33.780300140000001</v>
      </c>
      <c r="H766">
        <v>73.087898249999995</v>
      </c>
      <c r="I766">
        <f>VLOOKUP(C766,'Crude oil price'!$A$4:$C$9127,3,FALSE)</f>
        <v>66.58</v>
      </c>
    </row>
    <row r="767" spans="1:9" x14ac:dyDescent="0.2">
      <c r="A767" t="s">
        <v>1336</v>
      </c>
      <c r="B767" t="s">
        <v>38</v>
      </c>
      <c r="C767" s="1">
        <v>43840</v>
      </c>
      <c r="D767">
        <v>853</v>
      </c>
      <c r="E767">
        <v>16.427680970000001</v>
      </c>
      <c r="F767" t="s">
        <v>39</v>
      </c>
      <c r="G767">
        <v>33.72890091</v>
      </c>
      <c r="H767">
        <v>73.030197139999999</v>
      </c>
      <c r="I767">
        <f>VLOOKUP(C767,'Crude oil price'!$A$4:$C$9127,3,FALSE)</f>
        <v>66.77</v>
      </c>
    </row>
    <row r="768" spans="1:9" x14ac:dyDescent="0.2">
      <c r="A768" t="s">
        <v>1379</v>
      </c>
      <c r="B768" t="s">
        <v>38</v>
      </c>
      <c r="C768" s="1">
        <v>43838</v>
      </c>
      <c r="D768">
        <v>930</v>
      </c>
      <c r="E768">
        <v>33.443759919999998</v>
      </c>
      <c r="F768" t="s">
        <v>39</v>
      </c>
      <c r="G768">
        <v>25.445800779999999</v>
      </c>
      <c r="H768">
        <v>68.343200679999995</v>
      </c>
      <c r="I768">
        <f>VLOOKUP(C768,'Crude oil price'!$A$4:$C$9127,3,FALSE)</f>
        <v>67.31</v>
      </c>
    </row>
    <row r="769" spans="1:9" x14ac:dyDescent="0.2">
      <c r="A769" t="s">
        <v>1390</v>
      </c>
      <c r="B769" t="s">
        <v>38</v>
      </c>
      <c r="C769" s="1">
        <v>43801</v>
      </c>
      <c r="D769">
        <v>942</v>
      </c>
      <c r="E769">
        <v>29.754695890000001</v>
      </c>
      <c r="F769" t="s">
        <v>39</v>
      </c>
      <c r="G769">
        <v>33.754001619999997</v>
      </c>
      <c r="H769">
        <v>73.070098880000003</v>
      </c>
      <c r="I769">
        <f>VLOOKUP(C769,'Crude oil price'!$A$4:$C$9127,3,FALSE)</f>
        <v>63.2</v>
      </c>
    </row>
    <row r="770" spans="1:9" x14ac:dyDescent="0.2">
      <c r="A770" t="s">
        <v>1392</v>
      </c>
      <c r="B770" t="s">
        <v>38</v>
      </c>
      <c r="C770" s="1">
        <v>43802</v>
      </c>
      <c r="D770">
        <v>944</v>
      </c>
      <c r="E770">
        <v>65.606109619999998</v>
      </c>
      <c r="F770" t="s">
        <v>39</v>
      </c>
      <c r="G770">
        <v>31.5177002</v>
      </c>
      <c r="H770">
        <v>74.347900390000007</v>
      </c>
      <c r="I770">
        <f>VLOOKUP(C770,'Crude oil price'!$A$4:$C$9127,3,FALSE)</f>
        <v>62.95</v>
      </c>
    </row>
    <row r="771" spans="1:9" x14ac:dyDescent="0.2">
      <c r="A771" t="s">
        <v>1394</v>
      </c>
      <c r="B771" t="s">
        <v>38</v>
      </c>
      <c r="C771" s="1">
        <v>43889</v>
      </c>
      <c r="D771">
        <v>947</v>
      </c>
      <c r="E771">
        <v>147.68658450000001</v>
      </c>
      <c r="F771" t="s">
        <v>39</v>
      </c>
      <c r="G771">
        <v>24.978599549999998</v>
      </c>
      <c r="H771">
        <v>67.123703000000006</v>
      </c>
      <c r="I771">
        <f>VLOOKUP(C771,'Crude oil price'!$A$4:$C$9127,3,FALSE)</f>
        <v>51.31</v>
      </c>
    </row>
    <row r="772" spans="1:9" x14ac:dyDescent="0.2">
      <c r="A772" t="s">
        <v>1399</v>
      </c>
      <c r="B772" t="s">
        <v>38</v>
      </c>
      <c r="C772" s="1">
        <v>43802</v>
      </c>
      <c r="D772">
        <v>951</v>
      </c>
      <c r="E772">
        <v>22.559495930000001</v>
      </c>
      <c r="F772" t="s">
        <v>39</v>
      </c>
      <c r="G772">
        <v>33.71060181</v>
      </c>
      <c r="H772">
        <v>73.001403809999999</v>
      </c>
      <c r="I772">
        <f>VLOOKUP(C772,'Crude oil price'!$A$4:$C$9127,3,FALSE)</f>
        <v>62.95</v>
      </c>
    </row>
    <row r="773" spans="1:9" x14ac:dyDescent="0.2">
      <c r="A773" t="s">
        <v>1421</v>
      </c>
      <c r="B773" t="s">
        <v>38</v>
      </c>
      <c r="C773" s="1">
        <v>43761</v>
      </c>
      <c r="D773">
        <v>979</v>
      </c>
      <c r="E773">
        <v>176.91354369999999</v>
      </c>
      <c r="F773" t="s">
        <v>39</v>
      </c>
      <c r="G773">
        <v>24.988500599999998</v>
      </c>
      <c r="H773">
        <v>67.439598079999996</v>
      </c>
      <c r="I773">
        <f>VLOOKUP(C773,'Crude oil price'!$A$4:$C$9127,3,FALSE)</f>
        <v>60.52</v>
      </c>
    </row>
    <row r="774" spans="1:9" x14ac:dyDescent="0.2">
      <c r="A774" t="s">
        <v>180</v>
      </c>
      <c r="B774" t="s">
        <v>181</v>
      </c>
      <c r="C774" s="1">
        <v>43918</v>
      </c>
      <c r="D774">
        <v>1177</v>
      </c>
      <c r="E774">
        <v>33.843933110000002</v>
      </c>
      <c r="F774" t="s">
        <v>8</v>
      </c>
      <c r="G774">
        <v>50.125400540000001</v>
      </c>
      <c r="H774">
        <v>18.558700559999998</v>
      </c>
      <c r="I774" t="e">
        <f>VLOOKUP(C774,'Crude oil price'!$A$4:$C$9127,3,FALSE)</f>
        <v>#N/A</v>
      </c>
    </row>
    <row r="775" spans="1:9" x14ac:dyDescent="0.2">
      <c r="A775" t="s">
        <v>542</v>
      </c>
      <c r="B775" t="s">
        <v>181</v>
      </c>
      <c r="C775" s="1">
        <v>43574</v>
      </c>
      <c r="D775">
        <v>1569</v>
      </c>
      <c r="E775">
        <v>114.9298782</v>
      </c>
      <c r="F775" t="s">
        <v>8</v>
      </c>
      <c r="G775">
        <v>49.921199799999997</v>
      </c>
      <c r="H775">
        <v>18.539400100000002</v>
      </c>
      <c r="I775" t="e">
        <f>VLOOKUP(C775,'Crude oil price'!$A$4:$C$9127,3,FALSE)</f>
        <v>#N/A</v>
      </c>
    </row>
    <row r="776" spans="1:9" x14ac:dyDescent="0.2">
      <c r="A776" t="s">
        <v>546</v>
      </c>
      <c r="B776" t="s">
        <v>181</v>
      </c>
      <c r="C776" s="1">
        <v>43616</v>
      </c>
      <c r="D776">
        <v>1572</v>
      </c>
      <c r="E776">
        <v>45.338523860000002</v>
      </c>
      <c r="F776" t="s">
        <v>8</v>
      </c>
      <c r="G776">
        <v>50.175098419999998</v>
      </c>
      <c r="H776">
        <v>19.017299649999998</v>
      </c>
      <c r="I776">
        <f>VLOOKUP(C776,'Crude oil price'!$A$4:$C$9127,3,FALSE)</f>
        <v>66.78</v>
      </c>
    </row>
    <row r="777" spans="1:9" x14ac:dyDescent="0.2">
      <c r="A777" t="s">
        <v>547</v>
      </c>
      <c r="B777" t="s">
        <v>181</v>
      </c>
      <c r="C777" s="1">
        <v>44095</v>
      </c>
      <c r="D777">
        <v>1573</v>
      </c>
      <c r="E777">
        <v>41.803504940000003</v>
      </c>
      <c r="F777" t="s">
        <v>8</v>
      </c>
      <c r="G777">
        <v>50.025398250000002</v>
      </c>
      <c r="H777">
        <v>18.468000409999998</v>
      </c>
      <c r="I777">
        <f>VLOOKUP(C777,'Crude oil price'!$A$4:$C$9127,3,FALSE)</f>
        <v>40.369999999999997</v>
      </c>
    </row>
    <row r="778" spans="1:9" x14ac:dyDescent="0.2">
      <c r="A778" t="s">
        <v>558</v>
      </c>
      <c r="B778" t="s">
        <v>559</v>
      </c>
      <c r="C778" s="1">
        <v>43532</v>
      </c>
      <c r="D778">
        <v>1580</v>
      </c>
      <c r="F778" t="s">
        <v>11</v>
      </c>
      <c r="G778">
        <v>45.0060997</v>
      </c>
      <c r="H778">
        <v>27.779600139999999</v>
      </c>
      <c r="I778">
        <f>VLOOKUP(C778,'Crude oil price'!$A$4:$C$9127,3,FALSE)</f>
        <v>65.66</v>
      </c>
    </row>
    <row r="779" spans="1:9" x14ac:dyDescent="0.2">
      <c r="A779" t="s">
        <v>9</v>
      </c>
      <c r="B779" t="s">
        <v>10</v>
      </c>
      <c r="C779" s="1">
        <v>44006</v>
      </c>
      <c r="D779">
        <v>1323</v>
      </c>
      <c r="E779">
        <v>90.851148609999996</v>
      </c>
      <c r="F779" t="s">
        <v>11</v>
      </c>
      <c r="G779">
        <v>59.524499890000001</v>
      </c>
      <c r="H779">
        <v>34.436649320000001</v>
      </c>
      <c r="I779">
        <f>VLOOKUP(C779,'Crude oil price'!$A$4:$C$9127,3,FALSE)</f>
        <v>40.4</v>
      </c>
    </row>
    <row r="780" spans="1:9" x14ac:dyDescent="0.2">
      <c r="A780" t="s">
        <v>12</v>
      </c>
      <c r="B780" t="s">
        <v>10</v>
      </c>
      <c r="C780" s="1">
        <v>44097</v>
      </c>
      <c r="D780">
        <v>1523</v>
      </c>
      <c r="F780" t="s">
        <v>11</v>
      </c>
      <c r="G780">
        <v>53.738500600000002</v>
      </c>
      <c r="H780">
        <v>42.375650409999999</v>
      </c>
      <c r="I780">
        <f>VLOOKUP(C780,'Crude oil price'!$A$4:$C$9127,3,FALSE)</f>
        <v>41.09</v>
      </c>
    </row>
    <row r="781" spans="1:9" x14ac:dyDescent="0.2">
      <c r="A781" t="s">
        <v>13</v>
      </c>
      <c r="B781" t="s">
        <v>10</v>
      </c>
      <c r="C781" s="1">
        <v>43714</v>
      </c>
      <c r="D781">
        <v>5</v>
      </c>
      <c r="E781">
        <v>62.18774414</v>
      </c>
      <c r="F781" t="s">
        <v>11</v>
      </c>
      <c r="G781">
        <v>62.941999439999996</v>
      </c>
      <c r="H781">
        <v>62.011249540000001</v>
      </c>
      <c r="I781">
        <f>VLOOKUP(C781,'Crude oil price'!$A$4:$C$9127,3,FALSE)</f>
        <v>61.28</v>
      </c>
    </row>
    <row r="782" spans="1:9" x14ac:dyDescent="0.2">
      <c r="A782" t="s">
        <v>14</v>
      </c>
      <c r="B782" t="s">
        <v>10</v>
      </c>
      <c r="C782" s="1">
        <v>43987</v>
      </c>
      <c r="D782">
        <v>1</v>
      </c>
      <c r="F782" t="s">
        <v>11</v>
      </c>
      <c r="G782">
        <v>60.927101139999998</v>
      </c>
      <c r="H782">
        <v>61.985500340000002</v>
      </c>
      <c r="I782">
        <f>VLOOKUP(C782,'Crude oil price'!$A$4:$C$9127,3,FALSE)</f>
        <v>41</v>
      </c>
    </row>
    <row r="783" spans="1:9" x14ac:dyDescent="0.2">
      <c r="A783" t="s">
        <v>191</v>
      </c>
      <c r="B783" t="s">
        <v>10</v>
      </c>
      <c r="C783" s="1">
        <v>43956</v>
      </c>
      <c r="D783">
        <v>1189</v>
      </c>
      <c r="E783">
        <v>36.680129999999998</v>
      </c>
      <c r="F783" t="s">
        <v>11</v>
      </c>
      <c r="G783">
        <v>56.5265007</v>
      </c>
      <c r="H783">
        <v>57.197601319999997</v>
      </c>
      <c r="I783">
        <f>VLOOKUP(C783,'Crude oil price'!$A$4:$C$9127,3,FALSE)</f>
        <v>25.46</v>
      </c>
    </row>
    <row r="784" spans="1:9" x14ac:dyDescent="0.2">
      <c r="A784" t="s">
        <v>199</v>
      </c>
      <c r="B784" t="s">
        <v>10</v>
      </c>
      <c r="C784" s="1">
        <v>43886</v>
      </c>
      <c r="D784">
        <v>1198</v>
      </c>
      <c r="F784" t="s">
        <v>11</v>
      </c>
      <c r="G784">
        <v>53.789299010000001</v>
      </c>
      <c r="H784">
        <v>40.772998809999997</v>
      </c>
      <c r="I784">
        <f>VLOOKUP(C784,'Crude oil price'!$A$4:$C$9127,3,FALSE)</f>
        <v>55.29</v>
      </c>
    </row>
    <row r="785" spans="1:9" x14ac:dyDescent="0.2">
      <c r="A785" t="s">
        <v>207</v>
      </c>
      <c r="B785" t="s">
        <v>10</v>
      </c>
      <c r="C785" s="1">
        <v>43690</v>
      </c>
      <c r="D785">
        <v>1204</v>
      </c>
      <c r="E785">
        <v>97.30425262</v>
      </c>
      <c r="F785" t="s">
        <v>11</v>
      </c>
      <c r="G785">
        <v>53.86629868</v>
      </c>
      <c r="H785">
        <v>42.260299680000003</v>
      </c>
      <c r="I785">
        <f>VLOOKUP(C785,'Crude oil price'!$A$4:$C$9127,3,FALSE)</f>
        <v>59.9</v>
      </c>
    </row>
    <row r="786" spans="1:9" x14ac:dyDescent="0.2">
      <c r="A786" t="s">
        <v>210</v>
      </c>
      <c r="B786" t="s">
        <v>10</v>
      </c>
      <c r="C786" s="1">
        <v>43956</v>
      </c>
      <c r="D786">
        <v>1207</v>
      </c>
      <c r="F786" t="s">
        <v>11</v>
      </c>
      <c r="G786">
        <v>55.677600859999998</v>
      </c>
      <c r="H786">
        <v>55.382099150000002</v>
      </c>
      <c r="I786">
        <f>VLOOKUP(C786,'Crude oil price'!$A$4:$C$9127,3,FALSE)</f>
        <v>25.46</v>
      </c>
    </row>
    <row r="787" spans="1:9" x14ac:dyDescent="0.2">
      <c r="A787" t="s">
        <v>220</v>
      </c>
      <c r="B787" t="s">
        <v>10</v>
      </c>
      <c r="C787" s="1">
        <v>43874</v>
      </c>
      <c r="D787">
        <v>1217</v>
      </c>
      <c r="E787">
        <v>70.809776310000004</v>
      </c>
      <c r="F787" t="s">
        <v>8</v>
      </c>
      <c r="G787">
        <v>54.257198330000001</v>
      </c>
      <c r="H787">
        <v>86.982902530000004</v>
      </c>
      <c r="I787">
        <f>VLOOKUP(C787,'Crude oil price'!$A$4:$C$9127,3,FALSE)</f>
        <v>56.34</v>
      </c>
    </row>
    <row r="788" spans="1:9" x14ac:dyDescent="0.2">
      <c r="A788" t="s">
        <v>222</v>
      </c>
      <c r="B788" t="s">
        <v>10</v>
      </c>
      <c r="C788" s="1">
        <v>43599</v>
      </c>
      <c r="D788">
        <v>1219</v>
      </c>
      <c r="F788" t="s">
        <v>11</v>
      </c>
      <c r="G788">
        <v>56.881999970000003</v>
      </c>
      <c r="H788">
        <v>56.195098880000003</v>
      </c>
      <c r="I788">
        <f>VLOOKUP(C788,'Crude oil price'!$A$4:$C$9127,3,FALSE)</f>
        <v>72.53</v>
      </c>
    </row>
    <row r="789" spans="1:9" x14ac:dyDescent="0.2">
      <c r="A789" t="s">
        <v>230</v>
      </c>
      <c r="B789" t="s">
        <v>10</v>
      </c>
      <c r="C789" s="1">
        <v>43746</v>
      </c>
      <c r="D789">
        <v>1227</v>
      </c>
      <c r="F789" t="s">
        <v>11</v>
      </c>
      <c r="G789">
        <v>54.7262001</v>
      </c>
      <c r="H789">
        <v>54.700901029999997</v>
      </c>
      <c r="I789">
        <f>VLOOKUP(C789,'Crude oil price'!$A$4:$C$9127,3,FALSE)</f>
        <v>58.14</v>
      </c>
    </row>
    <row r="790" spans="1:9" x14ac:dyDescent="0.2">
      <c r="A790" t="s">
        <v>237</v>
      </c>
      <c r="B790" t="s">
        <v>10</v>
      </c>
      <c r="C790" s="1">
        <v>43955</v>
      </c>
      <c r="D790">
        <v>1234</v>
      </c>
      <c r="E790">
        <v>128.73512270000001</v>
      </c>
      <c r="F790" t="s">
        <v>11</v>
      </c>
      <c r="G790">
        <v>61.354599</v>
      </c>
      <c r="H790">
        <v>63.293598179999996</v>
      </c>
      <c r="I790">
        <f>VLOOKUP(C790,'Crude oil price'!$A$4:$C$9127,3,FALSE)</f>
        <v>20.399999999999999</v>
      </c>
    </row>
    <row r="791" spans="1:9" x14ac:dyDescent="0.2">
      <c r="A791" t="s">
        <v>238</v>
      </c>
      <c r="B791" t="s">
        <v>10</v>
      </c>
      <c r="C791" s="1">
        <v>43907</v>
      </c>
      <c r="D791">
        <v>1235</v>
      </c>
      <c r="E791">
        <v>44.810169219999999</v>
      </c>
      <c r="F791" t="s">
        <v>11</v>
      </c>
      <c r="G791">
        <v>49.697799680000003</v>
      </c>
      <c r="H791">
        <v>43.7118988</v>
      </c>
      <c r="I791">
        <f>VLOOKUP(C791,'Crude oil price'!$A$4:$C$9127,3,FALSE)</f>
        <v>27.97</v>
      </c>
    </row>
    <row r="792" spans="1:9" x14ac:dyDescent="0.2">
      <c r="A792" t="s">
        <v>241</v>
      </c>
      <c r="B792" t="s">
        <v>10</v>
      </c>
      <c r="C792" s="1">
        <v>43886</v>
      </c>
      <c r="D792">
        <v>1239</v>
      </c>
      <c r="E792">
        <v>61.439785000000001</v>
      </c>
      <c r="F792" t="s">
        <v>8</v>
      </c>
      <c r="G792">
        <v>54.206600190000003</v>
      </c>
      <c r="H792">
        <v>86.852401729999997</v>
      </c>
      <c r="I792">
        <f>VLOOKUP(C792,'Crude oil price'!$A$4:$C$9127,3,FALSE)</f>
        <v>55.29</v>
      </c>
    </row>
    <row r="793" spans="1:9" x14ac:dyDescent="0.2">
      <c r="A793" t="s">
        <v>242</v>
      </c>
      <c r="B793" t="s">
        <v>10</v>
      </c>
      <c r="C793" s="1">
        <v>43757</v>
      </c>
      <c r="D793">
        <v>124</v>
      </c>
      <c r="E793">
        <v>35.40007782</v>
      </c>
      <c r="F793" t="s">
        <v>11</v>
      </c>
      <c r="G793">
        <v>45.786701200000003</v>
      </c>
      <c r="H793">
        <v>42.500598910000001</v>
      </c>
      <c r="I793" t="e">
        <f>VLOOKUP(C793,'Crude oil price'!$A$4:$C$9127,3,FALSE)</f>
        <v>#N/A</v>
      </c>
    </row>
    <row r="794" spans="1:9" x14ac:dyDescent="0.2">
      <c r="A794" t="s">
        <v>245</v>
      </c>
      <c r="B794" t="s">
        <v>10</v>
      </c>
      <c r="C794" s="1">
        <v>43874</v>
      </c>
      <c r="D794">
        <v>1242</v>
      </c>
      <c r="E794">
        <v>115.928009</v>
      </c>
      <c r="F794" t="s">
        <v>8</v>
      </c>
      <c r="G794">
        <v>54.607898710000001</v>
      </c>
      <c r="H794">
        <v>86.351196290000004</v>
      </c>
      <c r="I794">
        <f>VLOOKUP(C794,'Crude oil price'!$A$4:$C$9127,3,FALSE)</f>
        <v>56.34</v>
      </c>
    </row>
    <row r="795" spans="1:9" x14ac:dyDescent="0.2">
      <c r="A795" t="s">
        <v>253</v>
      </c>
      <c r="B795" t="s">
        <v>10</v>
      </c>
      <c r="C795" s="1">
        <v>43690</v>
      </c>
      <c r="D795">
        <v>1250</v>
      </c>
      <c r="E795">
        <v>268.81823730000002</v>
      </c>
      <c r="F795" t="s">
        <v>11</v>
      </c>
      <c r="G795">
        <v>54.097301479999999</v>
      </c>
      <c r="H795">
        <v>42.915298460000002</v>
      </c>
      <c r="I795">
        <f>VLOOKUP(C795,'Crude oil price'!$A$4:$C$9127,3,FALSE)</f>
        <v>59.9</v>
      </c>
    </row>
    <row r="796" spans="1:9" x14ac:dyDescent="0.2">
      <c r="A796" t="s">
        <v>307</v>
      </c>
      <c r="B796" t="s">
        <v>10</v>
      </c>
      <c r="C796" s="1">
        <v>43998</v>
      </c>
      <c r="D796">
        <v>1308</v>
      </c>
      <c r="F796" t="s">
        <v>11</v>
      </c>
      <c r="G796">
        <v>51.597499849999998</v>
      </c>
      <c r="H796">
        <v>41.01750183</v>
      </c>
      <c r="I796">
        <f>VLOOKUP(C796,'Crude oil price'!$A$4:$C$9127,3,FALSE)</f>
        <v>40.75</v>
      </c>
    </row>
    <row r="797" spans="1:9" x14ac:dyDescent="0.2">
      <c r="A797" t="s">
        <v>308</v>
      </c>
      <c r="B797" t="s">
        <v>10</v>
      </c>
      <c r="C797" s="1">
        <v>43998</v>
      </c>
      <c r="D797">
        <v>1310</v>
      </c>
      <c r="E797">
        <v>62.974735260000003</v>
      </c>
      <c r="F797" t="s">
        <v>11</v>
      </c>
      <c r="G797">
        <v>51.652999880000003</v>
      </c>
      <c r="H797">
        <v>40.422798159999999</v>
      </c>
      <c r="I797">
        <f>VLOOKUP(C797,'Crude oil price'!$A$4:$C$9127,3,FALSE)</f>
        <v>40.75</v>
      </c>
    </row>
    <row r="798" spans="1:9" x14ac:dyDescent="0.2">
      <c r="A798" t="s">
        <v>309</v>
      </c>
      <c r="B798" t="s">
        <v>10</v>
      </c>
      <c r="C798" s="1">
        <v>43997</v>
      </c>
      <c r="D798">
        <v>1311</v>
      </c>
      <c r="F798" t="s">
        <v>11</v>
      </c>
      <c r="G798">
        <v>60.736301419999997</v>
      </c>
      <c r="H798">
        <v>45.405101780000003</v>
      </c>
      <c r="I798">
        <f>VLOOKUP(C798,'Crude oil price'!$A$4:$C$9127,3,FALSE)</f>
        <v>39.44</v>
      </c>
    </row>
    <row r="799" spans="1:9" x14ac:dyDescent="0.2">
      <c r="A799" t="s">
        <v>310</v>
      </c>
      <c r="B799" t="s">
        <v>10</v>
      </c>
      <c r="C799" s="1">
        <v>43998</v>
      </c>
      <c r="D799">
        <v>1312</v>
      </c>
      <c r="E799">
        <v>69.329460139999995</v>
      </c>
      <c r="F799" t="s">
        <v>11</v>
      </c>
      <c r="G799">
        <v>54.723800660000002</v>
      </c>
      <c r="H799">
        <v>53.609199519999997</v>
      </c>
      <c r="I799">
        <f>VLOOKUP(C799,'Crude oil price'!$A$4:$C$9127,3,FALSE)</f>
        <v>40.75</v>
      </c>
    </row>
    <row r="800" spans="1:9" x14ac:dyDescent="0.2">
      <c r="A800" t="s">
        <v>311</v>
      </c>
      <c r="B800" t="s">
        <v>10</v>
      </c>
      <c r="C800" s="1">
        <v>43998</v>
      </c>
      <c r="D800">
        <v>1313</v>
      </c>
      <c r="F800" t="s">
        <v>11</v>
      </c>
      <c r="G800">
        <v>53.541900630000001</v>
      </c>
      <c r="H800">
        <v>48.688701629999997</v>
      </c>
      <c r="I800">
        <f>VLOOKUP(C800,'Crude oil price'!$A$4:$C$9127,3,FALSE)</f>
        <v>40.75</v>
      </c>
    </row>
    <row r="801" spans="1:9" x14ac:dyDescent="0.2">
      <c r="A801" t="s">
        <v>313</v>
      </c>
      <c r="B801" t="s">
        <v>10</v>
      </c>
      <c r="C801" s="1">
        <v>43998</v>
      </c>
      <c r="D801">
        <v>1316</v>
      </c>
      <c r="E801">
        <v>184.72311400000001</v>
      </c>
      <c r="F801" t="s">
        <v>11</v>
      </c>
      <c r="G801">
        <v>52.867500309999997</v>
      </c>
      <c r="H801">
        <v>47.474700929999997</v>
      </c>
      <c r="I801">
        <f>VLOOKUP(C801,'Crude oil price'!$A$4:$C$9127,3,FALSE)</f>
        <v>40.75</v>
      </c>
    </row>
    <row r="802" spans="1:9" x14ac:dyDescent="0.2">
      <c r="A802" t="s">
        <v>314</v>
      </c>
      <c r="B802" t="s">
        <v>10</v>
      </c>
      <c r="C802" s="1">
        <v>44000</v>
      </c>
      <c r="D802">
        <v>1317</v>
      </c>
      <c r="E802">
        <v>88.209503170000005</v>
      </c>
      <c r="F802" t="s">
        <v>11</v>
      </c>
      <c r="G802">
        <v>54.155998230000002</v>
      </c>
      <c r="H802">
        <v>51.915901179999999</v>
      </c>
      <c r="I802">
        <f>VLOOKUP(C802,'Crude oil price'!$A$4:$C$9127,3,FALSE)</f>
        <v>41.75</v>
      </c>
    </row>
    <row r="803" spans="1:9" x14ac:dyDescent="0.2">
      <c r="A803" t="s">
        <v>315</v>
      </c>
      <c r="B803" t="s">
        <v>10</v>
      </c>
      <c r="C803" s="1">
        <v>44000</v>
      </c>
      <c r="D803">
        <v>1318</v>
      </c>
      <c r="E803">
        <v>66.720008849999999</v>
      </c>
      <c r="F803" t="s">
        <v>11</v>
      </c>
      <c r="G803">
        <v>53.956100460000002</v>
      </c>
      <c r="H803">
        <v>52.381401060000002</v>
      </c>
      <c r="I803">
        <f>VLOOKUP(C803,'Crude oil price'!$A$4:$C$9127,3,FALSE)</f>
        <v>41.75</v>
      </c>
    </row>
    <row r="804" spans="1:9" x14ac:dyDescent="0.2">
      <c r="A804" t="s">
        <v>316</v>
      </c>
      <c r="B804" t="s">
        <v>10</v>
      </c>
      <c r="C804" s="1">
        <v>44000</v>
      </c>
      <c r="D804">
        <v>1319</v>
      </c>
      <c r="E804">
        <v>49.51610565</v>
      </c>
      <c r="F804" t="s">
        <v>11</v>
      </c>
      <c r="G804">
        <v>55.28540039</v>
      </c>
      <c r="H804">
        <v>51.591800689999999</v>
      </c>
      <c r="I804">
        <f>VLOOKUP(C804,'Crude oil price'!$A$4:$C$9127,3,FALSE)</f>
        <v>41.75</v>
      </c>
    </row>
    <row r="805" spans="1:9" x14ac:dyDescent="0.2">
      <c r="A805" t="s">
        <v>319</v>
      </c>
      <c r="B805" t="s">
        <v>10</v>
      </c>
      <c r="C805" s="1">
        <v>44007</v>
      </c>
      <c r="D805">
        <v>1322</v>
      </c>
      <c r="E805">
        <v>75.246353150000004</v>
      </c>
      <c r="F805" t="s">
        <v>39</v>
      </c>
      <c r="G805">
        <v>52.096401210000003</v>
      </c>
      <c r="H805">
        <v>37.960498809999997</v>
      </c>
      <c r="I805">
        <f>VLOOKUP(C805,'Crude oil price'!$A$4:$C$9127,3,FALSE)</f>
        <v>41.18</v>
      </c>
    </row>
    <row r="806" spans="1:9" x14ac:dyDescent="0.2">
      <c r="A806" t="s">
        <v>323</v>
      </c>
      <c r="B806" t="s">
        <v>10</v>
      </c>
      <c r="C806" s="1">
        <v>44006</v>
      </c>
      <c r="D806">
        <v>1327</v>
      </c>
      <c r="E806">
        <v>60.604599</v>
      </c>
      <c r="F806" t="s">
        <v>39</v>
      </c>
      <c r="G806">
        <v>55.567501069999999</v>
      </c>
      <c r="H806">
        <v>33.648399349999998</v>
      </c>
      <c r="I806">
        <f>VLOOKUP(C806,'Crude oil price'!$A$4:$C$9127,3,FALSE)</f>
        <v>40.4</v>
      </c>
    </row>
    <row r="807" spans="1:9" x14ac:dyDescent="0.2">
      <c r="A807" t="s">
        <v>324</v>
      </c>
      <c r="B807" t="s">
        <v>10</v>
      </c>
      <c r="C807" s="1">
        <v>44005</v>
      </c>
      <c r="D807">
        <v>1328</v>
      </c>
      <c r="E807">
        <v>98.229644780000001</v>
      </c>
      <c r="F807" t="s">
        <v>11</v>
      </c>
      <c r="G807">
        <v>52.305099490000003</v>
      </c>
      <c r="H807">
        <v>50.581100460000002</v>
      </c>
      <c r="I807">
        <f>VLOOKUP(C807,'Crude oil price'!$A$4:$C$9127,3,FALSE)</f>
        <v>42.72</v>
      </c>
    </row>
    <row r="808" spans="1:9" x14ac:dyDescent="0.2">
      <c r="A808" t="s">
        <v>328</v>
      </c>
      <c r="B808" t="s">
        <v>10</v>
      </c>
      <c r="C808" s="1">
        <v>44014</v>
      </c>
      <c r="D808">
        <v>1332</v>
      </c>
      <c r="E808">
        <v>70.603065490000006</v>
      </c>
      <c r="F808" t="s">
        <v>11</v>
      </c>
      <c r="G808">
        <v>44.820800779999999</v>
      </c>
      <c r="H808">
        <v>41.68489838</v>
      </c>
      <c r="I808">
        <f>VLOOKUP(C808,'Crude oil price'!$A$4:$C$9127,3,FALSE)</f>
        <v>43.19</v>
      </c>
    </row>
    <row r="809" spans="1:9" x14ac:dyDescent="0.2">
      <c r="A809" t="s">
        <v>333</v>
      </c>
      <c r="B809" t="s">
        <v>10</v>
      </c>
      <c r="C809" s="1">
        <v>44021</v>
      </c>
      <c r="D809">
        <v>1337</v>
      </c>
      <c r="E809">
        <v>49.821701050000001</v>
      </c>
      <c r="F809" t="s">
        <v>11</v>
      </c>
      <c r="G809">
        <v>62.43489838</v>
      </c>
      <c r="H809">
        <v>50.16910172</v>
      </c>
      <c r="I809">
        <f>VLOOKUP(C809,'Crude oil price'!$A$4:$C$9127,3,FALSE)</f>
        <v>42.35</v>
      </c>
    </row>
    <row r="810" spans="1:9" x14ac:dyDescent="0.2">
      <c r="A810" t="s">
        <v>334</v>
      </c>
      <c r="B810" t="s">
        <v>10</v>
      </c>
      <c r="C810" s="1">
        <v>44021</v>
      </c>
      <c r="D810">
        <v>1338</v>
      </c>
      <c r="E810">
        <v>164.41905209999999</v>
      </c>
      <c r="F810" t="s">
        <v>11</v>
      </c>
      <c r="G810">
        <v>62.271800990000003</v>
      </c>
      <c r="H810">
        <v>49.766700739999997</v>
      </c>
      <c r="I810">
        <f>VLOOKUP(C810,'Crude oil price'!$A$4:$C$9127,3,FALSE)</f>
        <v>42.35</v>
      </c>
    </row>
    <row r="811" spans="1:9" x14ac:dyDescent="0.2">
      <c r="A811" t="s">
        <v>335</v>
      </c>
      <c r="B811" t="s">
        <v>10</v>
      </c>
      <c r="C811" s="1">
        <v>44019</v>
      </c>
      <c r="D811">
        <v>1339</v>
      </c>
      <c r="E811">
        <v>181.7696838</v>
      </c>
      <c r="F811" t="s">
        <v>11</v>
      </c>
      <c r="G811">
        <v>55.097198489999997</v>
      </c>
      <c r="H811">
        <v>54.354900360000002</v>
      </c>
      <c r="I811">
        <f>VLOOKUP(C811,'Crude oil price'!$A$4:$C$9127,3,FALSE)</f>
        <v>43.28</v>
      </c>
    </row>
    <row r="812" spans="1:9" x14ac:dyDescent="0.2">
      <c r="A812" t="s">
        <v>336</v>
      </c>
      <c r="B812" t="s">
        <v>10</v>
      </c>
      <c r="C812" s="1">
        <v>44019</v>
      </c>
      <c r="D812">
        <v>1341</v>
      </c>
      <c r="F812" t="s">
        <v>11</v>
      </c>
      <c r="G812">
        <v>52.706298830000001</v>
      </c>
      <c r="H812">
        <v>42.725799559999999</v>
      </c>
      <c r="I812">
        <f>VLOOKUP(C812,'Crude oil price'!$A$4:$C$9127,3,FALSE)</f>
        <v>43.28</v>
      </c>
    </row>
    <row r="813" spans="1:9" x14ac:dyDescent="0.2">
      <c r="A813" t="s">
        <v>337</v>
      </c>
      <c r="B813" t="s">
        <v>10</v>
      </c>
      <c r="C813" s="1">
        <v>43697</v>
      </c>
      <c r="D813">
        <v>1342</v>
      </c>
      <c r="E813">
        <v>34.5459137</v>
      </c>
      <c r="F813" t="s">
        <v>11</v>
      </c>
      <c r="G813">
        <v>52.619701390000003</v>
      </c>
      <c r="H813">
        <v>41.253700260000002</v>
      </c>
      <c r="I813">
        <f>VLOOKUP(C813,'Crude oil price'!$A$4:$C$9127,3,FALSE)</f>
        <v>59.03</v>
      </c>
    </row>
    <row r="814" spans="1:9" x14ac:dyDescent="0.2">
      <c r="A814" t="s">
        <v>338</v>
      </c>
      <c r="B814" t="s">
        <v>10</v>
      </c>
      <c r="C814" s="1">
        <v>43605</v>
      </c>
      <c r="D814">
        <v>1343</v>
      </c>
      <c r="E814">
        <v>79.103836060000006</v>
      </c>
      <c r="F814" t="s">
        <v>11</v>
      </c>
      <c r="G814">
        <v>49.799900049999998</v>
      </c>
      <c r="H814">
        <v>39.8185997</v>
      </c>
      <c r="I814">
        <f>VLOOKUP(C814,'Crude oil price'!$A$4:$C$9127,3,FALSE)</f>
        <v>73.209999999999994</v>
      </c>
    </row>
    <row r="815" spans="1:9" x14ac:dyDescent="0.2">
      <c r="A815" t="s">
        <v>339</v>
      </c>
      <c r="B815" t="s">
        <v>10</v>
      </c>
      <c r="C815" s="1">
        <v>43701</v>
      </c>
      <c r="D815">
        <v>1344</v>
      </c>
      <c r="E815">
        <v>71.696380619999999</v>
      </c>
      <c r="F815" t="s">
        <v>11</v>
      </c>
      <c r="G815">
        <v>49.001800539999998</v>
      </c>
      <c r="H815">
        <v>41.786499020000001</v>
      </c>
      <c r="I815" t="e">
        <f>VLOOKUP(C815,'Crude oil price'!$A$4:$C$9127,3,FALSE)</f>
        <v>#N/A</v>
      </c>
    </row>
    <row r="816" spans="1:9" x14ac:dyDescent="0.2">
      <c r="A816" t="s">
        <v>340</v>
      </c>
      <c r="B816" t="s">
        <v>10</v>
      </c>
      <c r="C816" s="1">
        <v>43753</v>
      </c>
      <c r="D816">
        <v>1345</v>
      </c>
      <c r="F816" t="s">
        <v>11</v>
      </c>
      <c r="G816">
        <v>51.682800290000003</v>
      </c>
      <c r="H816">
        <v>38.4192009</v>
      </c>
      <c r="I816">
        <f>VLOOKUP(C816,'Crude oil price'!$A$4:$C$9127,3,FALSE)</f>
        <v>59.19</v>
      </c>
    </row>
    <row r="817" spans="1:9" x14ac:dyDescent="0.2">
      <c r="A817" t="s">
        <v>341</v>
      </c>
      <c r="B817" t="s">
        <v>10</v>
      </c>
      <c r="C817" s="1">
        <v>43698</v>
      </c>
      <c r="D817">
        <v>1346</v>
      </c>
      <c r="E817">
        <v>52.016960140000002</v>
      </c>
      <c r="F817" t="s">
        <v>11</v>
      </c>
      <c r="G817">
        <v>50.006000520000001</v>
      </c>
      <c r="H817">
        <v>40.643901820000004</v>
      </c>
      <c r="I817">
        <f>VLOOKUP(C817,'Crude oil price'!$A$4:$C$9127,3,FALSE)</f>
        <v>60.6</v>
      </c>
    </row>
    <row r="818" spans="1:9" x14ac:dyDescent="0.2">
      <c r="A818" t="s">
        <v>342</v>
      </c>
      <c r="B818" t="s">
        <v>10</v>
      </c>
      <c r="C818" s="1">
        <v>43689</v>
      </c>
      <c r="D818">
        <v>1348</v>
      </c>
      <c r="E818">
        <v>290.82537839999998</v>
      </c>
      <c r="F818" t="s">
        <v>11</v>
      </c>
      <c r="G818">
        <v>55.657398219999997</v>
      </c>
      <c r="H818">
        <v>45.862400049999998</v>
      </c>
      <c r="I818">
        <f>VLOOKUP(C818,'Crude oil price'!$A$4:$C$9127,3,FALSE)</f>
        <v>57.13</v>
      </c>
    </row>
    <row r="819" spans="1:9" x14ac:dyDescent="0.2">
      <c r="A819" t="s">
        <v>343</v>
      </c>
      <c r="B819" t="s">
        <v>10</v>
      </c>
      <c r="C819" s="1">
        <v>43689</v>
      </c>
      <c r="D819">
        <v>1349</v>
      </c>
      <c r="E819">
        <v>311.63500979999998</v>
      </c>
      <c r="F819" t="s">
        <v>11</v>
      </c>
      <c r="G819">
        <v>55.368198390000003</v>
      </c>
      <c r="H819">
        <v>45.087898250000002</v>
      </c>
      <c r="I819">
        <f>VLOOKUP(C819,'Crude oil price'!$A$4:$C$9127,3,FALSE)</f>
        <v>57.13</v>
      </c>
    </row>
    <row r="820" spans="1:9" x14ac:dyDescent="0.2">
      <c r="A820" t="s">
        <v>345</v>
      </c>
      <c r="B820" t="s">
        <v>10</v>
      </c>
      <c r="C820" s="1">
        <v>43770</v>
      </c>
      <c r="D820">
        <v>1350</v>
      </c>
      <c r="E820">
        <v>24.363046650000001</v>
      </c>
      <c r="F820" t="s">
        <v>11</v>
      </c>
      <c r="G820">
        <v>52.420799260000003</v>
      </c>
      <c r="H820">
        <v>38.064899439999998</v>
      </c>
      <c r="I820">
        <f>VLOOKUP(C820,'Crude oil price'!$A$4:$C$9127,3,FALSE)</f>
        <v>60.17</v>
      </c>
    </row>
    <row r="821" spans="1:9" x14ac:dyDescent="0.2">
      <c r="A821" t="s">
        <v>346</v>
      </c>
      <c r="B821" t="s">
        <v>10</v>
      </c>
      <c r="C821" s="1">
        <v>43718</v>
      </c>
      <c r="D821">
        <v>1351</v>
      </c>
      <c r="F821" t="s">
        <v>11</v>
      </c>
      <c r="G821">
        <v>50.191799160000002</v>
      </c>
      <c r="H821">
        <v>39.862499239999998</v>
      </c>
      <c r="I821">
        <f>VLOOKUP(C821,'Crude oil price'!$A$4:$C$9127,3,FALSE)</f>
        <v>64.67</v>
      </c>
    </row>
    <row r="822" spans="1:9" x14ac:dyDescent="0.2">
      <c r="A822" t="s">
        <v>347</v>
      </c>
      <c r="B822" t="s">
        <v>10</v>
      </c>
      <c r="C822" s="1">
        <v>43720</v>
      </c>
      <c r="D822">
        <v>1352</v>
      </c>
      <c r="E822">
        <v>70.874488830000004</v>
      </c>
      <c r="F822" t="s">
        <v>11</v>
      </c>
      <c r="G822">
        <v>50.296398160000003</v>
      </c>
      <c r="H822">
        <v>40.525798799999997</v>
      </c>
      <c r="I822">
        <f>VLOOKUP(C822,'Crude oil price'!$A$4:$C$9127,3,FALSE)</f>
        <v>60.76</v>
      </c>
    </row>
    <row r="823" spans="1:9" x14ac:dyDescent="0.2">
      <c r="A823" t="s">
        <v>348</v>
      </c>
      <c r="B823" t="s">
        <v>10</v>
      </c>
      <c r="C823" s="1">
        <v>43615</v>
      </c>
      <c r="D823">
        <v>1353</v>
      </c>
      <c r="E823">
        <v>33.53004456</v>
      </c>
      <c r="F823" t="s">
        <v>11</v>
      </c>
      <c r="G823">
        <v>50.20849991</v>
      </c>
      <c r="H823">
        <v>42.5060997</v>
      </c>
      <c r="I823">
        <f>VLOOKUP(C823,'Crude oil price'!$A$4:$C$9127,3,FALSE)</f>
        <v>69.55</v>
      </c>
    </row>
    <row r="824" spans="1:9" x14ac:dyDescent="0.2">
      <c r="A824" t="s">
        <v>349</v>
      </c>
      <c r="B824" t="s">
        <v>10</v>
      </c>
      <c r="C824" s="1">
        <v>43624</v>
      </c>
      <c r="D824">
        <v>1354</v>
      </c>
      <c r="F824" t="s">
        <v>11</v>
      </c>
      <c r="G824">
        <v>54.505100249999998</v>
      </c>
      <c r="H824">
        <v>44.302398680000003</v>
      </c>
      <c r="I824" t="e">
        <f>VLOOKUP(C824,'Crude oil price'!$A$4:$C$9127,3,FALSE)</f>
        <v>#N/A</v>
      </c>
    </row>
    <row r="825" spans="1:9" x14ac:dyDescent="0.2">
      <c r="A825" t="s">
        <v>351</v>
      </c>
      <c r="B825" t="s">
        <v>10</v>
      </c>
      <c r="C825" s="1">
        <v>44028</v>
      </c>
      <c r="D825">
        <v>1357</v>
      </c>
      <c r="E825">
        <v>24.49919319</v>
      </c>
      <c r="F825" t="s">
        <v>11</v>
      </c>
      <c r="G825">
        <v>58.546398160000003</v>
      </c>
      <c r="H825">
        <v>58.158199310000001</v>
      </c>
      <c r="I825">
        <f>VLOOKUP(C825,'Crude oil price'!$A$4:$C$9127,3,FALSE)</f>
        <v>43.71</v>
      </c>
    </row>
    <row r="826" spans="1:9" x14ac:dyDescent="0.2">
      <c r="A826" t="s">
        <v>360</v>
      </c>
      <c r="B826" t="s">
        <v>10</v>
      </c>
      <c r="C826" s="1">
        <v>44036</v>
      </c>
      <c r="D826">
        <v>1366</v>
      </c>
      <c r="F826" t="s">
        <v>11</v>
      </c>
      <c r="G826">
        <v>67.215202329999997</v>
      </c>
      <c r="H826">
        <v>63.569599150000002</v>
      </c>
      <c r="I826">
        <f>VLOOKUP(C826,'Crude oil price'!$A$4:$C$9127,3,FALSE)</f>
        <v>43.29</v>
      </c>
    </row>
    <row r="827" spans="1:9" x14ac:dyDescent="0.2">
      <c r="A827" t="s">
        <v>361</v>
      </c>
      <c r="B827" t="s">
        <v>10</v>
      </c>
      <c r="C827" s="1">
        <v>44036</v>
      </c>
      <c r="D827">
        <v>1367</v>
      </c>
      <c r="E827">
        <v>163.99909969999999</v>
      </c>
      <c r="F827" t="s">
        <v>11</v>
      </c>
      <c r="G827">
        <v>64.676498409999994</v>
      </c>
      <c r="H827">
        <v>55.385501859999998</v>
      </c>
      <c r="I827">
        <f>VLOOKUP(C827,'Crude oil price'!$A$4:$C$9127,3,FALSE)</f>
        <v>43.29</v>
      </c>
    </row>
    <row r="828" spans="1:9" x14ac:dyDescent="0.2">
      <c r="A828" t="s">
        <v>365</v>
      </c>
      <c r="B828" t="s">
        <v>10</v>
      </c>
      <c r="C828" s="1">
        <v>44035</v>
      </c>
      <c r="D828">
        <v>1370</v>
      </c>
      <c r="E828">
        <v>65.497001650000001</v>
      </c>
      <c r="F828" t="s">
        <v>11</v>
      </c>
      <c r="G828">
        <v>65.441101070000002</v>
      </c>
      <c r="H828">
        <v>74.212600710000004</v>
      </c>
      <c r="I828">
        <f>VLOOKUP(C828,'Crude oil price'!$A$4:$C$9127,3,FALSE)</f>
        <v>42.96</v>
      </c>
    </row>
    <row r="829" spans="1:9" x14ac:dyDescent="0.2">
      <c r="A829" t="s">
        <v>367</v>
      </c>
      <c r="B829" t="s">
        <v>10</v>
      </c>
      <c r="C829" s="1">
        <v>44048</v>
      </c>
      <c r="D829">
        <v>1373</v>
      </c>
      <c r="E829">
        <v>98.523597719999998</v>
      </c>
      <c r="F829" t="s">
        <v>11</v>
      </c>
      <c r="G829">
        <v>55.745700839999998</v>
      </c>
      <c r="H829">
        <v>48.333999630000001</v>
      </c>
      <c r="I829">
        <f>VLOOKUP(C829,'Crude oil price'!$A$4:$C$9127,3,FALSE)</f>
        <v>44.92</v>
      </c>
    </row>
    <row r="830" spans="1:9" x14ac:dyDescent="0.2">
      <c r="A830" t="s">
        <v>369</v>
      </c>
      <c r="B830" t="s">
        <v>10</v>
      </c>
      <c r="C830" s="1">
        <v>44048</v>
      </c>
      <c r="D830">
        <v>1375</v>
      </c>
      <c r="E830">
        <v>86.119964600000003</v>
      </c>
      <c r="F830" t="s">
        <v>11</v>
      </c>
      <c r="G830">
        <v>54.517898559999999</v>
      </c>
      <c r="H830">
        <v>50.858501429999997</v>
      </c>
      <c r="I830">
        <f>VLOOKUP(C830,'Crude oil price'!$A$4:$C$9127,3,FALSE)</f>
        <v>44.92</v>
      </c>
    </row>
    <row r="831" spans="1:9" x14ac:dyDescent="0.2">
      <c r="A831" t="s">
        <v>381</v>
      </c>
      <c r="B831" t="s">
        <v>10</v>
      </c>
      <c r="C831" s="1">
        <v>44054</v>
      </c>
      <c r="D831">
        <v>1387</v>
      </c>
      <c r="F831" t="s">
        <v>11</v>
      </c>
      <c r="G831">
        <v>51.352901459999998</v>
      </c>
      <c r="H831">
        <v>43.7256012</v>
      </c>
      <c r="I831">
        <f>VLOOKUP(C831,'Crude oil price'!$A$4:$C$9127,3,FALSE)</f>
        <v>43.68</v>
      </c>
    </row>
    <row r="832" spans="1:9" x14ac:dyDescent="0.2">
      <c r="A832" t="s">
        <v>391</v>
      </c>
      <c r="B832" t="s">
        <v>10</v>
      </c>
      <c r="C832" s="1">
        <v>44067</v>
      </c>
      <c r="D832">
        <v>1400</v>
      </c>
      <c r="F832" t="s">
        <v>11</v>
      </c>
      <c r="G832">
        <v>67.430702210000007</v>
      </c>
      <c r="H832">
        <v>63.7234993</v>
      </c>
      <c r="I832">
        <f>VLOOKUP(C832,'Crude oil price'!$A$4:$C$9127,3,FALSE)</f>
        <v>44.43</v>
      </c>
    </row>
    <row r="833" spans="1:9" x14ac:dyDescent="0.2">
      <c r="A833" t="s">
        <v>392</v>
      </c>
      <c r="B833" t="s">
        <v>10</v>
      </c>
      <c r="C833" s="1">
        <v>44067</v>
      </c>
      <c r="D833">
        <v>1401</v>
      </c>
      <c r="E833">
        <v>67.237190249999998</v>
      </c>
      <c r="F833" t="s">
        <v>11</v>
      </c>
      <c r="G833">
        <v>52.661399840000001</v>
      </c>
      <c r="H833">
        <v>44.810501100000003</v>
      </c>
      <c r="I833">
        <f>VLOOKUP(C833,'Crude oil price'!$A$4:$C$9127,3,FALSE)</f>
        <v>44.43</v>
      </c>
    </row>
    <row r="834" spans="1:9" x14ac:dyDescent="0.2">
      <c r="A834" t="s">
        <v>398</v>
      </c>
      <c r="B834" t="s">
        <v>10</v>
      </c>
      <c r="C834" s="1">
        <v>44067</v>
      </c>
      <c r="D834">
        <v>1414</v>
      </c>
      <c r="E834">
        <v>23.979511259999999</v>
      </c>
      <c r="F834" t="s">
        <v>11</v>
      </c>
      <c r="G834">
        <v>46.473800660000002</v>
      </c>
      <c r="H834">
        <v>40.08089828</v>
      </c>
      <c r="I834">
        <f>VLOOKUP(C834,'Crude oil price'!$A$4:$C$9127,3,FALSE)</f>
        <v>44.43</v>
      </c>
    </row>
    <row r="835" spans="1:9" x14ac:dyDescent="0.2">
      <c r="A835" t="s">
        <v>410</v>
      </c>
      <c r="B835" t="s">
        <v>10</v>
      </c>
      <c r="C835" s="1">
        <v>44070</v>
      </c>
      <c r="D835">
        <v>1426</v>
      </c>
      <c r="F835" t="s">
        <v>11</v>
      </c>
      <c r="G835">
        <v>59.886901860000002</v>
      </c>
      <c r="H835">
        <v>111.0457001</v>
      </c>
      <c r="I835">
        <f>VLOOKUP(C835,'Crude oil price'!$A$4:$C$9127,3,FALSE)</f>
        <v>44.84</v>
      </c>
    </row>
    <row r="836" spans="1:9" x14ac:dyDescent="0.2">
      <c r="A836" t="s">
        <v>414</v>
      </c>
      <c r="B836" t="s">
        <v>10</v>
      </c>
      <c r="C836" s="1">
        <v>43667</v>
      </c>
      <c r="D836">
        <v>143</v>
      </c>
      <c r="F836" t="s">
        <v>39</v>
      </c>
      <c r="G836">
        <v>65.016502380000006</v>
      </c>
      <c r="H836">
        <v>117.0702972</v>
      </c>
      <c r="I836" t="e">
        <f>VLOOKUP(C836,'Crude oil price'!$A$4:$C$9127,3,FALSE)</f>
        <v>#N/A</v>
      </c>
    </row>
    <row r="837" spans="1:9" x14ac:dyDescent="0.2">
      <c r="A837" t="s">
        <v>415</v>
      </c>
      <c r="B837" t="s">
        <v>10</v>
      </c>
      <c r="C837" s="1">
        <v>44075</v>
      </c>
      <c r="D837">
        <v>1430</v>
      </c>
      <c r="F837" t="s">
        <v>11</v>
      </c>
      <c r="G837">
        <v>45.517898559999999</v>
      </c>
      <c r="H837">
        <v>45</v>
      </c>
      <c r="I837">
        <f>VLOOKUP(C837,'Crude oil price'!$A$4:$C$9127,3,FALSE)</f>
        <v>45.72</v>
      </c>
    </row>
    <row r="838" spans="1:9" x14ac:dyDescent="0.2">
      <c r="A838" t="s">
        <v>416</v>
      </c>
      <c r="B838" t="s">
        <v>10</v>
      </c>
      <c r="C838" s="1">
        <v>44075</v>
      </c>
      <c r="D838">
        <v>1431</v>
      </c>
      <c r="E838">
        <v>68.012733460000007</v>
      </c>
      <c r="F838" t="s">
        <v>11</v>
      </c>
      <c r="G838">
        <v>46.423698430000002</v>
      </c>
      <c r="H838">
        <v>45.823299409999997</v>
      </c>
      <c r="I838">
        <f>VLOOKUP(C838,'Crude oil price'!$A$4:$C$9127,3,FALSE)</f>
        <v>45.72</v>
      </c>
    </row>
    <row r="839" spans="1:9" x14ac:dyDescent="0.2">
      <c r="A839" t="s">
        <v>418</v>
      </c>
      <c r="B839" t="s">
        <v>10</v>
      </c>
      <c r="C839" s="1">
        <v>44075</v>
      </c>
      <c r="D839">
        <v>1433</v>
      </c>
      <c r="E839">
        <v>288.86712649999998</v>
      </c>
      <c r="F839" t="s">
        <v>11</v>
      </c>
      <c r="G839">
        <v>51.164699550000002</v>
      </c>
      <c r="H839">
        <v>58.0929985</v>
      </c>
      <c r="I839">
        <f>VLOOKUP(C839,'Crude oil price'!$A$4:$C$9127,3,FALSE)</f>
        <v>45.72</v>
      </c>
    </row>
    <row r="840" spans="1:9" x14ac:dyDescent="0.2">
      <c r="A840" t="s">
        <v>422</v>
      </c>
      <c r="B840" t="s">
        <v>10</v>
      </c>
      <c r="C840" s="1">
        <v>44076</v>
      </c>
      <c r="D840">
        <v>1437</v>
      </c>
      <c r="E840">
        <v>107.2261505</v>
      </c>
      <c r="F840" t="s">
        <v>11</v>
      </c>
      <c r="G840">
        <v>53.324298859999999</v>
      </c>
      <c r="H840">
        <v>51.9048996</v>
      </c>
      <c r="I840">
        <f>VLOOKUP(C840,'Crude oil price'!$A$4:$C$9127,3,FALSE)</f>
        <v>42.7</v>
      </c>
    </row>
    <row r="841" spans="1:9" x14ac:dyDescent="0.2">
      <c r="A841" t="s">
        <v>423</v>
      </c>
      <c r="B841" t="s">
        <v>10</v>
      </c>
      <c r="C841" s="1">
        <v>44076</v>
      </c>
      <c r="D841">
        <v>1438</v>
      </c>
      <c r="E841">
        <v>80.950096130000006</v>
      </c>
      <c r="F841" t="s">
        <v>11</v>
      </c>
      <c r="G841">
        <v>53.74060059</v>
      </c>
      <c r="H841">
        <v>42.242401119999997</v>
      </c>
      <c r="I841">
        <f>VLOOKUP(C841,'Crude oil price'!$A$4:$C$9127,3,FALSE)</f>
        <v>42.7</v>
      </c>
    </row>
    <row r="842" spans="1:9" x14ac:dyDescent="0.2">
      <c r="A842" t="s">
        <v>425</v>
      </c>
      <c r="B842" t="s">
        <v>10</v>
      </c>
      <c r="C842" s="1">
        <v>44076</v>
      </c>
      <c r="D842">
        <v>1441</v>
      </c>
      <c r="E842">
        <v>144.01194760000001</v>
      </c>
      <c r="F842" t="s">
        <v>11</v>
      </c>
      <c r="G842">
        <v>50.95240021</v>
      </c>
      <c r="H842">
        <v>39.381900790000003</v>
      </c>
      <c r="I842">
        <f>VLOOKUP(C842,'Crude oil price'!$A$4:$C$9127,3,FALSE)</f>
        <v>42.7</v>
      </c>
    </row>
    <row r="843" spans="1:9" x14ac:dyDescent="0.2">
      <c r="A843" t="s">
        <v>435</v>
      </c>
      <c r="B843" t="s">
        <v>10</v>
      </c>
      <c r="C843" s="1">
        <v>44081</v>
      </c>
      <c r="D843">
        <v>1451</v>
      </c>
      <c r="F843" t="s">
        <v>11</v>
      </c>
      <c r="G843">
        <v>68.186096190000001</v>
      </c>
      <c r="H843">
        <v>75.670097350000006</v>
      </c>
      <c r="I843">
        <f>VLOOKUP(C843,'Crude oil price'!$A$4:$C$9127,3,FALSE)</f>
        <v>40.67</v>
      </c>
    </row>
    <row r="844" spans="1:9" x14ac:dyDescent="0.2">
      <c r="A844" t="s">
        <v>436</v>
      </c>
      <c r="B844" t="s">
        <v>10</v>
      </c>
      <c r="C844" s="1">
        <v>44081</v>
      </c>
      <c r="D844">
        <v>1452</v>
      </c>
      <c r="F844" t="s">
        <v>11</v>
      </c>
      <c r="G844">
        <v>62.763801569999998</v>
      </c>
      <c r="H844">
        <v>64.344902039999994</v>
      </c>
      <c r="I844">
        <f>VLOOKUP(C844,'Crude oil price'!$A$4:$C$9127,3,FALSE)</f>
        <v>40.67</v>
      </c>
    </row>
    <row r="845" spans="1:9" x14ac:dyDescent="0.2">
      <c r="A845" t="s">
        <v>438</v>
      </c>
      <c r="B845" t="s">
        <v>10</v>
      </c>
      <c r="C845" s="1">
        <v>44081</v>
      </c>
      <c r="D845">
        <v>1454</v>
      </c>
      <c r="E845">
        <v>49.815212250000002</v>
      </c>
      <c r="F845" t="s">
        <v>11</v>
      </c>
      <c r="G845">
        <v>52.099800109999997</v>
      </c>
      <c r="H845">
        <v>54.64599991</v>
      </c>
      <c r="I845">
        <f>VLOOKUP(C845,'Crude oil price'!$A$4:$C$9127,3,FALSE)</f>
        <v>40.67</v>
      </c>
    </row>
    <row r="846" spans="1:9" x14ac:dyDescent="0.2">
      <c r="A846" t="s">
        <v>441</v>
      </c>
      <c r="B846" t="s">
        <v>10</v>
      </c>
      <c r="C846" s="1">
        <v>44081</v>
      </c>
      <c r="D846">
        <v>1457</v>
      </c>
      <c r="E846">
        <v>119.210556</v>
      </c>
      <c r="F846" t="s">
        <v>11</v>
      </c>
      <c r="G846">
        <v>54.740501399999999</v>
      </c>
      <c r="H846">
        <v>53.588600159999999</v>
      </c>
      <c r="I846">
        <f>VLOOKUP(C846,'Crude oil price'!$A$4:$C$9127,3,FALSE)</f>
        <v>40.67</v>
      </c>
    </row>
    <row r="847" spans="1:9" x14ac:dyDescent="0.2">
      <c r="A847" t="s">
        <v>444</v>
      </c>
      <c r="B847" t="s">
        <v>10</v>
      </c>
      <c r="C847" s="1">
        <v>43601</v>
      </c>
      <c r="D847">
        <v>146</v>
      </c>
      <c r="E847">
        <v>39.823001859999998</v>
      </c>
      <c r="F847" t="s">
        <v>11</v>
      </c>
      <c r="G847">
        <v>64.140602110000003</v>
      </c>
      <c r="H847">
        <v>67.835098270000003</v>
      </c>
      <c r="I847">
        <f>VLOOKUP(C847,'Crude oil price'!$A$4:$C$9127,3,FALSE)</f>
        <v>74.7</v>
      </c>
    </row>
    <row r="848" spans="1:9" x14ac:dyDescent="0.2">
      <c r="A848" t="s">
        <v>445</v>
      </c>
      <c r="B848" t="s">
        <v>10</v>
      </c>
      <c r="C848" s="1">
        <v>44082</v>
      </c>
      <c r="D848">
        <v>1460</v>
      </c>
      <c r="E848">
        <v>208.48211670000001</v>
      </c>
      <c r="F848" t="s">
        <v>11</v>
      </c>
      <c r="G848">
        <v>51.984901430000001</v>
      </c>
      <c r="H848">
        <v>54.9756012</v>
      </c>
      <c r="I848">
        <f>VLOOKUP(C848,'Crude oil price'!$A$4:$C$9127,3,FALSE)</f>
        <v>38.53</v>
      </c>
    </row>
    <row r="849" spans="1:9" x14ac:dyDescent="0.2">
      <c r="A849" t="s">
        <v>448</v>
      </c>
      <c r="B849" t="s">
        <v>10</v>
      </c>
      <c r="C849" s="1">
        <v>44084</v>
      </c>
      <c r="D849">
        <v>1464</v>
      </c>
      <c r="E849">
        <v>50.416004180000002</v>
      </c>
      <c r="F849" t="s">
        <v>11</v>
      </c>
      <c r="G849">
        <v>65.016197199999993</v>
      </c>
      <c r="H849">
        <v>71.100097660000003</v>
      </c>
      <c r="I849">
        <f>VLOOKUP(C849,'Crude oil price'!$A$4:$C$9127,3,FALSE)</f>
        <v>39.270000000000003</v>
      </c>
    </row>
    <row r="850" spans="1:9" x14ac:dyDescent="0.2">
      <c r="A850" t="s">
        <v>449</v>
      </c>
      <c r="B850" t="s">
        <v>10</v>
      </c>
      <c r="C850" s="1">
        <v>44084</v>
      </c>
      <c r="D850">
        <v>1465</v>
      </c>
      <c r="E850">
        <v>80.562194820000002</v>
      </c>
      <c r="F850" t="s">
        <v>11</v>
      </c>
      <c r="G850">
        <v>48.741699220000001</v>
      </c>
      <c r="H850">
        <v>44.780300140000001</v>
      </c>
      <c r="I850">
        <f>VLOOKUP(C850,'Crude oil price'!$A$4:$C$9127,3,FALSE)</f>
        <v>39.270000000000003</v>
      </c>
    </row>
    <row r="851" spans="1:9" x14ac:dyDescent="0.2">
      <c r="A851" t="s">
        <v>458</v>
      </c>
      <c r="B851" t="s">
        <v>10</v>
      </c>
      <c r="C851" s="1">
        <v>44087</v>
      </c>
      <c r="D851">
        <v>1474</v>
      </c>
      <c r="E851">
        <v>70.242118840000003</v>
      </c>
      <c r="F851" t="s">
        <v>8</v>
      </c>
      <c r="G851">
        <v>54.5625</v>
      </c>
      <c r="H851">
        <v>86.028396610000001</v>
      </c>
      <c r="I851" t="e">
        <f>VLOOKUP(C851,'Crude oil price'!$A$4:$C$9127,3,FALSE)</f>
        <v>#N/A</v>
      </c>
    </row>
    <row r="852" spans="1:9" x14ac:dyDescent="0.2">
      <c r="A852" t="s">
        <v>461</v>
      </c>
      <c r="B852" t="s">
        <v>10</v>
      </c>
      <c r="C852" s="1">
        <v>44088</v>
      </c>
      <c r="D852">
        <v>1478</v>
      </c>
      <c r="E852">
        <v>55.413639070000002</v>
      </c>
      <c r="F852" t="s">
        <v>11</v>
      </c>
      <c r="G852">
        <v>51.539501190000003</v>
      </c>
      <c r="H852">
        <v>38.438400270000002</v>
      </c>
      <c r="I852">
        <f>VLOOKUP(C852,'Crude oil price'!$A$4:$C$9127,3,FALSE)</f>
        <v>38.57</v>
      </c>
    </row>
    <row r="853" spans="1:9" x14ac:dyDescent="0.2">
      <c r="A853" t="s">
        <v>475</v>
      </c>
      <c r="B853" t="s">
        <v>10</v>
      </c>
      <c r="C853" s="1">
        <v>44096</v>
      </c>
      <c r="D853">
        <v>1494</v>
      </c>
      <c r="E853">
        <v>43.81010818</v>
      </c>
      <c r="F853" t="s">
        <v>11</v>
      </c>
      <c r="G853">
        <v>43.650001529999997</v>
      </c>
      <c r="H853">
        <v>44.796798709999997</v>
      </c>
      <c r="I853">
        <f>VLOOKUP(C853,'Crude oil price'!$A$4:$C$9127,3,FALSE)</f>
        <v>40.840000000000003</v>
      </c>
    </row>
    <row r="854" spans="1:9" x14ac:dyDescent="0.2">
      <c r="A854" t="s">
        <v>502</v>
      </c>
      <c r="B854" t="s">
        <v>10</v>
      </c>
      <c r="C854" s="1">
        <v>44097</v>
      </c>
      <c r="D854">
        <v>1521</v>
      </c>
      <c r="F854" t="s">
        <v>11</v>
      </c>
      <c r="G854">
        <v>51.457401279999999</v>
      </c>
      <c r="H854">
        <v>44.623699190000004</v>
      </c>
      <c r="I854">
        <f>VLOOKUP(C854,'Crude oil price'!$A$4:$C$9127,3,FALSE)</f>
        <v>41.09</v>
      </c>
    </row>
    <row r="855" spans="1:9" x14ac:dyDescent="0.2">
      <c r="A855" t="s">
        <v>505</v>
      </c>
      <c r="B855" t="s">
        <v>10</v>
      </c>
      <c r="C855" s="1">
        <v>44100</v>
      </c>
      <c r="D855">
        <v>1528</v>
      </c>
      <c r="E855">
        <v>28.647941589999999</v>
      </c>
      <c r="F855" t="s">
        <v>11</v>
      </c>
      <c r="G855">
        <v>60.319801329999997</v>
      </c>
      <c r="H855">
        <v>59.929698940000002</v>
      </c>
      <c r="I855" t="e">
        <f>VLOOKUP(C855,'Crude oil price'!$A$4:$C$9127,3,FALSE)</f>
        <v>#N/A</v>
      </c>
    </row>
    <row r="856" spans="1:9" x14ac:dyDescent="0.2">
      <c r="A856" t="s">
        <v>506</v>
      </c>
      <c r="B856" t="s">
        <v>10</v>
      </c>
      <c r="C856" s="1">
        <v>44100</v>
      </c>
      <c r="D856">
        <v>1529</v>
      </c>
      <c r="E856">
        <v>43.611263280000003</v>
      </c>
      <c r="F856" t="s">
        <v>11</v>
      </c>
      <c r="G856">
        <v>61.851600650000002</v>
      </c>
      <c r="H856">
        <v>48.786800380000003</v>
      </c>
      <c r="I856" t="e">
        <f>VLOOKUP(C856,'Crude oil price'!$A$4:$C$9127,3,FALSE)</f>
        <v>#N/A</v>
      </c>
    </row>
    <row r="857" spans="1:9" x14ac:dyDescent="0.2">
      <c r="A857" t="s">
        <v>515</v>
      </c>
      <c r="B857" t="s">
        <v>10</v>
      </c>
      <c r="C857" s="1">
        <v>44103</v>
      </c>
      <c r="D857">
        <v>1536</v>
      </c>
      <c r="E857">
        <v>14.946645739999999</v>
      </c>
      <c r="F857" t="s">
        <v>11</v>
      </c>
      <c r="G857">
        <v>56.119499210000001</v>
      </c>
      <c r="H857">
        <v>56.167598720000001</v>
      </c>
      <c r="I857">
        <f>VLOOKUP(C857,'Crude oil price'!$A$4:$C$9127,3,FALSE)</f>
        <v>40.33</v>
      </c>
    </row>
    <row r="858" spans="1:9" x14ac:dyDescent="0.2">
      <c r="A858" t="s">
        <v>516</v>
      </c>
      <c r="B858" t="s">
        <v>10</v>
      </c>
      <c r="C858" s="1">
        <v>44103</v>
      </c>
      <c r="D858">
        <v>1537</v>
      </c>
      <c r="F858" t="s">
        <v>11</v>
      </c>
      <c r="G858">
        <v>63</v>
      </c>
      <c r="H858">
        <v>52.168899539999998</v>
      </c>
      <c r="I858">
        <f>VLOOKUP(C858,'Crude oil price'!$A$4:$C$9127,3,FALSE)</f>
        <v>40.33</v>
      </c>
    </row>
    <row r="859" spans="1:9" x14ac:dyDescent="0.2">
      <c r="A859" t="s">
        <v>520</v>
      </c>
      <c r="B859" t="s">
        <v>10</v>
      </c>
      <c r="C859" s="1">
        <v>44106</v>
      </c>
      <c r="D859">
        <v>1543</v>
      </c>
      <c r="E859">
        <v>145.37106320000001</v>
      </c>
      <c r="F859" t="s">
        <v>11</v>
      </c>
      <c r="G859">
        <v>54.359798429999998</v>
      </c>
      <c r="H859">
        <v>41.893600460000002</v>
      </c>
      <c r="I859">
        <f>VLOOKUP(C859,'Crude oil price'!$A$4:$C$9127,3,FALSE)</f>
        <v>38</v>
      </c>
    </row>
    <row r="860" spans="1:9" x14ac:dyDescent="0.2">
      <c r="A860" t="s">
        <v>521</v>
      </c>
      <c r="B860" t="s">
        <v>10</v>
      </c>
      <c r="C860" s="1">
        <v>44106</v>
      </c>
      <c r="D860">
        <v>1544</v>
      </c>
      <c r="E860">
        <v>80.886466979999994</v>
      </c>
      <c r="F860" t="s">
        <v>11</v>
      </c>
      <c r="G860">
        <v>52.423801419999997</v>
      </c>
      <c r="H860">
        <v>55.098999020000001</v>
      </c>
      <c r="I860">
        <f>VLOOKUP(C860,'Crude oil price'!$A$4:$C$9127,3,FALSE)</f>
        <v>38</v>
      </c>
    </row>
    <row r="861" spans="1:9" x14ac:dyDescent="0.2">
      <c r="A861" t="s">
        <v>524</v>
      </c>
      <c r="B861" t="s">
        <v>10</v>
      </c>
      <c r="C861" s="1">
        <v>44105</v>
      </c>
      <c r="D861">
        <v>1547</v>
      </c>
      <c r="E861">
        <v>8.9544553760000003</v>
      </c>
      <c r="F861" t="s">
        <v>11</v>
      </c>
      <c r="G861">
        <v>57.524700160000002</v>
      </c>
      <c r="H861">
        <v>57.412101749999998</v>
      </c>
      <c r="I861">
        <f>VLOOKUP(C861,'Crude oil price'!$A$4:$C$9127,3,FALSE)</f>
        <v>39.75</v>
      </c>
    </row>
    <row r="862" spans="1:9" x14ac:dyDescent="0.2">
      <c r="A862" t="s">
        <v>526</v>
      </c>
      <c r="B862" t="s">
        <v>10</v>
      </c>
      <c r="C862" s="1">
        <v>44105</v>
      </c>
      <c r="D862">
        <v>1549</v>
      </c>
      <c r="F862" t="s">
        <v>11</v>
      </c>
      <c r="G862">
        <v>63.330600740000001</v>
      </c>
      <c r="H862">
        <v>67.013900759999999</v>
      </c>
      <c r="I862">
        <f>VLOOKUP(C862,'Crude oil price'!$A$4:$C$9127,3,FALSE)</f>
        <v>39.75</v>
      </c>
    </row>
    <row r="863" spans="1:9" x14ac:dyDescent="0.2">
      <c r="A863" t="s">
        <v>572</v>
      </c>
      <c r="B863" t="s">
        <v>10</v>
      </c>
      <c r="C863" s="1">
        <v>44112</v>
      </c>
      <c r="D863">
        <v>1600</v>
      </c>
      <c r="F863" t="s">
        <v>11</v>
      </c>
      <c r="G863">
        <v>61.041999820000001</v>
      </c>
      <c r="H863">
        <v>131.6291962</v>
      </c>
      <c r="I863">
        <f>VLOOKUP(C863,'Crude oil price'!$A$4:$C$9127,3,FALSE)</f>
        <v>42</v>
      </c>
    </row>
    <row r="864" spans="1:9" x14ac:dyDescent="0.2">
      <c r="A864" t="s">
        <v>582</v>
      </c>
      <c r="B864" t="s">
        <v>10</v>
      </c>
      <c r="C864" s="1">
        <v>44117</v>
      </c>
      <c r="D864">
        <v>1611</v>
      </c>
      <c r="E864">
        <v>41.974411009999997</v>
      </c>
      <c r="F864" t="s">
        <v>11</v>
      </c>
      <c r="G864">
        <v>45.06579971</v>
      </c>
      <c r="H864">
        <v>44.835201259999998</v>
      </c>
      <c r="I864">
        <f>VLOOKUP(C864,'Crude oil price'!$A$4:$C$9127,3,FALSE)</f>
        <v>41.34</v>
      </c>
    </row>
    <row r="865" spans="1:9" x14ac:dyDescent="0.2">
      <c r="A865" t="s">
        <v>625</v>
      </c>
      <c r="B865" t="s">
        <v>10</v>
      </c>
      <c r="C865" s="1">
        <v>44125</v>
      </c>
      <c r="D865">
        <v>1658</v>
      </c>
      <c r="E865">
        <v>21.685548780000001</v>
      </c>
      <c r="F865" t="s">
        <v>11</v>
      </c>
      <c r="G865">
        <v>45.123901369999999</v>
      </c>
      <c r="H865">
        <v>42.110599520000001</v>
      </c>
      <c r="I865">
        <f>VLOOKUP(C865,'Crude oil price'!$A$4:$C$9127,3,FALSE)</f>
        <v>40.090000000000003</v>
      </c>
    </row>
    <row r="866" spans="1:9" x14ac:dyDescent="0.2">
      <c r="A866" t="s">
        <v>679</v>
      </c>
      <c r="B866" t="s">
        <v>10</v>
      </c>
      <c r="C866" s="1">
        <v>44148</v>
      </c>
      <c r="D866">
        <v>1728</v>
      </c>
      <c r="E866">
        <v>47.10971069</v>
      </c>
      <c r="F866" t="s">
        <v>11</v>
      </c>
      <c r="G866">
        <v>49.172698969999999</v>
      </c>
      <c r="H866">
        <v>44.211700440000001</v>
      </c>
      <c r="I866">
        <f>VLOOKUP(C866,'Crude oil price'!$A$4:$C$9127,3,FALSE)</f>
        <v>41.51</v>
      </c>
    </row>
    <row r="867" spans="1:9" x14ac:dyDescent="0.2">
      <c r="A867" t="s">
        <v>744</v>
      </c>
      <c r="B867" t="s">
        <v>10</v>
      </c>
      <c r="C867" s="1">
        <v>43575</v>
      </c>
      <c r="D867">
        <v>1871</v>
      </c>
      <c r="E867">
        <v>21.984767909999999</v>
      </c>
      <c r="F867" t="s">
        <v>11</v>
      </c>
      <c r="G867">
        <v>51.25329971</v>
      </c>
      <c r="H867">
        <v>58.013301849999998</v>
      </c>
      <c r="I867" t="e">
        <f>VLOOKUP(C867,'Crude oil price'!$A$4:$C$9127,3,FALSE)</f>
        <v>#N/A</v>
      </c>
    </row>
    <row r="868" spans="1:9" x14ac:dyDescent="0.2">
      <c r="A868" t="s">
        <v>797</v>
      </c>
      <c r="B868" t="s">
        <v>10</v>
      </c>
      <c r="C868" s="1">
        <v>44099</v>
      </c>
      <c r="D868">
        <v>1920</v>
      </c>
      <c r="E868">
        <v>7.2086710930000004</v>
      </c>
      <c r="F868" t="s">
        <v>11</v>
      </c>
      <c r="G868">
        <v>51.187999730000001</v>
      </c>
      <c r="H868">
        <v>58.202800750000002</v>
      </c>
      <c r="I868">
        <f>VLOOKUP(C868,'Crude oil price'!$A$4:$C$9127,3,FALSE)</f>
        <v>40.909999999999997</v>
      </c>
    </row>
    <row r="869" spans="1:9" x14ac:dyDescent="0.2">
      <c r="A869" t="s">
        <v>800</v>
      </c>
      <c r="B869" t="s">
        <v>10</v>
      </c>
      <c r="C869" s="1">
        <v>43570</v>
      </c>
      <c r="D869">
        <v>1923</v>
      </c>
      <c r="E869">
        <v>17.494691849999999</v>
      </c>
      <c r="F869" t="s">
        <v>11</v>
      </c>
      <c r="G869">
        <v>51.224201200000003</v>
      </c>
      <c r="H869">
        <v>58.197799680000003</v>
      </c>
      <c r="I869">
        <f>VLOOKUP(C869,'Crude oil price'!$A$4:$C$9127,3,FALSE)</f>
        <v>70.900000000000006</v>
      </c>
    </row>
    <row r="870" spans="1:9" x14ac:dyDescent="0.2">
      <c r="A870" t="s">
        <v>816</v>
      </c>
      <c r="B870" t="s">
        <v>10</v>
      </c>
      <c r="C870" s="1">
        <v>43564</v>
      </c>
      <c r="D870">
        <v>1938</v>
      </c>
      <c r="E870">
        <v>34.425556180000001</v>
      </c>
      <c r="F870" t="s">
        <v>11</v>
      </c>
      <c r="G870">
        <v>51.228401179999999</v>
      </c>
      <c r="H870">
        <v>58.1996994</v>
      </c>
      <c r="I870">
        <f>VLOOKUP(C870,'Crude oil price'!$A$4:$C$9127,3,FALSE)</f>
        <v>71.02</v>
      </c>
    </row>
    <row r="871" spans="1:9" x14ac:dyDescent="0.2">
      <c r="A871" t="s">
        <v>846</v>
      </c>
      <c r="B871" t="s">
        <v>10</v>
      </c>
      <c r="C871" s="1">
        <v>43703</v>
      </c>
      <c r="D871">
        <v>1975</v>
      </c>
      <c r="F871" t="s">
        <v>8</v>
      </c>
      <c r="G871">
        <v>54.707199099999997</v>
      </c>
      <c r="H871">
        <v>86.099899289999996</v>
      </c>
      <c r="I871">
        <f>VLOOKUP(C871,'Crude oil price'!$A$4:$C$9127,3,FALSE)</f>
        <v>58.64</v>
      </c>
    </row>
    <row r="872" spans="1:9" x14ac:dyDescent="0.2">
      <c r="A872" t="s">
        <v>850</v>
      </c>
      <c r="B872" t="s">
        <v>10</v>
      </c>
      <c r="C872" s="1">
        <v>43579</v>
      </c>
      <c r="D872">
        <v>1980</v>
      </c>
      <c r="E872">
        <v>56.037357329999999</v>
      </c>
      <c r="F872" t="s">
        <v>11</v>
      </c>
      <c r="G872">
        <v>55.257198330000001</v>
      </c>
      <c r="H872">
        <v>37.427700039999998</v>
      </c>
      <c r="I872">
        <f>VLOOKUP(C872,'Crude oil price'!$A$4:$C$9127,3,FALSE)</f>
        <v>73.59</v>
      </c>
    </row>
    <row r="873" spans="1:9" x14ac:dyDescent="0.2">
      <c r="A873" t="s">
        <v>852</v>
      </c>
      <c r="B873" t="s">
        <v>10</v>
      </c>
      <c r="C873" s="1">
        <v>43706</v>
      </c>
      <c r="D873">
        <v>1986</v>
      </c>
      <c r="E873">
        <v>90.450363159999995</v>
      </c>
      <c r="F873" t="s">
        <v>8</v>
      </c>
      <c r="G873">
        <v>53.883300779999999</v>
      </c>
      <c r="H873">
        <v>87.294601439999994</v>
      </c>
      <c r="I873">
        <f>VLOOKUP(C873,'Crude oil price'!$A$4:$C$9127,3,FALSE)</f>
        <v>60.59</v>
      </c>
    </row>
    <row r="874" spans="1:9" x14ac:dyDescent="0.2">
      <c r="A874" t="s">
        <v>856</v>
      </c>
      <c r="B874" t="s">
        <v>10</v>
      </c>
      <c r="C874" s="1">
        <v>43746</v>
      </c>
      <c r="D874">
        <v>1990</v>
      </c>
      <c r="E874">
        <v>50.752502440000001</v>
      </c>
      <c r="F874" t="s">
        <v>8</v>
      </c>
      <c r="G874">
        <v>54.319301609999997</v>
      </c>
      <c r="H874">
        <v>86.162300110000004</v>
      </c>
      <c r="I874">
        <f>VLOOKUP(C874,'Crude oil price'!$A$4:$C$9127,3,FALSE)</f>
        <v>58.14</v>
      </c>
    </row>
    <row r="875" spans="1:9" x14ac:dyDescent="0.2">
      <c r="A875" t="s">
        <v>857</v>
      </c>
      <c r="B875" t="s">
        <v>10</v>
      </c>
      <c r="C875" s="1">
        <v>43755</v>
      </c>
      <c r="D875">
        <v>1991</v>
      </c>
      <c r="E875">
        <v>13.299001690000001</v>
      </c>
      <c r="F875" t="s">
        <v>11</v>
      </c>
      <c r="G875">
        <v>52.816001890000003</v>
      </c>
      <c r="H875">
        <v>126.5350037</v>
      </c>
      <c r="I875">
        <f>VLOOKUP(C875,'Crude oil price'!$A$4:$C$9127,3,FALSE)</f>
        <v>59.35</v>
      </c>
    </row>
    <row r="876" spans="1:9" x14ac:dyDescent="0.2">
      <c r="A876" t="s">
        <v>859</v>
      </c>
      <c r="B876" t="s">
        <v>10</v>
      </c>
      <c r="C876" s="1">
        <v>44105</v>
      </c>
      <c r="D876">
        <v>1994</v>
      </c>
      <c r="E876">
        <v>18.216600419999999</v>
      </c>
      <c r="F876" t="s">
        <v>11</v>
      </c>
      <c r="G876">
        <v>59.831001280000002</v>
      </c>
      <c r="H876">
        <v>60.309398649999999</v>
      </c>
      <c r="I876">
        <f>VLOOKUP(C876,'Crude oil price'!$A$4:$C$9127,3,FALSE)</f>
        <v>39.75</v>
      </c>
    </row>
    <row r="877" spans="1:9" x14ac:dyDescent="0.2">
      <c r="A877" t="s">
        <v>860</v>
      </c>
      <c r="B877" t="s">
        <v>10</v>
      </c>
      <c r="C877" s="1">
        <v>44104</v>
      </c>
      <c r="D877">
        <v>1995</v>
      </c>
      <c r="E877">
        <v>14.24543381</v>
      </c>
      <c r="F877" t="s">
        <v>11</v>
      </c>
      <c r="G877">
        <v>51.232700350000002</v>
      </c>
      <c r="H877">
        <v>58.216598509999997</v>
      </c>
      <c r="I877">
        <f>VLOOKUP(C877,'Crude oil price'!$A$4:$C$9127,3,FALSE)</f>
        <v>40.299999999999997</v>
      </c>
    </row>
    <row r="878" spans="1:9" x14ac:dyDescent="0.2">
      <c r="A878" t="s">
        <v>861</v>
      </c>
      <c r="B878" t="s">
        <v>10</v>
      </c>
      <c r="C878" s="1">
        <v>44103</v>
      </c>
      <c r="D878">
        <v>1996</v>
      </c>
      <c r="E878">
        <v>26.170431140000002</v>
      </c>
      <c r="F878" t="s">
        <v>11</v>
      </c>
      <c r="G878">
        <v>51.201698299999997</v>
      </c>
      <c r="H878">
        <v>58.175399779999999</v>
      </c>
      <c r="I878">
        <f>VLOOKUP(C878,'Crude oil price'!$A$4:$C$9127,3,FALSE)</f>
        <v>40.33</v>
      </c>
    </row>
    <row r="879" spans="1:9" x14ac:dyDescent="0.2">
      <c r="A879" t="s">
        <v>892</v>
      </c>
      <c r="B879" t="s">
        <v>10</v>
      </c>
      <c r="C879" s="1">
        <v>44076</v>
      </c>
      <c r="D879">
        <v>2025</v>
      </c>
      <c r="E879">
        <v>76.170204159999997</v>
      </c>
      <c r="F879" t="s">
        <v>11</v>
      </c>
      <c r="G879">
        <v>51.117298130000002</v>
      </c>
      <c r="H879">
        <v>38.842201230000001</v>
      </c>
      <c r="I879">
        <f>VLOOKUP(C879,'Crude oil price'!$A$4:$C$9127,3,FALSE)</f>
        <v>42.7</v>
      </c>
    </row>
    <row r="880" spans="1:9" x14ac:dyDescent="0.2">
      <c r="A880" t="s">
        <v>903</v>
      </c>
      <c r="B880" t="s">
        <v>10</v>
      </c>
      <c r="C880" s="1">
        <v>43655</v>
      </c>
      <c r="D880">
        <v>2036</v>
      </c>
      <c r="E880">
        <v>152.74679570000001</v>
      </c>
      <c r="F880" t="s">
        <v>8</v>
      </c>
      <c r="G880">
        <v>53.729999540000001</v>
      </c>
      <c r="H880">
        <v>87.955200199999993</v>
      </c>
      <c r="I880">
        <f>VLOOKUP(C880,'Crude oil price'!$A$4:$C$9127,3,FALSE)</f>
        <v>64.3</v>
      </c>
    </row>
    <row r="881" spans="1:9" x14ac:dyDescent="0.2">
      <c r="A881" t="s">
        <v>912</v>
      </c>
      <c r="B881" t="s">
        <v>10</v>
      </c>
      <c r="C881" s="1">
        <v>43614</v>
      </c>
      <c r="D881">
        <v>2046</v>
      </c>
      <c r="E881">
        <v>36.905872340000002</v>
      </c>
      <c r="F881" t="s">
        <v>8</v>
      </c>
      <c r="G881">
        <v>53.821701050000001</v>
      </c>
      <c r="H881">
        <v>87.959297179999993</v>
      </c>
      <c r="I881">
        <f>VLOOKUP(C881,'Crude oil price'!$A$4:$C$9127,3,FALSE)</f>
        <v>70.64</v>
      </c>
    </row>
    <row r="882" spans="1:9" x14ac:dyDescent="0.2">
      <c r="A882" t="s">
        <v>915</v>
      </c>
      <c r="B882" t="s">
        <v>10</v>
      </c>
      <c r="C882" s="1">
        <v>43620</v>
      </c>
      <c r="D882">
        <v>2049</v>
      </c>
      <c r="E882">
        <v>40.402675629999997</v>
      </c>
      <c r="F882" t="s">
        <v>11</v>
      </c>
      <c r="G882">
        <v>52.721298220000001</v>
      </c>
      <c r="H882">
        <v>37.389198299999997</v>
      </c>
      <c r="I882">
        <f>VLOOKUP(C882,'Crude oil price'!$A$4:$C$9127,3,FALSE)</f>
        <v>63.56</v>
      </c>
    </row>
    <row r="883" spans="1:9" x14ac:dyDescent="0.2">
      <c r="A883" t="s">
        <v>917</v>
      </c>
      <c r="B883" t="s">
        <v>10</v>
      </c>
      <c r="C883" s="1">
        <v>43643</v>
      </c>
      <c r="D883">
        <v>2050</v>
      </c>
      <c r="F883" t="s">
        <v>8</v>
      </c>
      <c r="G883">
        <v>54.30709839</v>
      </c>
      <c r="H883">
        <v>86.133499150000006</v>
      </c>
      <c r="I883">
        <f>VLOOKUP(C883,'Crude oil price'!$A$4:$C$9127,3,FALSE)</f>
        <v>66.78</v>
      </c>
    </row>
    <row r="884" spans="1:9" x14ac:dyDescent="0.2">
      <c r="A884" t="s">
        <v>956</v>
      </c>
      <c r="B884" t="s">
        <v>10</v>
      </c>
      <c r="C884" s="1">
        <v>44097</v>
      </c>
      <c r="D884">
        <v>2095</v>
      </c>
      <c r="E884">
        <v>57.86289215</v>
      </c>
      <c r="F884" t="s">
        <v>11</v>
      </c>
      <c r="G884">
        <v>51.17250061</v>
      </c>
      <c r="H884">
        <v>44.7417984</v>
      </c>
      <c r="I884">
        <f>VLOOKUP(C884,'Crude oil price'!$A$4:$C$9127,3,FALSE)</f>
        <v>41.09</v>
      </c>
    </row>
    <row r="885" spans="1:9" x14ac:dyDescent="0.2">
      <c r="A885" t="s">
        <v>957</v>
      </c>
      <c r="B885" t="s">
        <v>10</v>
      </c>
      <c r="C885" s="1">
        <v>44097</v>
      </c>
      <c r="D885">
        <v>2096</v>
      </c>
      <c r="F885" t="s">
        <v>11</v>
      </c>
      <c r="G885">
        <v>51.268798830000001</v>
      </c>
      <c r="H885">
        <v>44.335300449999998</v>
      </c>
      <c r="I885">
        <f>VLOOKUP(C885,'Crude oil price'!$A$4:$C$9127,3,FALSE)</f>
        <v>41.09</v>
      </c>
    </row>
    <row r="886" spans="1:9" x14ac:dyDescent="0.2">
      <c r="A886" t="s">
        <v>958</v>
      </c>
      <c r="B886" t="s">
        <v>10</v>
      </c>
      <c r="C886" s="1">
        <v>44097</v>
      </c>
      <c r="D886">
        <v>2097</v>
      </c>
      <c r="F886" t="s">
        <v>11</v>
      </c>
      <c r="G886">
        <v>53.681301120000001</v>
      </c>
      <c r="H886">
        <v>41.992500309999997</v>
      </c>
      <c r="I886">
        <f>VLOOKUP(C886,'Crude oil price'!$A$4:$C$9127,3,FALSE)</f>
        <v>41.09</v>
      </c>
    </row>
    <row r="887" spans="1:9" x14ac:dyDescent="0.2">
      <c r="A887" t="s">
        <v>963</v>
      </c>
      <c r="B887" t="s">
        <v>10</v>
      </c>
      <c r="C887" s="1">
        <v>44036</v>
      </c>
      <c r="D887">
        <v>2100</v>
      </c>
      <c r="E887">
        <v>195.17253109999999</v>
      </c>
      <c r="F887" t="s">
        <v>11</v>
      </c>
      <c r="G887">
        <v>64.760101320000004</v>
      </c>
      <c r="H887">
        <v>55.864101410000004</v>
      </c>
      <c r="I887">
        <f>VLOOKUP(C887,'Crude oil price'!$A$4:$C$9127,3,FALSE)</f>
        <v>43.29</v>
      </c>
    </row>
    <row r="888" spans="1:9" x14ac:dyDescent="0.2">
      <c r="A888" t="s">
        <v>964</v>
      </c>
      <c r="B888" t="s">
        <v>10</v>
      </c>
      <c r="C888" s="1">
        <v>44006</v>
      </c>
      <c r="D888">
        <v>2101</v>
      </c>
      <c r="E888">
        <v>28.868843080000001</v>
      </c>
      <c r="F888" t="s">
        <v>39</v>
      </c>
      <c r="G888">
        <v>55.351001740000001</v>
      </c>
      <c r="H888">
        <v>33.560501100000003</v>
      </c>
      <c r="I888">
        <f>VLOOKUP(C888,'Crude oil price'!$A$4:$C$9127,3,FALSE)</f>
        <v>40.4</v>
      </c>
    </row>
    <row r="889" spans="1:9" x14ac:dyDescent="0.2">
      <c r="A889" t="s">
        <v>965</v>
      </c>
      <c r="B889" t="s">
        <v>10</v>
      </c>
      <c r="C889" s="1">
        <v>43998</v>
      </c>
      <c r="D889">
        <v>2102</v>
      </c>
      <c r="E889">
        <v>150.5516815</v>
      </c>
      <c r="F889" t="s">
        <v>11</v>
      </c>
      <c r="G889">
        <v>53.383300779999999</v>
      </c>
      <c r="H889">
        <v>48.348098749999998</v>
      </c>
      <c r="I889">
        <f>VLOOKUP(C889,'Crude oil price'!$A$4:$C$9127,3,FALSE)</f>
        <v>40.75</v>
      </c>
    </row>
    <row r="890" spans="1:9" x14ac:dyDescent="0.2">
      <c r="A890" t="s">
        <v>967</v>
      </c>
      <c r="B890" t="s">
        <v>10</v>
      </c>
      <c r="C890" s="1">
        <v>43714</v>
      </c>
      <c r="D890">
        <v>2105</v>
      </c>
      <c r="E890">
        <v>19.24199295</v>
      </c>
      <c r="F890" t="s">
        <v>11</v>
      </c>
      <c r="G890">
        <v>62.907699579999999</v>
      </c>
      <c r="H890">
        <v>61.531700129999997</v>
      </c>
      <c r="I890">
        <f>VLOOKUP(C890,'Crude oil price'!$A$4:$C$9127,3,FALSE)</f>
        <v>61.28</v>
      </c>
    </row>
    <row r="891" spans="1:9" x14ac:dyDescent="0.2">
      <c r="A891" t="s">
        <v>968</v>
      </c>
      <c r="B891" t="s">
        <v>10</v>
      </c>
      <c r="C891" s="1">
        <v>43987</v>
      </c>
      <c r="D891">
        <v>2106</v>
      </c>
      <c r="E891">
        <v>79.884002690000003</v>
      </c>
      <c r="F891" t="s">
        <v>11</v>
      </c>
      <c r="G891">
        <v>61.209400180000003</v>
      </c>
      <c r="H891">
        <v>62.223800660000002</v>
      </c>
      <c r="I891">
        <f>VLOOKUP(C891,'Crude oil price'!$A$4:$C$9127,3,FALSE)</f>
        <v>41</v>
      </c>
    </row>
    <row r="892" spans="1:9" x14ac:dyDescent="0.2">
      <c r="A892" t="s">
        <v>969</v>
      </c>
      <c r="B892" t="s">
        <v>10</v>
      </c>
      <c r="C892" s="1">
        <v>43552</v>
      </c>
      <c r="D892">
        <v>2108</v>
      </c>
      <c r="E892">
        <v>103.812561</v>
      </c>
      <c r="F892" t="s">
        <v>11</v>
      </c>
      <c r="G892">
        <v>65.96330261</v>
      </c>
      <c r="H892">
        <v>74.687797549999999</v>
      </c>
      <c r="I892">
        <f>VLOOKUP(C892,'Crude oil price'!$A$4:$C$9127,3,FALSE)</f>
        <v>66.08</v>
      </c>
    </row>
    <row r="893" spans="1:9" x14ac:dyDescent="0.2">
      <c r="A893" t="s">
        <v>970</v>
      </c>
      <c r="B893" t="s">
        <v>10</v>
      </c>
      <c r="C893" s="1">
        <v>43606</v>
      </c>
      <c r="D893">
        <v>2109</v>
      </c>
      <c r="F893" t="s">
        <v>11</v>
      </c>
      <c r="G893">
        <v>62.3445015</v>
      </c>
      <c r="H893">
        <v>50.166301730000001</v>
      </c>
      <c r="I893">
        <f>VLOOKUP(C893,'Crude oil price'!$A$4:$C$9127,3,FALSE)</f>
        <v>72.94</v>
      </c>
    </row>
    <row r="894" spans="1:9" x14ac:dyDescent="0.2">
      <c r="A894" t="s">
        <v>972</v>
      </c>
      <c r="B894" t="s">
        <v>10</v>
      </c>
      <c r="C894" s="1">
        <v>43629</v>
      </c>
      <c r="D894">
        <v>2110</v>
      </c>
      <c r="F894" t="s">
        <v>11</v>
      </c>
      <c r="G894">
        <v>59.826198580000003</v>
      </c>
      <c r="H894">
        <v>45.094100949999998</v>
      </c>
      <c r="I894">
        <f>VLOOKUP(C894,'Crude oil price'!$A$4:$C$9127,3,FALSE)</f>
        <v>63.28</v>
      </c>
    </row>
    <row r="895" spans="1:9" x14ac:dyDescent="0.2">
      <c r="A895" t="s">
        <v>974</v>
      </c>
      <c r="B895" t="s">
        <v>10</v>
      </c>
      <c r="C895" s="1">
        <v>43520</v>
      </c>
      <c r="D895">
        <v>213</v>
      </c>
      <c r="E895">
        <v>81.847053529999997</v>
      </c>
      <c r="F895" t="s">
        <v>11</v>
      </c>
      <c r="G895">
        <v>49.85390091</v>
      </c>
      <c r="H895">
        <v>45.401000979999999</v>
      </c>
      <c r="I895" t="e">
        <f>VLOOKUP(C895,'Crude oil price'!$A$4:$C$9127,3,FALSE)</f>
        <v>#N/A</v>
      </c>
    </row>
    <row r="896" spans="1:9" x14ac:dyDescent="0.2">
      <c r="A896" t="s">
        <v>985</v>
      </c>
      <c r="B896" t="s">
        <v>10</v>
      </c>
      <c r="C896" s="1">
        <v>43623</v>
      </c>
      <c r="D896">
        <v>228</v>
      </c>
      <c r="E896">
        <v>38.686943049999996</v>
      </c>
      <c r="F896" t="s">
        <v>11</v>
      </c>
      <c r="G896">
        <v>54.778499600000004</v>
      </c>
      <c r="H896">
        <v>50.86940002</v>
      </c>
      <c r="I896">
        <f>VLOOKUP(C896,'Crude oil price'!$A$4:$C$9127,3,FALSE)</f>
        <v>64.099999999999994</v>
      </c>
    </row>
    <row r="897" spans="1:9" x14ac:dyDescent="0.2">
      <c r="A897" t="s">
        <v>988</v>
      </c>
      <c r="B897" t="s">
        <v>10</v>
      </c>
      <c r="C897" s="1">
        <v>43692</v>
      </c>
      <c r="D897">
        <v>232</v>
      </c>
      <c r="E897">
        <v>113.22023009999999</v>
      </c>
      <c r="F897" t="s">
        <v>11</v>
      </c>
      <c r="G897">
        <v>51.395801540000001</v>
      </c>
      <c r="H897">
        <v>47.158798220000001</v>
      </c>
      <c r="I897">
        <f>VLOOKUP(C897,'Crude oil price'!$A$4:$C$9127,3,FALSE)</f>
        <v>57.37</v>
      </c>
    </row>
    <row r="898" spans="1:9" x14ac:dyDescent="0.2">
      <c r="A898" t="s">
        <v>1008</v>
      </c>
      <c r="B898" t="s">
        <v>10</v>
      </c>
      <c r="C898" s="1">
        <v>43894</v>
      </c>
      <c r="D898">
        <v>256</v>
      </c>
      <c r="E898">
        <v>26.995000839999999</v>
      </c>
      <c r="F898" t="s">
        <v>11</v>
      </c>
      <c r="G898">
        <v>61.854900360000002</v>
      </c>
      <c r="H898">
        <v>129.79800420000001</v>
      </c>
      <c r="I898">
        <f>VLOOKUP(C898,'Crude oil price'!$A$4:$C$9127,3,FALSE)</f>
        <v>51.86</v>
      </c>
    </row>
    <row r="899" spans="1:9" x14ac:dyDescent="0.2">
      <c r="A899" t="s">
        <v>1020</v>
      </c>
      <c r="B899" t="s">
        <v>10</v>
      </c>
      <c r="C899" s="1">
        <v>43619</v>
      </c>
      <c r="D899">
        <v>271</v>
      </c>
      <c r="F899" t="s">
        <v>11</v>
      </c>
      <c r="G899">
        <v>64.019302370000005</v>
      </c>
      <c r="H899">
        <v>69.542098999999993</v>
      </c>
      <c r="I899">
        <f>VLOOKUP(C899,'Crude oil price'!$A$4:$C$9127,3,FALSE)</f>
        <v>63.16</v>
      </c>
    </row>
    <row r="900" spans="1:9" x14ac:dyDescent="0.2">
      <c r="A900" t="s">
        <v>1021</v>
      </c>
      <c r="B900" t="s">
        <v>10</v>
      </c>
      <c r="C900" s="1">
        <v>43552</v>
      </c>
      <c r="D900">
        <v>273</v>
      </c>
      <c r="E900">
        <v>92.215454100000002</v>
      </c>
      <c r="F900" t="s">
        <v>11</v>
      </c>
      <c r="G900">
        <v>65.780799869999996</v>
      </c>
      <c r="H900">
        <v>74.407699579999999</v>
      </c>
      <c r="I900">
        <f>VLOOKUP(C900,'Crude oil price'!$A$4:$C$9127,3,FALSE)</f>
        <v>66.08</v>
      </c>
    </row>
    <row r="901" spans="1:9" x14ac:dyDescent="0.2">
      <c r="A901" t="s">
        <v>1030</v>
      </c>
      <c r="B901" t="s">
        <v>10</v>
      </c>
      <c r="C901" s="1">
        <v>43556</v>
      </c>
      <c r="D901">
        <v>282</v>
      </c>
      <c r="E901">
        <v>25.194421770000002</v>
      </c>
      <c r="F901" t="s">
        <v>11</v>
      </c>
      <c r="G901">
        <v>49.882198330000001</v>
      </c>
      <c r="H901">
        <v>43.7256012</v>
      </c>
      <c r="I901">
        <f>VLOOKUP(C901,'Crude oil price'!$A$4:$C$9127,3,FALSE)</f>
        <v>69.08</v>
      </c>
    </row>
    <row r="902" spans="1:9" x14ac:dyDescent="0.2">
      <c r="A902" t="s">
        <v>1052</v>
      </c>
      <c r="B902" t="s">
        <v>10</v>
      </c>
      <c r="C902" s="1">
        <v>43599</v>
      </c>
      <c r="D902">
        <v>31</v>
      </c>
      <c r="E902">
        <v>139.31709290000001</v>
      </c>
      <c r="F902" t="s">
        <v>11</v>
      </c>
      <c r="G902">
        <v>62.016101839999997</v>
      </c>
      <c r="H902">
        <v>65.444198610000001</v>
      </c>
      <c r="I902">
        <f>VLOOKUP(C902,'Crude oil price'!$A$4:$C$9127,3,FALSE)</f>
        <v>72.53</v>
      </c>
    </row>
    <row r="903" spans="1:9" x14ac:dyDescent="0.2">
      <c r="A903" t="s">
        <v>1061</v>
      </c>
      <c r="B903" t="s">
        <v>10</v>
      </c>
      <c r="C903" s="1">
        <v>43548</v>
      </c>
      <c r="D903">
        <v>320</v>
      </c>
      <c r="E903">
        <v>64.516113279999999</v>
      </c>
      <c r="F903" t="s">
        <v>11</v>
      </c>
      <c r="G903">
        <v>64.837303160000005</v>
      </c>
      <c r="H903">
        <v>70.968902589999999</v>
      </c>
      <c r="I903" t="e">
        <f>VLOOKUP(C903,'Crude oil price'!$A$4:$C$9127,3,FALSE)</f>
        <v>#N/A</v>
      </c>
    </row>
    <row r="904" spans="1:9" x14ac:dyDescent="0.2">
      <c r="A904" t="s">
        <v>1064</v>
      </c>
      <c r="B904" t="s">
        <v>10</v>
      </c>
      <c r="C904" s="1">
        <v>43549</v>
      </c>
      <c r="D904">
        <v>323</v>
      </c>
      <c r="E904">
        <v>47.435111999999997</v>
      </c>
      <c r="F904" t="s">
        <v>11</v>
      </c>
      <c r="G904">
        <v>58.421901699999999</v>
      </c>
      <c r="H904">
        <v>107.3199005</v>
      </c>
      <c r="I904">
        <f>VLOOKUP(C904,'Crude oil price'!$A$4:$C$9127,3,FALSE)</f>
        <v>67.37</v>
      </c>
    </row>
    <row r="905" spans="1:9" x14ac:dyDescent="0.2">
      <c r="A905" t="s">
        <v>1092</v>
      </c>
      <c r="B905" t="s">
        <v>10</v>
      </c>
      <c r="C905" s="1">
        <v>43606</v>
      </c>
      <c r="D905">
        <v>355</v>
      </c>
      <c r="E905">
        <v>160.2800293</v>
      </c>
      <c r="F905" t="s">
        <v>11</v>
      </c>
      <c r="G905">
        <v>62.162899019999998</v>
      </c>
      <c r="H905">
        <v>50.416301730000001</v>
      </c>
      <c r="I905">
        <f>VLOOKUP(C905,'Crude oil price'!$A$4:$C$9127,3,FALSE)</f>
        <v>72.94</v>
      </c>
    </row>
    <row r="906" spans="1:9" x14ac:dyDescent="0.2">
      <c r="A906" t="s">
        <v>1093</v>
      </c>
      <c r="B906" t="s">
        <v>10</v>
      </c>
      <c r="C906" s="1">
        <v>43664</v>
      </c>
      <c r="D906">
        <v>357</v>
      </c>
      <c r="F906" t="s">
        <v>11</v>
      </c>
      <c r="G906">
        <v>61.935100560000002</v>
      </c>
      <c r="H906">
        <v>46.263401029999997</v>
      </c>
      <c r="I906">
        <f>VLOOKUP(C906,'Crude oil price'!$A$4:$C$9127,3,FALSE)</f>
        <v>60.7</v>
      </c>
    </row>
    <row r="907" spans="1:9" x14ac:dyDescent="0.2">
      <c r="A907" t="s">
        <v>1094</v>
      </c>
      <c r="B907" t="s">
        <v>10</v>
      </c>
      <c r="C907" s="1">
        <v>43690</v>
      </c>
      <c r="D907">
        <v>358</v>
      </c>
      <c r="E907">
        <v>30.920009610000001</v>
      </c>
      <c r="F907" t="s">
        <v>11</v>
      </c>
      <c r="G907">
        <v>60.492401119999997</v>
      </c>
      <c r="H907">
        <v>44.261199949999998</v>
      </c>
      <c r="I907">
        <f>VLOOKUP(C907,'Crude oil price'!$A$4:$C$9127,3,FALSE)</f>
        <v>59.9</v>
      </c>
    </row>
    <row r="908" spans="1:9" x14ac:dyDescent="0.2">
      <c r="A908" t="s">
        <v>1095</v>
      </c>
      <c r="B908" t="s">
        <v>10</v>
      </c>
      <c r="C908" s="1">
        <v>43707</v>
      </c>
      <c r="D908">
        <v>359</v>
      </c>
      <c r="E908">
        <v>47.604881290000002</v>
      </c>
      <c r="F908" t="s">
        <v>11</v>
      </c>
      <c r="G908">
        <v>60.938400270000002</v>
      </c>
      <c r="H908">
        <v>46.21670151</v>
      </c>
      <c r="I908">
        <f>VLOOKUP(C908,'Crude oil price'!$A$4:$C$9127,3,FALSE)</f>
        <v>61.04</v>
      </c>
    </row>
    <row r="909" spans="1:9" x14ac:dyDescent="0.2">
      <c r="A909" t="s">
        <v>1097</v>
      </c>
      <c r="B909" t="s">
        <v>10</v>
      </c>
      <c r="C909" s="1">
        <v>43710</v>
      </c>
      <c r="D909">
        <v>360</v>
      </c>
      <c r="E909">
        <v>29.139177320000002</v>
      </c>
      <c r="F909" t="s">
        <v>11</v>
      </c>
      <c r="G909">
        <v>60.520801540000001</v>
      </c>
      <c r="H909">
        <v>44.0387001</v>
      </c>
      <c r="I909">
        <f>VLOOKUP(C909,'Crude oil price'!$A$4:$C$9127,3,FALSE)</f>
        <v>58.55</v>
      </c>
    </row>
    <row r="910" spans="1:9" x14ac:dyDescent="0.2">
      <c r="A910" t="s">
        <v>1098</v>
      </c>
      <c r="B910" t="s">
        <v>10</v>
      </c>
      <c r="C910" s="1">
        <v>43629</v>
      </c>
      <c r="D910">
        <v>361</v>
      </c>
      <c r="F910" t="s">
        <v>11</v>
      </c>
      <c r="G910">
        <v>59.452098849999999</v>
      </c>
      <c r="H910">
        <v>45.373500819999997</v>
      </c>
      <c r="I910">
        <f>VLOOKUP(C910,'Crude oil price'!$A$4:$C$9127,3,FALSE)</f>
        <v>63.28</v>
      </c>
    </row>
    <row r="911" spans="1:9" x14ac:dyDescent="0.2">
      <c r="A911" t="s">
        <v>1100</v>
      </c>
      <c r="B911" t="s">
        <v>10</v>
      </c>
      <c r="C911" s="1">
        <v>43858</v>
      </c>
      <c r="D911">
        <v>364</v>
      </c>
      <c r="F911" t="s">
        <v>11</v>
      </c>
      <c r="G911">
        <v>51.24129868</v>
      </c>
      <c r="H911">
        <v>57.983100890000003</v>
      </c>
      <c r="I911">
        <f>VLOOKUP(C911,'Crude oil price'!$A$4:$C$9127,3,FALSE)</f>
        <v>59.37</v>
      </c>
    </row>
    <row r="912" spans="1:9" x14ac:dyDescent="0.2">
      <c r="A912" t="s">
        <v>1111</v>
      </c>
      <c r="B912" t="s">
        <v>10</v>
      </c>
      <c r="C912" s="1">
        <v>43766</v>
      </c>
      <c r="D912">
        <v>382</v>
      </c>
      <c r="E912">
        <v>50.948299409999997</v>
      </c>
      <c r="F912" t="s">
        <v>11</v>
      </c>
      <c r="G912">
        <v>49.788398739999998</v>
      </c>
      <c r="H912">
        <v>44.566001890000003</v>
      </c>
      <c r="I912">
        <f>VLOOKUP(C912,'Crude oil price'!$A$4:$C$9127,3,FALSE)</f>
        <v>60.39</v>
      </c>
    </row>
    <row r="913" spans="1:9" x14ac:dyDescent="0.2">
      <c r="A913" t="s">
        <v>1115</v>
      </c>
      <c r="B913" t="s">
        <v>10</v>
      </c>
      <c r="C913" s="1">
        <v>43646</v>
      </c>
      <c r="D913">
        <v>400</v>
      </c>
      <c r="E913">
        <v>15.38859558</v>
      </c>
      <c r="F913" t="s">
        <v>11</v>
      </c>
      <c r="G913">
        <v>66.386001590000006</v>
      </c>
      <c r="H913">
        <v>76.816398620000001</v>
      </c>
      <c r="I913" t="e">
        <f>VLOOKUP(C913,'Crude oil price'!$A$4:$C$9127,3,FALSE)</f>
        <v>#N/A</v>
      </c>
    </row>
    <row r="914" spans="1:9" x14ac:dyDescent="0.2">
      <c r="A914" t="s">
        <v>1118</v>
      </c>
      <c r="B914" t="s">
        <v>10</v>
      </c>
      <c r="C914" s="1">
        <v>43890</v>
      </c>
      <c r="D914">
        <v>408</v>
      </c>
      <c r="E914">
        <v>6.7307872770000001</v>
      </c>
      <c r="F914" t="s">
        <v>11</v>
      </c>
      <c r="G914">
        <v>61.614200590000003</v>
      </c>
      <c r="H914">
        <v>74.981697080000004</v>
      </c>
      <c r="I914" t="e">
        <f>VLOOKUP(C914,'Crude oil price'!$A$4:$C$9127,3,FALSE)</f>
        <v>#N/A</v>
      </c>
    </row>
    <row r="915" spans="1:9" x14ac:dyDescent="0.2">
      <c r="A915" t="s">
        <v>1119</v>
      </c>
      <c r="B915" t="s">
        <v>10</v>
      </c>
      <c r="C915" s="1">
        <v>43695</v>
      </c>
      <c r="D915">
        <v>410</v>
      </c>
      <c r="F915" t="s">
        <v>11</v>
      </c>
      <c r="G915">
        <v>64.042800900000003</v>
      </c>
      <c r="H915">
        <v>69.41439819</v>
      </c>
      <c r="I915" t="e">
        <f>VLOOKUP(C915,'Crude oil price'!$A$4:$C$9127,3,FALSE)</f>
        <v>#N/A</v>
      </c>
    </row>
    <row r="916" spans="1:9" x14ac:dyDescent="0.2">
      <c r="A916" t="s">
        <v>1120</v>
      </c>
      <c r="B916" t="s">
        <v>10</v>
      </c>
      <c r="C916" s="1">
        <v>43706</v>
      </c>
      <c r="D916">
        <v>421</v>
      </c>
      <c r="E916">
        <v>121.9596939</v>
      </c>
      <c r="F916" t="s">
        <v>11</v>
      </c>
      <c r="G916">
        <v>50.758998869999999</v>
      </c>
      <c r="H916">
        <v>46.189300539999998</v>
      </c>
      <c r="I916">
        <f>VLOOKUP(C916,'Crude oil price'!$A$4:$C$9127,3,FALSE)</f>
        <v>60.59</v>
      </c>
    </row>
    <row r="917" spans="1:9" x14ac:dyDescent="0.2">
      <c r="A917" t="s">
        <v>1122</v>
      </c>
      <c r="B917" t="s">
        <v>10</v>
      </c>
      <c r="C917" s="1">
        <v>43598</v>
      </c>
      <c r="D917">
        <v>434</v>
      </c>
      <c r="F917" t="s">
        <v>11</v>
      </c>
      <c r="G917">
        <v>53.614101410000004</v>
      </c>
      <c r="H917">
        <v>53.403900149999998</v>
      </c>
      <c r="I917">
        <f>VLOOKUP(C917,'Crude oil price'!$A$4:$C$9127,3,FALSE)</f>
        <v>72.349999999999994</v>
      </c>
    </row>
    <row r="918" spans="1:9" x14ac:dyDescent="0.2">
      <c r="A918" t="s">
        <v>1125</v>
      </c>
      <c r="B918" t="s">
        <v>10</v>
      </c>
      <c r="C918" s="1">
        <v>43585</v>
      </c>
      <c r="D918">
        <v>447</v>
      </c>
      <c r="E918">
        <v>30.622777939999999</v>
      </c>
      <c r="F918" t="s">
        <v>11</v>
      </c>
      <c r="G918">
        <v>67.778198239999995</v>
      </c>
      <c r="H918">
        <v>83.730598450000002</v>
      </c>
      <c r="I918">
        <f>VLOOKUP(C918,'Crude oil price'!$A$4:$C$9127,3,FALSE)</f>
        <v>72.19</v>
      </c>
    </row>
    <row r="919" spans="1:9" x14ac:dyDescent="0.2">
      <c r="A919" t="s">
        <v>1128</v>
      </c>
      <c r="B919" t="s">
        <v>10</v>
      </c>
      <c r="C919" s="1">
        <v>43747</v>
      </c>
      <c r="D919">
        <v>451</v>
      </c>
      <c r="E919">
        <v>49.961318970000001</v>
      </c>
      <c r="F919" t="s">
        <v>8</v>
      </c>
      <c r="G919">
        <v>53.870300290000003</v>
      </c>
      <c r="H919">
        <v>88.162498470000003</v>
      </c>
      <c r="I919">
        <f>VLOOKUP(C919,'Crude oil price'!$A$4:$C$9127,3,FALSE)</f>
        <v>59.7</v>
      </c>
    </row>
    <row r="920" spans="1:9" x14ac:dyDescent="0.2">
      <c r="A920" t="s">
        <v>1134</v>
      </c>
      <c r="B920" t="s">
        <v>10</v>
      </c>
      <c r="C920" s="1">
        <v>43985</v>
      </c>
      <c r="D920">
        <v>52</v>
      </c>
      <c r="E920">
        <v>16.685260769999999</v>
      </c>
      <c r="F920" t="s">
        <v>11</v>
      </c>
      <c r="G920">
        <v>54.022300719999997</v>
      </c>
      <c r="H920">
        <v>55.854499820000001</v>
      </c>
      <c r="I920">
        <f>VLOOKUP(C920,'Crude oil price'!$A$4:$C$9127,3,FALSE)</f>
        <v>37.979999999999997</v>
      </c>
    </row>
    <row r="921" spans="1:9" x14ac:dyDescent="0.2">
      <c r="A921" t="s">
        <v>1136</v>
      </c>
      <c r="B921" t="s">
        <v>10</v>
      </c>
      <c r="C921" s="1">
        <v>43987</v>
      </c>
      <c r="D921">
        <v>54</v>
      </c>
      <c r="E921">
        <v>69.140525819999993</v>
      </c>
      <c r="F921" t="s">
        <v>11</v>
      </c>
      <c r="G921">
        <v>63.448101039999997</v>
      </c>
      <c r="H921">
        <v>66.813400270000002</v>
      </c>
      <c r="I921">
        <f>VLOOKUP(C921,'Crude oil price'!$A$4:$C$9127,3,FALSE)</f>
        <v>41</v>
      </c>
    </row>
    <row r="922" spans="1:9" x14ac:dyDescent="0.2">
      <c r="A922" t="s">
        <v>1137</v>
      </c>
      <c r="B922" t="s">
        <v>10</v>
      </c>
      <c r="C922" s="1">
        <v>43986</v>
      </c>
      <c r="D922">
        <v>55</v>
      </c>
      <c r="E922">
        <v>117.169014</v>
      </c>
      <c r="F922" t="s">
        <v>11</v>
      </c>
      <c r="G922">
        <v>67.037399289999996</v>
      </c>
      <c r="H922">
        <v>80.0243988</v>
      </c>
      <c r="I922">
        <f>VLOOKUP(C922,'Crude oil price'!$A$4:$C$9127,3,FALSE)</f>
        <v>38.409999999999997</v>
      </c>
    </row>
    <row r="923" spans="1:9" x14ac:dyDescent="0.2">
      <c r="A923" t="s">
        <v>1139</v>
      </c>
      <c r="B923" t="s">
        <v>10</v>
      </c>
      <c r="C923" s="1">
        <v>43981</v>
      </c>
      <c r="D923">
        <v>57</v>
      </c>
      <c r="E923">
        <v>33.525432590000001</v>
      </c>
      <c r="F923" t="s">
        <v>11</v>
      </c>
      <c r="G923">
        <v>56.683399199999997</v>
      </c>
      <c r="H923">
        <v>52.360801700000003</v>
      </c>
      <c r="I923" t="e">
        <f>VLOOKUP(C923,'Crude oil price'!$A$4:$C$9127,3,FALSE)</f>
        <v>#N/A</v>
      </c>
    </row>
    <row r="924" spans="1:9" x14ac:dyDescent="0.2">
      <c r="A924" t="s">
        <v>1273</v>
      </c>
      <c r="B924" t="s">
        <v>10</v>
      </c>
      <c r="C924" s="1">
        <v>43963</v>
      </c>
      <c r="D924">
        <v>779</v>
      </c>
      <c r="E924">
        <v>9.9408054349999997</v>
      </c>
      <c r="F924" t="s">
        <v>11</v>
      </c>
      <c r="G924">
        <v>44.390598300000001</v>
      </c>
      <c r="H924">
        <v>41.750801090000003</v>
      </c>
      <c r="I924">
        <f>VLOOKUP(C924,'Crude oil price'!$A$4:$C$9127,3,FALSE)</f>
        <v>26.67</v>
      </c>
    </row>
    <row r="925" spans="1:9" x14ac:dyDescent="0.2">
      <c r="A925" t="s">
        <v>1280</v>
      </c>
      <c r="B925" t="s">
        <v>10</v>
      </c>
      <c r="C925" s="1">
        <v>43690</v>
      </c>
      <c r="D925">
        <v>786</v>
      </c>
      <c r="E925">
        <v>30.270309449999999</v>
      </c>
      <c r="F925" t="s">
        <v>11</v>
      </c>
      <c r="G925">
        <v>43.94689941</v>
      </c>
      <c r="H925">
        <v>43.807300570000002</v>
      </c>
      <c r="I925">
        <f>VLOOKUP(C925,'Crude oil price'!$A$4:$C$9127,3,FALSE)</f>
        <v>59.9</v>
      </c>
    </row>
    <row r="926" spans="1:9" x14ac:dyDescent="0.2">
      <c r="A926" t="s">
        <v>1308</v>
      </c>
      <c r="B926" t="s">
        <v>10</v>
      </c>
      <c r="C926" s="1">
        <v>43752</v>
      </c>
      <c r="D926">
        <v>822</v>
      </c>
      <c r="E926">
        <v>14.85093307</v>
      </c>
      <c r="F926" t="s">
        <v>11</v>
      </c>
      <c r="G926">
        <v>46.567401889999999</v>
      </c>
      <c r="H926">
        <v>39.883098599999997</v>
      </c>
      <c r="I926">
        <f>VLOOKUP(C926,'Crude oil price'!$A$4:$C$9127,3,FALSE)</f>
        <v>58.81</v>
      </c>
    </row>
    <row r="927" spans="1:9" x14ac:dyDescent="0.2">
      <c r="A927" t="s">
        <v>1327</v>
      </c>
      <c r="B927" t="s">
        <v>10</v>
      </c>
      <c r="C927" s="1">
        <v>43753</v>
      </c>
      <c r="D927">
        <v>841</v>
      </c>
      <c r="E927">
        <v>26.89905357</v>
      </c>
      <c r="F927" t="s">
        <v>11</v>
      </c>
      <c r="G927">
        <v>45.144298550000002</v>
      </c>
      <c r="H927">
        <v>39.823398589999996</v>
      </c>
      <c r="I927">
        <f>VLOOKUP(C927,'Crude oil price'!$A$4:$C$9127,3,FALSE)</f>
        <v>59.19</v>
      </c>
    </row>
    <row r="928" spans="1:9" x14ac:dyDescent="0.2">
      <c r="A928" t="s">
        <v>1351</v>
      </c>
      <c r="B928" t="s">
        <v>10</v>
      </c>
      <c r="C928" s="1">
        <v>43966</v>
      </c>
      <c r="D928">
        <v>874</v>
      </c>
      <c r="E928">
        <v>33.492176059999998</v>
      </c>
      <c r="F928" t="s">
        <v>11</v>
      </c>
      <c r="G928">
        <v>59.673301700000003</v>
      </c>
      <c r="H928">
        <v>61.330501560000002</v>
      </c>
      <c r="I928">
        <f>VLOOKUP(C928,'Crude oil price'!$A$4:$C$9127,3,FALSE)</f>
        <v>30.95</v>
      </c>
    </row>
    <row r="929" spans="1:9" x14ac:dyDescent="0.2">
      <c r="A929" t="s">
        <v>1358</v>
      </c>
      <c r="B929" t="s">
        <v>10</v>
      </c>
      <c r="C929" s="1">
        <v>43961</v>
      </c>
      <c r="D929">
        <v>902</v>
      </c>
      <c r="E929">
        <v>32.540744779999997</v>
      </c>
      <c r="F929" t="s">
        <v>8</v>
      </c>
      <c r="G929">
        <v>54.803901670000002</v>
      </c>
      <c r="H929">
        <v>85.308799739999998</v>
      </c>
      <c r="I929" t="e">
        <f>VLOOKUP(C929,'Crude oil price'!$A$4:$C$9127,3,FALSE)</f>
        <v>#N/A</v>
      </c>
    </row>
    <row r="930" spans="1:9" x14ac:dyDescent="0.2">
      <c r="A930" t="s">
        <v>961</v>
      </c>
      <c r="B930" t="s">
        <v>962</v>
      </c>
      <c r="C930" s="1">
        <v>43741</v>
      </c>
      <c r="D930">
        <v>210</v>
      </c>
      <c r="E930">
        <v>48.56858063</v>
      </c>
      <c r="F930" t="s">
        <v>11</v>
      </c>
      <c r="G930">
        <v>24.936300280000001</v>
      </c>
      <c r="H930">
        <v>47.140998840000002</v>
      </c>
      <c r="I930">
        <f>VLOOKUP(C930,'Crude oil price'!$A$4:$C$9127,3,FALSE)</f>
        <v>58.01</v>
      </c>
    </row>
    <row r="931" spans="1:9" x14ac:dyDescent="0.2">
      <c r="A931" t="s">
        <v>555</v>
      </c>
      <c r="B931" t="s">
        <v>556</v>
      </c>
      <c r="C931" s="1">
        <v>43514</v>
      </c>
      <c r="D931">
        <v>1579</v>
      </c>
      <c r="E931">
        <v>21.824575419999999</v>
      </c>
      <c r="F931" t="s">
        <v>11</v>
      </c>
      <c r="G931">
        <v>45.307701109999996</v>
      </c>
      <c r="H931">
        <v>19.811100010000001</v>
      </c>
      <c r="I931">
        <f>VLOOKUP(C931,'Crude oil price'!$A$4:$C$9127,3,FALSE)</f>
        <v>66.41</v>
      </c>
    </row>
    <row r="932" spans="1:9" x14ac:dyDescent="0.2">
      <c r="A932" t="s">
        <v>560</v>
      </c>
      <c r="B932" t="s">
        <v>556</v>
      </c>
      <c r="C932" s="1">
        <v>43800</v>
      </c>
      <c r="D932">
        <v>1581</v>
      </c>
      <c r="E932">
        <v>41.284931180000001</v>
      </c>
      <c r="F932" t="s">
        <v>11</v>
      </c>
      <c r="G932">
        <v>45.004100800000003</v>
      </c>
      <c r="H932">
        <v>19.482500080000001</v>
      </c>
      <c r="I932" t="e">
        <f>VLOOKUP(C932,'Crude oil price'!$A$4:$C$9127,3,FALSE)</f>
        <v>#N/A</v>
      </c>
    </row>
    <row r="933" spans="1:9" x14ac:dyDescent="0.2">
      <c r="A933" t="s">
        <v>561</v>
      </c>
      <c r="B933" t="s">
        <v>556</v>
      </c>
      <c r="C933" s="1">
        <v>43812</v>
      </c>
      <c r="D933">
        <v>1582</v>
      </c>
      <c r="F933" t="s">
        <v>8</v>
      </c>
      <c r="G933">
        <v>44.733600619999997</v>
      </c>
      <c r="H933">
        <v>21.240699769999999</v>
      </c>
      <c r="I933">
        <f>VLOOKUP(C933,'Crude oil price'!$A$4:$C$9127,3,FALSE)</f>
        <v>67.44</v>
      </c>
    </row>
    <row r="934" spans="1:9" x14ac:dyDescent="0.2">
      <c r="A934" t="s">
        <v>303</v>
      </c>
      <c r="B934" t="s">
        <v>304</v>
      </c>
      <c r="C934" s="1">
        <v>43991</v>
      </c>
      <c r="D934">
        <v>1305</v>
      </c>
      <c r="E934">
        <v>37.591907499999998</v>
      </c>
      <c r="F934" t="s">
        <v>8</v>
      </c>
      <c r="G934">
        <v>-26.327899930000001</v>
      </c>
      <c r="H934">
        <v>29.358200069999999</v>
      </c>
      <c r="I934">
        <f>VLOOKUP(C934,'Crude oil price'!$A$4:$C$9127,3,FALSE)</f>
        <v>40.450000000000003</v>
      </c>
    </row>
    <row r="935" spans="1:9" x14ac:dyDescent="0.2">
      <c r="A935" t="s">
        <v>845</v>
      </c>
      <c r="B935" t="s">
        <v>304</v>
      </c>
      <c r="C935" s="1">
        <v>43703</v>
      </c>
      <c r="D935">
        <v>1974</v>
      </c>
      <c r="E935">
        <v>79.706047060000003</v>
      </c>
      <c r="F935" t="s">
        <v>8</v>
      </c>
      <c r="G935">
        <v>-25.948799130000001</v>
      </c>
      <c r="H935">
        <v>29.45709991</v>
      </c>
      <c r="I935">
        <f>VLOOKUP(C935,'Crude oil price'!$A$4:$C$9127,3,FALSE)</f>
        <v>58.64</v>
      </c>
    </row>
    <row r="936" spans="1:9" x14ac:dyDescent="0.2">
      <c r="A936" t="s">
        <v>851</v>
      </c>
      <c r="B936" t="s">
        <v>304</v>
      </c>
      <c r="C936" s="1">
        <v>43735</v>
      </c>
      <c r="D936">
        <v>1984</v>
      </c>
      <c r="F936" t="s">
        <v>8</v>
      </c>
      <c r="G936">
        <v>-26.051799769999999</v>
      </c>
      <c r="H936">
        <v>29.237400050000002</v>
      </c>
      <c r="I936">
        <f>VLOOKUP(C936,'Crude oil price'!$A$4:$C$9127,3,FALSE)</f>
        <v>62.48</v>
      </c>
    </row>
    <row r="937" spans="1:9" x14ac:dyDescent="0.2">
      <c r="A937" t="s">
        <v>905</v>
      </c>
      <c r="B937" t="s">
        <v>304</v>
      </c>
      <c r="C937" s="1">
        <v>44007</v>
      </c>
      <c r="D937">
        <v>2038</v>
      </c>
      <c r="E937">
        <v>106.3222122</v>
      </c>
      <c r="F937" t="s">
        <v>8</v>
      </c>
      <c r="G937">
        <v>-26.076700209999998</v>
      </c>
      <c r="H937">
        <v>29.26910019</v>
      </c>
      <c r="I937">
        <f>VLOOKUP(C937,'Crude oil price'!$A$4:$C$9127,3,FALSE)</f>
        <v>41.18</v>
      </c>
    </row>
    <row r="938" spans="1:9" x14ac:dyDescent="0.2">
      <c r="A938" t="s">
        <v>918</v>
      </c>
      <c r="B938" t="s">
        <v>304</v>
      </c>
      <c r="C938" s="1">
        <v>43638</v>
      </c>
      <c r="D938">
        <v>2051</v>
      </c>
      <c r="E938">
        <v>106.7853851</v>
      </c>
      <c r="F938" t="s">
        <v>8</v>
      </c>
      <c r="G938">
        <v>-26.069099430000001</v>
      </c>
      <c r="H938">
        <v>29.30500031</v>
      </c>
      <c r="I938" t="e">
        <f>VLOOKUP(C938,'Crude oil price'!$A$4:$C$9127,3,FALSE)</f>
        <v>#N/A</v>
      </c>
    </row>
    <row r="939" spans="1:9" x14ac:dyDescent="0.2">
      <c r="A939" t="s">
        <v>925</v>
      </c>
      <c r="B939" t="s">
        <v>304</v>
      </c>
      <c r="C939" s="1">
        <v>43660</v>
      </c>
      <c r="D939">
        <v>2058</v>
      </c>
      <c r="E939">
        <v>50.427452090000003</v>
      </c>
      <c r="F939" t="s">
        <v>8</v>
      </c>
      <c r="G939">
        <v>-26.16040039</v>
      </c>
      <c r="H939">
        <v>29.289600369999999</v>
      </c>
      <c r="I939" t="e">
        <f>VLOOKUP(C939,'Crude oil price'!$A$4:$C$9127,3,FALSE)</f>
        <v>#N/A</v>
      </c>
    </row>
    <row r="940" spans="1:9" x14ac:dyDescent="0.2">
      <c r="A940" t="s">
        <v>926</v>
      </c>
      <c r="B940" t="s">
        <v>304</v>
      </c>
      <c r="C940" s="1">
        <v>43660</v>
      </c>
      <c r="D940">
        <v>2059</v>
      </c>
      <c r="E940">
        <v>57.684261319999997</v>
      </c>
      <c r="F940" t="s">
        <v>8</v>
      </c>
      <c r="G940">
        <v>-26.679399490000002</v>
      </c>
      <c r="H940">
        <v>29.407699579999999</v>
      </c>
      <c r="I940" t="e">
        <f>VLOOKUP(C940,'Crude oil price'!$A$4:$C$9127,3,FALSE)</f>
        <v>#N/A</v>
      </c>
    </row>
    <row r="941" spans="1:9" x14ac:dyDescent="0.2">
      <c r="A941" t="s">
        <v>938</v>
      </c>
      <c r="B941" t="s">
        <v>304</v>
      </c>
      <c r="C941" s="1">
        <v>44098</v>
      </c>
      <c r="D941">
        <v>2072</v>
      </c>
      <c r="F941" t="s">
        <v>8</v>
      </c>
      <c r="G941">
        <v>-26.59219933</v>
      </c>
      <c r="H941">
        <v>29.167999269999999</v>
      </c>
      <c r="I941">
        <f>VLOOKUP(C941,'Crude oil price'!$A$4:$C$9127,3,FALSE)</f>
        <v>41.24</v>
      </c>
    </row>
    <row r="942" spans="1:9" x14ac:dyDescent="0.2">
      <c r="A942" t="s">
        <v>942</v>
      </c>
      <c r="B942" t="s">
        <v>304</v>
      </c>
      <c r="C942" s="1">
        <v>43981</v>
      </c>
      <c r="D942">
        <v>2076</v>
      </c>
      <c r="E942">
        <v>27.453439710000001</v>
      </c>
      <c r="F942" t="s">
        <v>8</v>
      </c>
      <c r="G942">
        <v>-26.56520081</v>
      </c>
      <c r="H942">
        <v>29.273099899999998</v>
      </c>
      <c r="I942" t="e">
        <f>VLOOKUP(C942,'Crude oil price'!$A$4:$C$9127,3,FALSE)</f>
        <v>#N/A</v>
      </c>
    </row>
    <row r="943" spans="1:9" x14ac:dyDescent="0.2">
      <c r="A943" t="s">
        <v>408</v>
      </c>
      <c r="B943" t="s">
        <v>409</v>
      </c>
      <c r="C943" s="1">
        <v>44064</v>
      </c>
      <c r="D943">
        <v>1425</v>
      </c>
      <c r="E943">
        <v>25.404163359999998</v>
      </c>
      <c r="F943" t="s">
        <v>11</v>
      </c>
      <c r="G943">
        <v>35.784400939999998</v>
      </c>
      <c r="H943">
        <v>40.377498629999998</v>
      </c>
      <c r="I943">
        <f>VLOOKUP(C943,'Crude oil price'!$A$4:$C$9127,3,FALSE)</f>
        <v>43.94</v>
      </c>
    </row>
    <row r="944" spans="1:9" x14ac:dyDescent="0.2">
      <c r="A944" t="s">
        <v>668</v>
      </c>
      <c r="B944" t="s">
        <v>409</v>
      </c>
      <c r="C944" s="1">
        <v>43820</v>
      </c>
      <c r="D944">
        <v>171</v>
      </c>
      <c r="E944">
        <v>5.0132431979999996</v>
      </c>
      <c r="F944" t="s">
        <v>11</v>
      </c>
      <c r="G944">
        <v>35.278099060000002</v>
      </c>
      <c r="H944">
        <v>40.447498320000001</v>
      </c>
      <c r="I944" t="e">
        <f>VLOOKUP(C944,'Crude oil price'!$A$4:$C$9127,3,FALSE)</f>
        <v>#N/A</v>
      </c>
    </row>
    <row r="945" spans="1:9" x14ac:dyDescent="0.2">
      <c r="A945" t="s">
        <v>15</v>
      </c>
      <c r="B945" t="s">
        <v>16</v>
      </c>
      <c r="C945" s="1">
        <v>43658</v>
      </c>
      <c r="D945">
        <v>100</v>
      </c>
      <c r="E945">
        <v>68.734054569999998</v>
      </c>
      <c r="F945" t="s">
        <v>11</v>
      </c>
      <c r="G945">
        <v>36.502998349999999</v>
      </c>
      <c r="H945">
        <v>61.570098880000003</v>
      </c>
      <c r="I945">
        <f>VLOOKUP(C945,'Crude oil price'!$A$4:$C$9127,3,FALSE)</f>
        <v>66.650000000000006</v>
      </c>
    </row>
    <row r="946" spans="1:9" x14ac:dyDescent="0.2">
      <c r="A946" t="s">
        <v>17</v>
      </c>
      <c r="B946" t="s">
        <v>16</v>
      </c>
      <c r="C946" s="1">
        <v>43750</v>
      </c>
      <c r="D946">
        <v>1001</v>
      </c>
      <c r="F946" t="s">
        <v>11</v>
      </c>
      <c r="G946">
        <v>38.449298859999999</v>
      </c>
      <c r="H946">
        <v>54.313701629999997</v>
      </c>
      <c r="I946" t="e">
        <f>VLOOKUP(C946,'Crude oil price'!$A$4:$C$9127,3,FALSE)</f>
        <v>#N/A</v>
      </c>
    </row>
    <row r="947" spans="1:9" x14ac:dyDescent="0.2">
      <c r="A947" t="s">
        <v>18</v>
      </c>
      <c r="B947" t="s">
        <v>16</v>
      </c>
      <c r="C947" s="1">
        <v>43783</v>
      </c>
      <c r="D947">
        <v>1002</v>
      </c>
      <c r="E947">
        <v>6.6193180079999996</v>
      </c>
      <c r="F947" t="s">
        <v>11</v>
      </c>
      <c r="G947">
        <v>36.436798099999997</v>
      </c>
      <c r="H947">
        <v>61.62779999</v>
      </c>
      <c r="I947">
        <f>VLOOKUP(C947,'Crude oil price'!$A$4:$C$9127,3,FALSE)</f>
        <v>62.46</v>
      </c>
    </row>
    <row r="948" spans="1:9" x14ac:dyDescent="0.2">
      <c r="A948" t="s">
        <v>19</v>
      </c>
      <c r="B948" t="s">
        <v>16</v>
      </c>
      <c r="C948" s="1">
        <v>43750</v>
      </c>
      <c r="D948">
        <v>1004</v>
      </c>
      <c r="E948">
        <v>22.442966460000001</v>
      </c>
      <c r="F948" t="s">
        <v>11</v>
      </c>
      <c r="G948">
        <v>37.911701200000003</v>
      </c>
      <c r="H948">
        <v>63.636901860000002</v>
      </c>
      <c r="I948" t="e">
        <f>VLOOKUP(C948,'Crude oil price'!$A$4:$C$9127,3,FALSE)</f>
        <v>#N/A</v>
      </c>
    </row>
    <row r="949" spans="1:9" x14ac:dyDescent="0.2">
      <c r="A949" t="s">
        <v>20</v>
      </c>
      <c r="B949" t="s">
        <v>16</v>
      </c>
      <c r="C949" s="1">
        <v>43782</v>
      </c>
      <c r="D949">
        <v>1005</v>
      </c>
      <c r="F949" t="s">
        <v>11</v>
      </c>
      <c r="G949">
        <v>40.086498259999999</v>
      </c>
      <c r="H949">
        <v>61.015300750000002</v>
      </c>
      <c r="I949">
        <f>VLOOKUP(C949,'Crude oil price'!$A$4:$C$9127,3,FALSE)</f>
        <v>62.27</v>
      </c>
    </row>
    <row r="950" spans="1:9" x14ac:dyDescent="0.2">
      <c r="A950" t="s">
        <v>21</v>
      </c>
      <c r="B950" t="s">
        <v>16</v>
      </c>
      <c r="C950" s="1">
        <v>43738</v>
      </c>
      <c r="D950">
        <v>1006</v>
      </c>
      <c r="E950">
        <v>162.15377810000001</v>
      </c>
      <c r="F950" t="s">
        <v>11</v>
      </c>
      <c r="G950">
        <v>37.794601440000001</v>
      </c>
      <c r="H950">
        <v>54.073299409999997</v>
      </c>
      <c r="I950">
        <f>VLOOKUP(C950,'Crude oil price'!$A$4:$C$9127,3,FALSE)</f>
        <v>60.99</v>
      </c>
    </row>
    <row r="951" spans="1:9" x14ac:dyDescent="0.2">
      <c r="A951" t="s">
        <v>24</v>
      </c>
      <c r="B951" t="s">
        <v>16</v>
      </c>
      <c r="C951" s="1">
        <v>43697</v>
      </c>
      <c r="D951">
        <v>101</v>
      </c>
      <c r="E951">
        <v>79.271369930000006</v>
      </c>
      <c r="F951" t="s">
        <v>11</v>
      </c>
      <c r="G951">
        <v>35.993598939999998</v>
      </c>
      <c r="H951">
        <v>61.539901729999997</v>
      </c>
      <c r="I951">
        <f>VLOOKUP(C951,'Crude oil price'!$A$4:$C$9127,3,FALSE)</f>
        <v>59.03</v>
      </c>
    </row>
    <row r="952" spans="1:9" x14ac:dyDescent="0.2">
      <c r="A952" t="s">
        <v>25</v>
      </c>
      <c r="B952" t="s">
        <v>16</v>
      </c>
      <c r="C952" s="1">
        <v>43783</v>
      </c>
      <c r="D952">
        <v>1011</v>
      </c>
      <c r="E952">
        <v>45.944812769999999</v>
      </c>
      <c r="F952" t="s">
        <v>11</v>
      </c>
      <c r="G952">
        <v>37.905700680000002</v>
      </c>
      <c r="H952">
        <v>62.427101139999998</v>
      </c>
      <c r="I952">
        <f>VLOOKUP(C952,'Crude oil price'!$A$4:$C$9127,3,FALSE)</f>
        <v>62.46</v>
      </c>
    </row>
    <row r="953" spans="1:9" x14ac:dyDescent="0.2">
      <c r="A953" t="s">
        <v>28</v>
      </c>
      <c r="B953" t="s">
        <v>16</v>
      </c>
      <c r="C953" s="1">
        <v>43738</v>
      </c>
      <c r="D953">
        <v>1013</v>
      </c>
      <c r="E953">
        <v>75.602348329999998</v>
      </c>
      <c r="F953" t="s">
        <v>11</v>
      </c>
      <c r="G953">
        <v>38.421298980000003</v>
      </c>
      <c r="H953">
        <v>54.131000520000001</v>
      </c>
      <c r="I953">
        <f>VLOOKUP(C953,'Crude oil price'!$A$4:$C$9127,3,FALSE)</f>
        <v>60.99</v>
      </c>
    </row>
    <row r="954" spans="1:9" x14ac:dyDescent="0.2">
      <c r="A954" t="s">
        <v>29</v>
      </c>
      <c r="B954" t="s">
        <v>16</v>
      </c>
      <c r="C954" s="1">
        <v>43739</v>
      </c>
      <c r="D954">
        <v>1014</v>
      </c>
      <c r="E954">
        <v>42.326519009999998</v>
      </c>
      <c r="F954" t="s">
        <v>11</v>
      </c>
      <c r="G954">
        <v>38.5862999</v>
      </c>
      <c r="H954">
        <v>54.148200989999999</v>
      </c>
      <c r="I954">
        <f>VLOOKUP(C954,'Crude oil price'!$A$4:$C$9127,3,FALSE)</f>
        <v>60.06</v>
      </c>
    </row>
    <row r="955" spans="1:9" x14ac:dyDescent="0.2">
      <c r="A955" t="s">
        <v>30</v>
      </c>
      <c r="B955" t="s">
        <v>16</v>
      </c>
      <c r="C955" s="1">
        <v>43739</v>
      </c>
      <c r="D955">
        <v>1015</v>
      </c>
      <c r="F955" t="s">
        <v>11</v>
      </c>
      <c r="G955">
        <v>36.100200649999998</v>
      </c>
      <c r="H955">
        <v>61.465801239999998</v>
      </c>
      <c r="I955">
        <f>VLOOKUP(C955,'Crude oil price'!$A$4:$C$9127,3,FALSE)</f>
        <v>60.06</v>
      </c>
    </row>
    <row r="956" spans="1:9" x14ac:dyDescent="0.2">
      <c r="A956" t="s">
        <v>31</v>
      </c>
      <c r="B956" t="s">
        <v>16</v>
      </c>
      <c r="C956" s="1">
        <v>43769</v>
      </c>
      <c r="D956">
        <v>1018</v>
      </c>
      <c r="E956">
        <v>66.087387079999999</v>
      </c>
      <c r="F956" t="s">
        <v>11</v>
      </c>
      <c r="G956">
        <v>38.616901400000003</v>
      </c>
      <c r="H956">
        <v>54.415298460000002</v>
      </c>
      <c r="I956">
        <f>VLOOKUP(C956,'Crude oil price'!$A$4:$C$9127,3,FALSE)</f>
        <v>59.3</v>
      </c>
    </row>
    <row r="957" spans="1:9" x14ac:dyDescent="0.2">
      <c r="A957" t="s">
        <v>33</v>
      </c>
      <c r="B957" t="s">
        <v>16</v>
      </c>
      <c r="C957" s="1">
        <v>43687</v>
      </c>
      <c r="D957">
        <v>102</v>
      </c>
      <c r="F957" t="s">
        <v>11</v>
      </c>
      <c r="G957">
        <v>36.124599459999999</v>
      </c>
      <c r="H957">
        <v>62.347400669999999</v>
      </c>
      <c r="I957" t="e">
        <f>VLOOKUP(C957,'Crude oil price'!$A$4:$C$9127,3,FALSE)</f>
        <v>#N/A</v>
      </c>
    </row>
    <row r="958" spans="1:9" x14ac:dyDescent="0.2">
      <c r="A958" t="s">
        <v>42</v>
      </c>
      <c r="B958" t="s">
        <v>16</v>
      </c>
      <c r="C958" s="1">
        <v>43769</v>
      </c>
      <c r="D958">
        <v>1027</v>
      </c>
      <c r="E958">
        <v>47.426376339999997</v>
      </c>
      <c r="F958" t="s">
        <v>11</v>
      </c>
      <c r="G958">
        <v>38.37829971</v>
      </c>
      <c r="H958">
        <v>54.124099729999998</v>
      </c>
      <c r="I958">
        <f>VLOOKUP(C958,'Crude oil price'!$A$4:$C$9127,3,FALSE)</f>
        <v>59.3</v>
      </c>
    </row>
    <row r="959" spans="1:9" x14ac:dyDescent="0.2">
      <c r="A959" t="s">
        <v>44</v>
      </c>
      <c r="B959" t="s">
        <v>16</v>
      </c>
      <c r="C959" s="1">
        <v>43734</v>
      </c>
      <c r="D959">
        <v>103</v>
      </c>
      <c r="E959">
        <v>65.385635379999997</v>
      </c>
      <c r="F959" t="s">
        <v>11</v>
      </c>
      <c r="G959">
        <v>36.45859909</v>
      </c>
      <c r="H959">
        <v>61.468799590000003</v>
      </c>
      <c r="I959">
        <f>VLOOKUP(C959,'Crude oil price'!$A$4:$C$9127,3,FALSE)</f>
        <v>62.08</v>
      </c>
    </row>
    <row r="960" spans="1:9" x14ac:dyDescent="0.2">
      <c r="A960" t="s">
        <v>46</v>
      </c>
      <c r="B960" t="s">
        <v>16</v>
      </c>
      <c r="C960" s="1">
        <v>43771</v>
      </c>
      <c r="D960">
        <v>1031</v>
      </c>
      <c r="E960">
        <v>46.370246889999997</v>
      </c>
      <c r="F960" t="s">
        <v>11</v>
      </c>
      <c r="G960">
        <v>36.964199069999999</v>
      </c>
      <c r="H960">
        <v>61.607898710000001</v>
      </c>
      <c r="I960" t="e">
        <f>VLOOKUP(C960,'Crude oil price'!$A$4:$C$9127,3,FALSE)</f>
        <v>#N/A</v>
      </c>
    </row>
    <row r="961" spans="1:9" x14ac:dyDescent="0.2">
      <c r="A961" t="s">
        <v>54</v>
      </c>
      <c r="B961" t="s">
        <v>16</v>
      </c>
      <c r="C961" s="1">
        <v>43776</v>
      </c>
      <c r="D961">
        <v>1039</v>
      </c>
      <c r="E961">
        <v>35.478912350000002</v>
      </c>
      <c r="F961" t="s">
        <v>11</v>
      </c>
      <c r="G961">
        <v>38.481498719999998</v>
      </c>
      <c r="H961">
        <v>54.044498439999998</v>
      </c>
      <c r="I961">
        <f>VLOOKUP(C961,'Crude oil price'!$A$4:$C$9127,3,FALSE)</f>
        <v>62.6</v>
      </c>
    </row>
    <row r="962" spans="1:9" x14ac:dyDescent="0.2">
      <c r="A962" t="s">
        <v>55</v>
      </c>
      <c r="B962" t="s">
        <v>16</v>
      </c>
      <c r="C962" s="1">
        <v>43741</v>
      </c>
      <c r="D962">
        <v>104</v>
      </c>
      <c r="E962">
        <v>60.085002899999999</v>
      </c>
      <c r="F962" t="s">
        <v>11</v>
      </c>
      <c r="G962">
        <v>36.485298159999999</v>
      </c>
      <c r="H962">
        <v>61.589401250000002</v>
      </c>
      <c r="I962">
        <f>VLOOKUP(C962,'Crude oil price'!$A$4:$C$9127,3,FALSE)</f>
        <v>58.01</v>
      </c>
    </row>
    <row r="963" spans="1:9" x14ac:dyDescent="0.2">
      <c r="A963" t="s">
        <v>56</v>
      </c>
      <c r="B963" t="s">
        <v>16</v>
      </c>
      <c r="C963" s="1">
        <v>43774</v>
      </c>
      <c r="D963">
        <v>1040</v>
      </c>
      <c r="E963">
        <v>64.635101320000004</v>
      </c>
      <c r="F963" t="s">
        <v>11</v>
      </c>
      <c r="G963">
        <v>41.902301790000003</v>
      </c>
      <c r="H963">
        <v>59.617298130000002</v>
      </c>
      <c r="I963">
        <f>VLOOKUP(C963,'Crude oil price'!$A$4:$C$9127,3,FALSE)</f>
        <v>62.72</v>
      </c>
    </row>
    <row r="964" spans="1:9" x14ac:dyDescent="0.2">
      <c r="A964" t="s">
        <v>64</v>
      </c>
      <c r="B964" t="s">
        <v>16</v>
      </c>
      <c r="C964" s="1">
        <v>43777</v>
      </c>
      <c r="D964">
        <v>1046</v>
      </c>
      <c r="E964">
        <v>100.1266174</v>
      </c>
      <c r="F964" t="s">
        <v>11</v>
      </c>
      <c r="G964">
        <v>37.719699859999999</v>
      </c>
      <c r="H964">
        <v>61.668998719999998</v>
      </c>
      <c r="I964">
        <f>VLOOKUP(C964,'Crude oil price'!$A$4:$C$9127,3,FALSE)</f>
        <v>62</v>
      </c>
    </row>
    <row r="965" spans="1:9" x14ac:dyDescent="0.2">
      <c r="A965" t="s">
        <v>65</v>
      </c>
      <c r="B965" t="s">
        <v>16</v>
      </c>
      <c r="C965" s="1">
        <v>43776</v>
      </c>
      <c r="D965">
        <v>1047</v>
      </c>
      <c r="F965" t="s">
        <v>11</v>
      </c>
      <c r="G965">
        <v>36.469898219999997</v>
      </c>
      <c r="H965">
        <v>61.646999360000002</v>
      </c>
      <c r="I965">
        <f>VLOOKUP(C965,'Crude oil price'!$A$4:$C$9127,3,FALSE)</f>
        <v>62.6</v>
      </c>
    </row>
    <row r="966" spans="1:9" x14ac:dyDescent="0.2">
      <c r="A966" t="s">
        <v>66</v>
      </c>
      <c r="B966" t="s">
        <v>16</v>
      </c>
      <c r="C966" s="1">
        <v>43776</v>
      </c>
      <c r="D966">
        <v>1048</v>
      </c>
      <c r="F966" t="s">
        <v>11</v>
      </c>
      <c r="G966">
        <v>40.064899439999998</v>
      </c>
      <c r="H966">
        <v>52.973300930000001</v>
      </c>
      <c r="I966">
        <f>VLOOKUP(C966,'Crude oil price'!$A$4:$C$9127,3,FALSE)</f>
        <v>62.6</v>
      </c>
    </row>
    <row r="967" spans="1:9" x14ac:dyDescent="0.2">
      <c r="A967" t="s">
        <v>67</v>
      </c>
      <c r="B967" t="s">
        <v>16</v>
      </c>
      <c r="C967" s="1">
        <v>43776</v>
      </c>
      <c r="D967">
        <v>1049</v>
      </c>
      <c r="E967">
        <v>40.462444310000002</v>
      </c>
      <c r="F967" t="s">
        <v>11</v>
      </c>
      <c r="G967">
        <v>37.72290039</v>
      </c>
      <c r="H967">
        <v>61.517898559999999</v>
      </c>
      <c r="I967">
        <f>VLOOKUP(C967,'Crude oil price'!$A$4:$C$9127,3,FALSE)</f>
        <v>62.6</v>
      </c>
    </row>
    <row r="968" spans="1:9" x14ac:dyDescent="0.2">
      <c r="A968" t="s">
        <v>68</v>
      </c>
      <c r="B968" t="s">
        <v>16</v>
      </c>
      <c r="C968" s="1">
        <v>43740</v>
      </c>
      <c r="D968">
        <v>105</v>
      </c>
      <c r="E968">
        <v>96.140274050000002</v>
      </c>
      <c r="F968" t="s">
        <v>11</v>
      </c>
      <c r="G968">
        <v>36.443401340000001</v>
      </c>
      <c r="H968">
        <v>61.603099819999997</v>
      </c>
      <c r="I968">
        <f>VLOOKUP(C968,'Crude oil price'!$A$4:$C$9127,3,FALSE)</f>
        <v>57.92</v>
      </c>
    </row>
    <row r="969" spans="1:9" x14ac:dyDescent="0.2">
      <c r="A969" t="s">
        <v>69</v>
      </c>
      <c r="B969" t="s">
        <v>16</v>
      </c>
      <c r="C969" s="1">
        <v>43777</v>
      </c>
      <c r="D969">
        <v>1050</v>
      </c>
      <c r="E969">
        <v>28.69696617</v>
      </c>
      <c r="F969" t="s">
        <v>11</v>
      </c>
      <c r="G969">
        <v>36.485298159999999</v>
      </c>
      <c r="H969">
        <v>61.559101099999999</v>
      </c>
      <c r="I969">
        <f>VLOOKUP(C969,'Crude oil price'!$A$4:$C$9127,3,FALSE)</f>
        <v>62</v>
      </c>
    </row>
    <row r="970" spans="1:9" x14ac:dyDescent="0.2">
      <c r="A970" t="s">
        <v>72</v>
      </c>
      <c r="B970" t="s">
        <v>16</v>
      </c>
      <c r="C970" s="1">
        <v>43778</v>
      </c>
      <c r="D970">
        <v>1054</v>
      </c>
      <c r="F970" t="s">
        <v>11</v>
      </c>
      <c r="G970">
        <v>37.7881012</v>
      </c>
      <c r="H970">
        <v>54.118698119999998</v>
      </c>
      <c r="I970" t="e">
        <f>VLOOKUP(C970,'Crude oil price'!$A$4:$C$9127,3,FALSE)</f>
        <v>#N/A</v>
      </c>
    </row>
    <row r="971" spans="1:9" x14ac:dyDescent="0.2">
      <c r="A971" t="s">
        <v>73</v>
      </c>
      <c r="B971" t="s">
        <v>16</v>
      </c>
      <c r="C971" s="1">
        <v>43778</v>
      </c>
      <c r="D971">
        <v>1056</v>
      </c>
      <c r="E971">
        <v>49.750949859999999</v>
      </c>
      <c r="F971" t="s">
        <v>11</v>
      </c>
      <c r="G971">
        <v>36.538299559999999</v>
      </c>
      <c r="H971">
        <v>61.704700469999999</v>
      </c>
      <c r="I971" t="e">
        <f>VLOOKUP(C971,'Crude oil price'!$A$4:$C$9127,3,FALSE)</f>
        <v>#N/A</v>
      </c>
    </row>
    <row r="972" spans="1:9" x14ac:dyDescent="0.2">
      <c r="A972" t="s">
        <v>75</v>
      </c>
      <c r="B972" t="s">
        <v>16</v>
      </c>
      <c r="C972" s="1">
        <v>43779</v>
      </c>
      <c r="D972">
        <v>1059</v>
      </c>
      <c r="F972" t="s">
        <v>11</v>
      </c>
      <c r="G972">
        <v>37.500999450000002</v>
      </c>
      <c r="H972">
        <v>62.429798130000002</v>
      </c>
      <c r="I972" t="e">
        <f>VLOOKUP(C972,'Crude oil price'!$A$4:$C$9127,3,FALSE)</f>
        <v>#N/A</v>
      </c>
    </row>
    <row r="973" spans="1:9" x14ac:dyDescent="0.2">
      <c r="A973" t="s">
        <v>76</v>
      </c>
      <c r="B973" t="s">
        <v>16</v>
      </c>
      <c r="C973" s="1">
        <v>43723</v>
      </c>
      <c r="D973">
        <v>106</v>
      </c>
      <c r="E973">
        <v>97.070762630000004</v>
      </c>
      <c r="F973" t="s">
        <v>11</v>
      </c>
      <c r="G973">
        <v>36.501899719999997</v>
      </c>
      <c r="H973">
        <v>61.673099520000001</v>
      </c>
      <c r="I973" t="e">
        <f>VLOOKUP(C973,'Crude oil price'!$A$4:$C$9127,3,FALSE)</f>
        <v>#N/A</v>
      </c>
    </row>
    <row r="974" spans="1:9" x14ac:dyDescent="0.2">
      <c r="A974" t="s">
        <v>77</v>
      </c>
      <c r="B974" t="s">
        <v>16</v>
      </c>
      <c r="C974" s="1">
        <v>43778</v>
      </c>
      <c r="D974">
        <v>1060</v>
      </c>
      <c r="E974">
        <v>70.07267761</v>
      </c>
      <c r="F974" t="s">
        <v>11</v>
      </c>
      <c r="G974">
        <v>41.918598179999996</v>
      </c>
      <c r="H974">
        <v>59.652999880000003</v>
      </c>
      <c r="I974" t="e">
        <f>VLOOKUP(C974,'Crude oil price'!$A$4:$C$9127,3,FALSE)</f>
        <v>#N/A</v>
      </c>
    </row>
    <row r="975" spans="1:9" x14ac:dyDescent="0.2">
      <c r="A975" t="s">
        <v>78</v>
      </c>
      <c r="B975" t="s">
        <v>16</v>
      </c>
      <c r="C975" s="1">
        <v>43778</v>
      </c>
      <c r="D975">
        <v>1061</v>
      </c>
      <c r="E975">
        <v>116.406311</v>
      </c>
      <c r="F975" t="s">
        <v>11</v>
      </c>
      <c r="G975">
        <v>37.807598110000001</v>
      </c>
      <c r="H975">
        <v>61.784400939999998</v>
      </c>
      <c r="I975" t="e">
        <f>VLOOKUP(C975,'Crude oil price'!$A$4:$C$9127,3,FALSE)</f>
        <v>#N/A</v>
      </c>
    </row>
    <row r="976" spans="1:9" x14ac:dyDescent="0.2">
      <c r="A976" t="s">
        <v>83</v>
      </c>
      <c r="B976" t="s">
        <v>16</v>
      </c>
      <c r="C976" s="1">
        <v>43720</v>
      </c>
      <c r="D976">
        <v>107</v>
      </c>
      <c r="E976">
        <v>86.113670350000007</v>
      </c>
      <c r="F976" t="s">
        <v>11</v>
      </c>
      <c r="G976">
        <v>36.433399199999997</v>
      </c>
      <c r="H976">
        <v>62.556198119999998</v>
      </c>
      <c r="I976">
        <f>VLOOKUP(C976,'Crude oil price'!$A$4:$C$9127,3,FALSE)</f>
        <v>60.76</v>
      </c>
    </row>
    <row r="977" spans="1:9" x14ac:dyDescent="0.2">
      <c r="A977" t="s">
        <v>91</v>
      </c>
      <c r="B977" t="s">
        <v>16</v>
      </c>
      <c r="C977" s="1">
        <v>43719</v>
      </c>
      <c r="D977">
        <v>108</v>
      </c>
      <c r="E977">
        <v>46.719497680000003</v>
      </c>
      <c r="F977" t="s">
        <v>11</v>
      </c>
      <c r="G977">
        <v>35.870700839999998</v>
      </c>
      <c r="H977">
        <v>62.232101440000001</v>
      </c>
      <c r="I977">
        <f>VLOOKUP(C977,'Crude oil price'!$A$4:$C$9127,3,FALSE)</f>
        <v>63.02</v>
      </c>
    </row>
    <row r="978" spans="1:9" x14ac:dyDescent="0.2">
      <c r="A978" t="s">
        <v>92</v>
      </c>
      <c r="B978" t="s">
        <v>16</v>
      </c>
      <c r="C978" s="1">
        <v>43520</v>
      </c>
      <c r="D978">
        <v>1080</v>
      </c>
      <c r="F978" t="s">
        <v>11</v>
      </c>
      <c r="G978">
        <v>37.755500789999999</v>
      </c>
      <c r="H978">
        <v>54.253200530000001</v>
      </c>
      <c r="I978" t="e">
        <f>VLOOKUP(C978,'Crude oil price'!$A$4:$C$9127,3,FALSE)</f>
        <v>#N/A</v>
      </c>
    </row>
    <row r="979" spans="1:9" x14ac:dyDescent="0.2">
      <c r="A979" t="s">
        <v>97</v>
      </c>
      <c r="B979" t="s">
        <v>16</v>
      </c>
      <c r="C979" s="1">
        <v>43650</v>
      </c>
      <c r="D979">
        <v>1086</v>
      </c>
      <c r="E979">
        <v>131.7121124</v>
      </c>
      <c r="F979" t="s">
        <v>11</v>
      </c>
      <c r="G979">
        <v>36.162300109999997</v>
      </c>
      <c r="H979">
        <v>61.401199339999998</v>
      </c>
      <c r="I979">
        <f>VLOOKUP(C979,'Crude oil price'!$A$4:$C$9127,3,FALSE)</f>
        <v>63.62</v>
      </c>
    </row>
    <row r="980" spans="1:9" x14ac:dyDescent="0.2">
      <c r="A980" t="s">
        <v>98</v>
      </c>
      <c r="B980" t="s">
        <v>16</v>
      </c>
      <c r="C980" s="1">
        <v>43653</v>
      </c>
      <c r="D980">
        <v>1087</v>
      </c>
      <c r="E980">
        <v>86.767677309999996</v>
      </c>
      <c r="F980" t="s">
        <v>11</v>
      </c>
      <c r="G980">
        <v>35.889099119999997</v>
      </c>
      <c r="H980">
        <v>61.081199650000002</v>
      </c>
      <c r="I980" t="e">
        <f>VLOOKUP(C980,'Crude oil price'!$A$4:$C$9127,3,FALSE)</f>
        <v>#N/A</v>
      </c>
    </row>
    <row r="981" spans="1:9" x14ac:dyDescent="0.2">
      <c r="A981" t="s">
        <v>99</v>
      </c>
      <c r="B981" t="s">
        <v>16</v>
      </c>
      <c r="C981" s="1">
        <v>43633</v>
      </c>
      <c r="D981">
        <v>1088</v>
      </c>
      <c r="E981">
        <v>224.89752200000001</v>
      </c>
      <c r="F981" t="s">
        <v>11</v>
      </c>
      <c r="G981">
        <v>36.374900820000001</v>
      </c>
      <c r="H981">
        <v>61.449298859999999</v>
      </c>
      <c r="I981">
        <f>VLOOKUP(C981,'Crude oil price'!$A$4:$C$9127,3,FALSE)</f>
        <v>62.56</v>
      </c>
    </row>
    <row r="982" spans="1:9" x14ac:dyDescent="0.2">
      <c r="A982" t="s">
        <v>100</v>
      </c>
      <c r="B982" t="s">
        <v>16</v>
      </c>
      <c r="C982" s="1">
        <v>43755</v>
      </c>
      <c r="D982">
        <v>109</v>
      </c>
      <c r="F982" t="s">
        <v>11</v>
      </c>
      <c r="G982">
        <v>36.516300200000003</v>
      </c>
      <c r="H982">
        <v>61.6814003</v>
      </c>
      <c r="I982">
        <f>VLOOKUP(C982,'Crude oil price'!$A$4:$C$9127,3,FALSE)</f>
        <v>59.35</v>
      </c>
    </row>
    <row r="983" spans="1:9" x14ac:dyDescent="0.2">
      <c r="A983" t="s">
        <v>101</v>
      </c>
      <c r="B983" t="s">
        <v>16</v>
      </c>
      <c r="C983" s="1">
        <v>43628</v>
      </c>
      <c r="D983">
        <v>1090</v>
      </c>
      <c r="E983">
        <v>154.55113220000001</v>
      </c>
      <c r="F983" t="s">
        <v>11</v>
      </c>
      <c r="G983">
        <v>36.494201660000002</v>
      </c>
      <c r="H983">
        <v>61.355899809999997</v>
      </c>
      <c r="I983">
        <f>VLOOKUP(C983,'Crude oil price'!$A$4:$C$9127,3,FALSE)</f>
        <v>61.66</v>
      </c>
    </row>
    <row r="984" spans="1:9" x14ac:dyDescent="0.2">
      <c r="A984" t="s">
        <v>102</v>
      </c>
      <c r="B984" t="s">
        <v>16</v>
      </c>
      <c r="C984" s="1">
        <v>43678</v>
      </c>
      <c r="D984">
        <v>1091</v>
      </c>
      <c r="E984">
        <v>130.78320310000001</v>
      </c>
      <c r="F984" t="s">
        <v>11</v>
      </c>
      <c r="G984">
        <v>36.39250183</v>
      </c>
      <c r="H984">
        <v>61.333900450000002</v>
      </c>
      <c r="I984">
        <f>VLOOKUP(C984,'Crude oil price'!$A$4:$C$9127,3,FALSE)</f>
        <v>62.9</v>
      </c>
    </row>
    <row r="985" spans="1:9" x14ac:dyDescent="0.2">
      <c r="A985" t="s">
        <v>103</v>
      </c>
      <c r="B985" t="s">
        <v>16</v>
      </c>
      <c r="C985" s="1">
        <v>43632</v>
      </c>
      <c r="D985">
        <v>1092</v>
      </c>
      <c r="E985">
        <v>116.07028200000001</v>
      </c>
      <c r="F985" t="s">
        <v>11</v>
      </c>
      <c r="G985">
        <v>36.237598419999998</v>
      </c>
      <c r="H985">
        <v>61.534400939999998</v>
      </c>
      <c r="I985" t="e">
        <f>VLOOKUP(C985,'Crude oil price'!$A$4:$C$9127,3,FALSE)</f>
        <v>#N/A</v>
      </c>
    </row>
    <row r="986" spans="1:9" x14ac:dyDescent="0.2">
      <c r="A986" t="s">
        <v>105</v>
      </c>
      <c r="B986" t="s">
        <v>16</v>
      </c>
      <c r="C986" s="1">
        <v>43682</v>
      </c>
      <c r="D986">
        <v>1094</v>
      </c>
      <c r="E986">
        <v>128.87675479999999</v>
      </c>
      <c r="F986" t="s">
        <v>11</v>
      </c>
      <c r="G986">
        <v>36.433399199999997</v>
      </c>
      <c r="H986">
        <v>61.438301090000003</v>
      </c>
      <c r="I986">
        <f>VLOOKUP(C986,'Crude oil price'!$A$4:$C$9127,3,FALSE)</f>
        <v>59.32</v>
      </c>
    </row>
    <row r="987" spans="1:9" x14ac:dyDescent="0.2">
      <c r="A987" t="s">
        <v>107</v>
      </c>
      <c r="B987" t="s">
        <v>16</v>
      </c>
      <c r="C987" s="1">
        <v>43668</v>
      </c>
      <c r="D987">
        <v>1096</v>
      </c>
      <c r="E987">
        <v>149.50753779999999</v>
      </c>
      <c r="F987" t="s">
        <v>11</v>
      </c>
      <c r="G987">
        <v>37.8445015</v>
      </c>
      <c r="H987">
        <v>54.486698150000002</v>
      </c>
      <c r="I987">
        <f>VLOOKUP(C987,'Crude oil price'!$A$4:$C$9127,3,FALSE)</f>
        <v>61.96</v>
      </c>
    </row>
    <row r="988" spans="1:9" x14ac:dyDescent="0.2">
      <c r="A988" t="s">
        <v>108</v>
      </c>
      <c r="B988" t="s">
        <v>16</v>
      </c>
      <c r="C988" s="1">
        <v>43640</v>
      </c>
      <c r="D988">
        <v>1097</v>
      </c>
      <c r="E988">
        <v>150.22659300000001</v>
      </c>
      <c r="F988" t="s">
        <v>11</v>
      </c>
      <c r="G988">
        <v>36.278598789999997</v>
      </c>
      <c r="H988">
        <v>61.327701570000002</v>
      </c>
      <c r="I988">
        <f>VLOOKUP(C988,'Crude oil price'!$A$4:$C$9127,3,FALSE)</f>
        <v>65.16</v>
      </c>
    </row>
    <row r="989" spans="1:9" x14ac:dyDescent="0.2">
      <c r="A989" t="s">
        <v>112</v>
      </c>
      <c r="B989" t="s">
        <v>16</v>
      </c>
      <c r="C989" s="1">
        <v>43728</v>
      </c>
      <c r="D989">
        <v>110</v>
      </c>
      <c r="F989" t="s">
        <v>11</v>
      </c>
      <c r="G989">
        <v>36.091300959999998</v>
      </c>
      <c r="H989">
        <v>62.26779938</v>
      </c>
      <c r="I989">
        <f>VLOOKUP(C989,'Crude oil price'!$A$4:$C$9127,3,FALSE)</f>
        <v>65.23</v>
      </c>
    </row>
    <row r="990" spans="1:9" x14ac:dyDescent="0.2">
      <c r="A990" t="s">
        <v>122</v>
      </c>
      <c r="B990" t="s">
        <v>16</v>
      </c>
      <c r="C990" s="1">
        <v>43734</v>
      </c>
      <c r="D990">
        <v>111</v>
      </c>
      <c r="E990">
        <v>60.952888489999999</v>
      </c>
      <c r="F990" t="s">
        <v>11</v>
      </c>
      <c r="G990">
        <v>38.948200229999998</v>
      </c>
      <c r="H990">
        <v>63.305999759999999</v>
      </c>
      <c r="I990">
        <f>VLOOKUP(C990,'Crude oil price'!$A$4:$C$9127,3,FALSE)</f>
        <v>62.08</v>
      </c>
    </row>
    <row r="991" spans="1:9" x14ac:dyDescent="0.2">
      <c r="A991" t="s">
        <v>127</v>
      </c>
      <c r="B991" t="s">
        <v>16</v>
      </c>
      <c r="C991" s="1">
        <v>43705</v>
      </c>
      <c r="D991">
        <v>1115</v>
      </c>
      <c r="E991">
        <v>58.358947749999999</v>
      </c>
      <c r="F991" t="s">
        <v>11</v>
      </c>
      <c r="G991">
        <v>36.53609848</v>
      </c>
      <c r="H991">
        <v>61.718399050000002</v>
      </c>
      <c r="I991">
        <f>VLOOKUP(C991,'Crude oil price'!$A$4:$C$9127,3,FALSE)</f>
        <v>60.42</v>
      </c>
    </row>
    <row r="992" spans="1:9" x14ac:dyDescent="0.2">
      <c r="A992" t="s">
        <v>131</v>
      </c>
      <c r="B992" t="s">
        <v>16</v>
      </c>
      <c r="C992" s="1">
        <v>43768</v>
      </c>
      <c r="D992">
        <v>112</v>
      </c>
      <c r="E992">
        <v>99.745666499999999</v>
      </c>
      <c r="F992" t="s">
        <v>11</v>
      </c>
      <c r="G992">
        <v>36.498600009999997</v>
      </c>
      <c r="H992">
        <v>61.578399660000002</v>
      </c>
      <c r="I992">
        <f>VLOOKUP(C992,'Crude oil price'!$A$4:$C$9127,3,FALSE)</f>
        <v>60.22</v>
      </c>
    </row>
    <row r="993" spans="1:9" x14ac:dyDescent="0.2">
      <c r="A993" t="s">
        <v>133</v>
      </c>
      <c r="B993" t="s">
        <v>16</v>
      </c>
      <c r="C993" s="1">
        <v>43696</v>
      </c>
      <c r="D993">
        <v>1121</v>
      </c>
      <c r="F993" t="s">
        <v>11</v>
      </c>
      <c r="G993">
        <v>36.124599459999999</v>
      </c>
      <c r="H993">
        <v>61.210300449999998</v>
      </c>
      <c r="I993">
        <f>VLOOKUP(C993,'Crude oil price'!$A$4:$C$9127,3,FALSE)</f>
        <v>59.79</v>
      </c>
    </row>
    <row r="994" spans="1:9" x14ac:dyDescent="0.2">
      <c r="A994" t="s">
        <v>139</v>
      </c>
      <c r="B994" t="s">
        <v>16</v>
      </c>
      <c r="C994" s="1">
        <v>43746</v>
      </c>
      <c r="D994">
        <v>113</v>
      </c>
      <c r="F994" t="s">
        <v>11</v>
      </c>
      <c r="G994">
        <v>37.755500789999999</v>
      </c>
      <c r="H994">
        <v>63.992599490000003</v>
      </c>
      <c r="I994">
        <f>VLOOKUP(C994,'Crude oil price'!$A$4:$C$9127,3,FALSE)</f>
        <v>58.14</v>
      </c>
    </row>
    <row r="995" spans="1:9" x14ac:dyDescent="0.2">
      <c r="A995" t="s">
        <v>147</v>
      </c>
      <c r="B995" t="s">
        <v>16</v>
      </c>
      <c r="C995" s="1">
        <v>43760</v>
      </c>
      <c r="D995">
        <v>114</v>
      </c>
      <c r="F995" t="s">
        <v>11</v>
      </c>
      <c r="G995">
        <v>36.424598690000003</v>
      </c>
      <c r="H995">
        <v>61.846199040000002</v>
      </c>
      <c r="I995">
        <f>VLOOKUP(C995,'Crude oil price'!$A$4:$C$9127,3,FALSE)</f>
        <v>60.5</v>
      </c>
    </row>
    <row r="996" spans="1:9" x14ac:dyDescent="0.2">
      <c r="A996" t="s">
        <v>148</v>
      </c>
      <c r="B996" t="s">
        <v>16</v>
      </c>
      <c r="C996" s="1">
        <v>43680</v>
      </c>
      <c r="D996">
        <v>1140</v>
      </c>
      <c r="F996" t="s">
        <v>11</v>
      </c>
      <c r="G996">
        <v>36.692600249999998</v>
      </c>
      <c r="H996">
        <v>61.092201230000001</v>
      </c>
      <c r="I996" t="e">
        <f>VLOOKUP(C996,'Crude oil price'!$A$4:$C$9127,3,FALSE)</f>
        <v>#N/A</v>
      </c>
    </row>
    <row r="997" spans="1:9" x14ac:dyDescent="0.2">
      <c r="A997" t="s">
        <v>150</v>
      </c>
      <c r="B997" t="s">
        <v>16</v>
      </c>
      <c r="C997" s="1">
        <v>43656</v>
      </c>
      <c r="D997">
        <v>1143</v>
      </c>
      <c r="E997">
        <v>71.731559750000002</v>
      </c>
      <c r="F997" t="s">
        <v>11</v>
      </c>
      <c r="G997">
        <v>36.040199280000003</v>
      </c>
      <c r="H997">
        <v>61.567401889999999</v>
      </c>
      <c r="I997">
        <f>VLOOKUP(C997,'Crude oil price'!$A$4:$C$9127,3,FALSE)</f>
        <v>66.41</v>
      </c>
    </row>
    <row r="998" spans="1:9" x14ac:dyDescent="0.2">
      <c r="A998" t="s">
        <v>152</v>
      </c>
      <c r="B998" t="s">
        <v>16</v>
      </c>
      <c r="C998" s="1">
        <v>43762</v>
      </c>
      <c r="D998">
        <v>115</v>
      </c>
      <c r="E998">
        <v>12.110470769999999</v>
      </c>
      <c r="F998" t="s">
        <v>11</v>
      </c>
      <c r="G998">
        <v>40.083301540000001</v>
      </c>
      <c r="H998">
        <v>61.007099150000002</v>
      </c>
      <c r="I998">
        <f>VLOOKUP(C998,'Crude oil price'!$A$4:$C$9127,3,FALSE)</f>
        <v>61.71</v>
      </c>
    </row>
    <row r="999" spans="1:9" x14ac:dyDescent="0.2">
      <c r="A999" t="s">
        <v>161</v>
      </c>
      <c r="B999" t="s">
        <v>16</v>
      </c>
      <c r="C999" s="1">
        <v>43746</v>
      </c>
      <c r="D999">
        <v>116</v>
      </c>
      <c r="F999" t="s">
        <v>11</v>
      </c>
      <c r="G999">
        <v>40.048599240000001</v>
      </c>
      <c r="H999">
        <v>62.311698909999997</v>
      </c>
      <c r="I999">
        <f>VLOOKUP(C999,'Crude oil price'!$A$4:$C$9127,3,FALSE)</f>
        <v>58.14</v>
      </c>
    </row>
    <row r="1000" spans="1:9" x14ac:dyDescent="0.2">
      <c r="A1000" t="s">
        <v>170</v>
      </c>
      <c r="B1000" t="s">
        <v>16</v>
      </c>
      <c r="C1000" s="1">
        <v>43799</v>
      </c>
      <c r="D1000">
        <v>117</v>
      </c>
      <c r="E1000">
        <v>111.8768845</v>
      </c>
      <c r="F1000" t="s">
        <v>11</v>
      </c>
      <c r="G1000">
        <v>37.759899140000002</v>
      </c>
      <c r="H1000">
        <v>61.534400939999998</v>
      </c>
      <c r="I1000" t="e">
        <f>VLOOKUP(C1000,'Crude oil price'!$A$4:$C$9127,3,FALSE)</f>
        <v>#N/A</v>
      </c>
    </row>
    <row r="1001" spans="1:9" x14ac:dyDescent="0.2">
      <c r="A1001" t="s">
        <v>178</v>
      </c>
      <c r="B1001" t="s">
        <v>16</v>
      </c>
      <c r="C1001" s="1">
        <v>43944</v>
      </c>
      <c r="D1001">
        <v>1175</v>
      </c>
      <c r="F1001" t="s">
        <v>11</v>
      </c>
      <c r="G1001">
        <v>36.474300380000003</v>
      </c>
      <c r="H1001">
        <v>61.594799039999998</v>
      </c>
      <c r="I1001">
        <f>VLOOKUP(C1001,'Crude oil price'!$A$4:$C$9127,3,FALSE)</f>
        <v>15.06</v>
      </c>
    </row>
    <row r="1002" spans="1:9" x14ac:dyDescent="0.2">
      <c r="A1002" t="s">
        <v>184</v>
      </c>
      <c r="B1002" t="s">
        <v>16</v>
      </c>
      <c r="C1002" s="1">
        <v>43795</v>
      </c>
      <c r="D1002">
        <v>118</v>
      </c>
      <c r="E1002">
        <v>103.9423065</v>
      </c>
      <c r="F1002" t="s">
        <v>11</v>
      </c>
      <c r="G1002">
        <v>37.759899140000002</v>
      </c>
      <c r="H1002">
        <v>61.539901729999997</v>
      </c>
      <c r="I1002">
        <f>VLOOKUP(C1002,'Crude oil price'!$A$4:$C$9127,3,FALSE)</f>
        <v>64.819999999999993</v>
      </c>
    </row>
    <row r="1003" spans="1:9" x14ac:dyDescent="0.2">
      <c r="A1003" t="s">
        <v>189</v>
      </c>
      <c r="B1003" t="s">
        <v>16</v>
      </c>
      <c r="C1003" s="1">
        <v>43818</v>
      </c>
      <c r="D1003">
        <v>1187</v>
      </c>
      <c r="E1003">
        <v>41.078285219999998</v>
      </c>
      <c r="F1003" t="s">
        <v>11</v>
      </c>
      <c r="G1003">
        <v>37.963100429999997</v>
      </c>
      <c r="H1003">
        <v>53.897598270000003</v>
      </c>
      <c r="I1003">
        <f>VLOOKUP(C1003,'Crude oil price'!$A$4:$C$9127,3,FALSE)</f>
        <v>69.7</v>
      </c>
    </row>
    <row r="1004" spans="1:9" x14ac:dyDescent="0.2">
      <c r="A1004" t="s">
        <v>192</v>
      </c>
      <c r="B1004" t="s">
        <v>16</v>
      </c>
      <c r="C1004" s="1">
        <v>43798</v>
      </c>
      <c r="D1004">
        <v>119</v>
      </c>
      <c r="F1004" t="s">
        <v>11</v>
      </c>
      <c r="G1004">
        <v>37.686000819999997</v>
      </c>
      <c r="H1004">
        <v>61.41910172</v>
      </c>
      <c r="I1004">
        <f>VLOOKUP(C1004,'Crude oil price'!$A$4:$C$9127,3,FALSE)</f>
        <v>64.5</v>
      </c>
    </row>
    <row r="1005" spans="1:9" x14ac:dyDescent="0.2">
      <c r="A1005" t="s">
        <v>197</v>
      </c>
      <c r="B1005" t="s">
        <v>16</v>
      </c>
      <c r="C1005" s="1">
        <v>43866</v>
      </c>
      <c r="D1005">
        <v>1195</v>
      </c>
      <c r="E1005">
        <v>70.482513429999997</v>
      </c>
      <c r="F1005" t="s">
        <v>11</v>
      </c>
      <c r="G1005">
        <v>37.954498289999997</v>
      </c>
      <c r="H1005">
        <v>53.914699550000002</v>
      </c>
      <c r="I1005">
        <f>VLOOKUP(C1005,'Crude oil price'!$A$4:$C$9127,3,FALSE)</f>
        <v>55.36</v>
      </c>
    </row>
    <row r="1006" spans="1:9" x14ac:dyDescent="0.2">
      <c r="A1006" t="s">
        <v>202</v>
      </c>
      <c r="B1006" t="s">
        <v>16</v>
      </c>
      <c r="C1006" s="1">
        <v>43824</v>
      </c>
      <c r="D1006">
        <v>120</v>
      </c>
      <c r="E1006">
        <v>55.80548477</v>
      </c>
      <c r="F1006" t="s">
        <v>11</v>
      </c>
      <c r="G1006">
        <v>37.638198850000002</v>
      </c>
      <c r="H1006">
        <v>59.875499730000001</v>
      </c>
      <c r="I1006" t="e">
        <f>VLOOKUP(C1006,'Crude oil price'!$A$4:$C$9127,3,FALSE)</f>
        <v>#N/A</v>
      </c>
    </row>
    <row r="1007" spans="1:9" x14ac:dyDescent="0.2">
      <c r="A1007" t="s">
        <v>206</v>
      </c>
      <c r="B1007" t="s">
        <v>16</v>
      </c>
      <c r="C1007" s="1">
        <v>43819</v>
      </c>
      <c r="D1007">
        <v>1203</v>
      </c>
      <c r="E1007">
        <v>238.58348079999999</v>
      </c>
      <c r="F1007" t="s">
        <v>11</v>
      </c>
      <c r="G1007">
        <v>39.406501769999998</v>
      </c>
      <c r="H1007">
        <v>53.929100040000002</v>
      </c>
      <c r="I1007">
        <f>VLOOKUP(C1007,'Crude oil price'!$A$4:$C$9127,3,FALSE)</f>
        <v>68.66</v>
      </c>
    </row>
    <row r="1008" spans="1:9" x14ac:dyDescent="0.2">
      <c r="A1008" t="s">
        <v>208</v>
      </c>
      <c r="B1008" t="s">
        <v>16</v>
      </c>
      <c r="C1008" s="1">
        <v>43857</v>
      </c>
      <c r="D1008">
        <v>1205</v>
      </c>
      <c r="E1008">
        <v>125.6518555</v>
      </c>
      <c r="F1008" t="s">
        <v>11</v>
      </c>
      <c r="G1008">
        <v>39.400001529999997</v>
      </c>
      <c r="H1008">
        <v>53.829700469999999</v>
      </c>
      <c r="I1008">
        <f>VLOOKUP(C1008,'Crude oil price'!$A$4:$C$9127,3,FALSE)</f>
        <v>58.54</v>
      </c>
    </row>
    <row r="1009" spans="1:9" x14ac:dyDescent="0.2">
      <c r="A1009" t="s">
        <v>213</v>
      </c>
      <c r="B1009" t="s">
        <v>16</v>
      </c>
      <c r="C1009" s="1">
        <v>43831</v>
      </c>
      <c r="D1009">
        <v>121</v>
      </c>
      <c r="F1009" t="s">
        <v>11</v>
      </c>
      <c r="G1009">
        <v>37.544601440000001</v>
      </c>
      <c r="H1009">
        <v>61.191101070000002</v>
      </c>
      <c r="I1009" t="e">
        <f>VLOOKUP(C1009,'Crude oil price'!$A$4:$C$9127,3,FALSE)</f>
        <v>#N/A</v>
      </c>
    </row>
    <row r="1010" spans="1:9" x14ac:dyDescent="0.2">
      <c r="A1010" t="s">
        <v>217</v>
      </c>
      <c r="B1010" t="s">
        <v>16</v>
      </c>
      <c r="C1010" s="1">
        <v>43712</v>
      </c>
      <c r="D1010">
        <v>1214</v>
      </c>
      <c r="E1010">
        <v>414.37835689999997</v>
      </c>
      <c r="F1010" t="s">
        <v>11</v>
      </c>
      <c r="G1010">
        <v>39.313098910000001</v>
      </c>
      <c r="H1010">
        <v>53.797298429999998</v>
      </c>
      <c r="I1010">
        <f>VLOOKUP(C1010,'Crude oil price'!$A$4:$C$9127,3,FALSE)</f>
        <v>60.68</v>
      </c>
    </row>
    <row r="1011" spans="1:9" x14ac:dyDescent="0.2">
      <c r="A1011" t="s">
        <v>221</v>
      </c>
      <c r="B1011" t="s">
        <v>16</v>
      </c>
      <c r="C1011" s="1">
        <v>43829</v>
      </c>
      <c r="D1011">
        <v>1218</v>
      </c>
      <c r="E1011">
        <v>44.974044800000001</v>
      </c>
      <c r="F1011" t="s">
        <v>11</v>
      </c>
      <c r="G1011">
        <v>38.35129929</v>
      </c>
      <c r="H1011">
        <v>54.133098599999997</v>
      </c>
      <c r="I1011">
        <f>VLOOKUP(C1011,'Crude oil price'!$A$4:$C$9127,3,FALSE)</f>
        <v>68.3</v>
      </c>
    </row>
    <row r="1012" spans="1:9" x14ac:dyDescent="0.2">
      <c r="A1012" t="s">
        <v>223</v>
      </c>
      <c r="B1012" t="s">
        <v>16</v>
      </c>
      <c r="C1012" s="1">
        <v>43867</v>
      </c>
      <c r="D1012">
        <v>122</v>
      </c>
      <c r="E1012">
        <v>98.49860382</v>
      </c>
      <c r="F1012" t="s">
        <v>11</v>
      </c>
      <c r="G1012">
        <v>39.057598110000001</v>
      </c>
      <c r="H1012">
        <v>60.243499759999999</v>
      </c>
      <c r="I1012">
        <f>VLOOKUP(C1012,'Crude oil price'!$A$4:$C$9127,3,FALSE)</f>
        <v>55.18</v>
      </c>
    </row>
    <row r="1013" spans="1:9" x14ac:dyDescent="0.2">
      <c r="A1013" t="s">
        <v>229</v>
      </c>
      <c r="B1013" t="s">
        <v>16</v>
      </c>
      <c r="C1013" s="1">
        <v>43729</v>
      </c>
      <c r="D1013">
        <v>1225</v>
      </c>
      <c r="F1013" t="s">
        <v>11</v>
      </c>
      <c r="G1013">
        <v>39.306701660000002</v>
      </c>
      <c r="H1013">
        <v>53.934600830000001</v>
      </c>
      <c r="I1013" t="e">
        <f>VLOOKUP(C1013,'Crude oil price'!$A$4:$C$9127,3,FALSE)</f>
        <v>#N/A</v>
      </c>
    </row>
    <row r="1014" spans="1:9" x14ac:dyDescent="0.2">
      <c r="A1014" t="s">
        <v>233</v>
      </c>
      <c r="B1014" t="s">
        <v>16</v>
      </c>
      <c r="C1014" s="1">
        <v>43891</v>
      </c>
      <c r="D1014">
        <v>123</v>
      </c>
      <c r="E1014">
        <v>23.245937349999998</v>
      </c>
      <c r="F1014" t="s">
        <v>11</v>
      </c>
      <c r="G1014">
        <v>37.594600679999999</v>
      </c>
      <c r="H1014">
        <v>61.578399660000002</v>
      </c>
      <c r="I1014" t="e">
        <f>VLOOKUP(C1014,'Crude oil price'!$A$4:$C$9127,3,FALSE)</f>
        <v>#N/A</v>
      </c>
    </row>
    <row r="1015" spans="1:9" x14ac:dyDescent="0.2">
      <c r="A1015" t="s">
        <v>244</v>
      </c>
      <c r="B1015" t="s">
        <v>16</v>
      </c>
      <c r="C1015" s="1">
        <v>43755</v>
      </c>
      <c r="D1015">
        <v>1241</v>
      </c>
      <c r="E1015">
        <v>230.5592651</v>
      </c>
      <c r="F1015" t="s">
        <v>11</v>
      </c>
      <c r="G1015">
        <v>39.462699890000003</v>
      </c>
      <c r="H1015">
        <v>53.870800019999997</v>
      </c>
      <c r="I1015">
        <f>VLOOKUP(C1015,'Crude oil price'!$A$4:$C$9127,3,FALSE)</f>
        <v>59.35</v>
      </c>
    </row>
    <row r="1016" spans="1:9" x14ac:dyDescent="0.2">
      <c r="A1016" t="s">
        <v>255</v>
      </c>
      <c r="B1016" t="s">
        <v>16</v>
      </c>
      <c r="C1016" s="1">
        <v>43712</v>
      </c>
      <c r="D1016">
        <v>1252</v>
      </c>
      <c r="E1016">
        <v>398.22985840000001</v>
      </c>
      <c r="F1016" t="s">
        <v>11</v>
      </c>
      <c r="G1016">
        <v>39.296001429999997</v>
      </c>
      <c r="H1016">
        <v>53.811000819999997</v>
      </c>
      <c r="I1016">
        <f>VLOOKUP(C1016,'Crude oil price'!$A$4:$C$9127,3,FALSE)</f>
        <v>60.68</v>
      </c>
    </row>
    <row r="1017" spans="1:9" x14ac:dyDescent="0.2">
      <c r="A1017" t="s">
        <v>259</v>
      </c>
      <c r="B1017" t="s">
        <v>16</v>
      </c>
      <c r="C1017" s="1">
        <v>43759</v>
      </c>
      <c r="D1017">
        <v>1256</v>
      </c>
      <c r="E1017">
        <v>185.14270020000001</v>
      </c>
      <c r="F1017" t="s">
        <v>11</v>
      </c>
      <c r="G1017">
        <v>39.429798130000002</v>
      </c>
      <c r="H1017">
        <v>53.753398900000001</v>
      </c>
      <c r="I1017">
        <f>VLOOKUP(C1017,'Crude oil price'!$A$4:$C$9127,3,FALSE)</f>
        <v>58.95</v>
      </c>
    </row>
    <row r="1018" spans="1:9" x14ac:dyDescent="0.2">
      <c r="A1018" t="s">
        <v>296</v>
      </c>
      <c r="B1018" t="s">
        <v>16</v>
      </c>
      <c r="C1018" s="1">
        <v>43760</v>
      </c>
      <c r="D1018">
        <v>1299</v>
      </c>
      <c r="E1018">
        <v>216.66809079999999</v>
      </c>
      <c r="F1018" t="s">
        <v>11</v>
      </c>
      <c r="G1018">
        <v>39.737300869999999</v>
      </c>
      <c r="H1018">
        <v>53.648300169999999</v>
      </c>
      <c r="I1018">
        <f>VLOOKUP(C1018,'Crude oil price'!$A$4:$C$9127,3,FALSE)</f>
        <v>60.5</v>
      </c>
    </row>
    <row r="1019" spans="1:9" x14ac:dyDescent="0.2">
      <c r="A1019" t="s">
        <v>301</v>
      </c>
      <c r="B1019" t="s">
        <v>16</v>
      </c>
      <c r="C1019" s="1">
        <v>43992</v>
      </c>
      <c r="D1019">
        <v>1303</v>
      </c>
      <c r="E1019">
        <v>184.1977081</v>
      </c>
      <c r="F1019" t="s">
        <v>11</v>
      </c>
      <c r="G1019">
        <v>36.215499880000003</v>
      </c>
      <c r="H1019">
        <v>61.545398710000001</v>
      </c>
      <c r="I1019">
        <f>VLOOKUP(C1019,'Crude oil price'!$A$4:$C$9127,3,FALSE)</f>
        <v>41.18</v>
      </c>
    </row>
    <row r="1020" spans="1:9" x14ac:dyDescent="0.2">
      <c r="A1020" t="s">
        <v>305</v>
      </c>
      <c r="B1020" t="s">
        <v>16</v>
      </c>
      <c r="C1020" s="1">
        <v>43995</v>
      </c>
      <c r="D1020">
        <v>1306</v>
      </c>
      <c r="E1020">
        <v>103.75784299999999</v>
      </c>
      <c r="F1020" t="s">
        <v>11</v>
      </c>
      <c r="G1020">
        <v>36.533901210000003</v>
      </c>
      <c r="H1020">
        <v>61.55360031</v>
      </c>
      <c r="I1020" t="e">
        <f>VLOOKUP(C1020,'Crude oil price'!$A$4:$C$9127,3,FALSE)</f>
        <v>#N/A</v>
      </c>
    </row>
    <row r="1021" spans="1:9" x14ac:dyDescent="0.2">
      <c r="A1021" t="s">
        <v>312</v>
      </c>
      <c r="B1021" t="s">
        <v>16</v>
      </c>
      <c r="C1021" s="1">
        <v>43997</v>
      </c>
      <c r="D1021">
        <v>1314</v>
      </c>
      <c r="E1021">
        <v>100.6902618</v>
      </c>
      <c r="F1021" t="s">
        <v>11</v>
      </c>
      <c r="G1021">
        <v>36.461101530000001</v>
      </c>
      <c r="H1021">
        <v>61.295501710000003</v>
      </c>
      <c r="I1021">
        <f>VLOOKUP(C1021,'Crude oil price'!$A$4:$C$9127,3,FALSE)</f>
        <v>39.44</v>
      </c>
    </row>
    <row r="1022" spans="1:9" x14ac:dyDescent="0.2">
      <c r="A1022" t="s">
        <v>318</v>
      </c>
      <c r="B1022" t="s">
        <v>16</v>
      </c>
      <c r="C1022" s="1">
        <v>44012</v>
      </c>
      <c r="D1022">
        <v>1320</v>
      </c>
      <c r="E1022">
        <v>58.420349119999997</v>
      </c>
      <c r="F1022" t="s">
        <v>11</v>
      </c>
      <c r="G1022">
        <v>36.082401279999999</v>
      </c>
      <c r="H1022">
        <v>61.754199980000003</v>
      </c>
      <c r="I1022">
        <f>VLOOKUP(C1022,'Crude oil price'!$A$4:$C$9127,3,FALSE)</f>
        <v>41.64</v>
      </c>
    </row>
    <row r="1023" spans="1:9" x14ac:dyDescent="0.2">
      <c r="A1023" t="s">
        <v>320</v>
      </c>
      <c r="B1023" t="s">
        <v>16</v>
      </c>
      <c r="C1023" s="1">
        <v>44007</v>
      </c>
      <c r="D1023">
        <v>1324</v>
      </c>
      <c r="E1023">
        <v>45.396205899999998</v>
      </c>
      <c r="F1023" t="s">
        <v>11</v>
      </c>
      <c r="G1023">
        <v>38.369701390000003</v>
      </c>
      <c r="H1023">
        <v>62.962600709999997</v>
      </c>
      <c r="I1023">
        <f>VLOOKUP(C1023,'Crude oil price'!$A$4:$C$9127,3,FALSE)</f>
        <v>41.18</v>
      </c>
    </row>
    <row r="1024" spans="1:9" x14ac:dyDescent="0.2">
      <c r="A1024" t="s">
        <v>327</v>
      </c>
      <c r="B1024" t="s">
        <v>16</v>
      </c>
      <c r="C1024" s="1">
        <v>44014</v>
      </c>
      <c r="D1024">
        <v>1331</v>
      </c>
      <c r="E1024">
        <v>110.0115509</v>
      </c>
      <c r="F1024" t="s">
        <v>11</v>
      </c>
      <c r="G1024">
        <v>36.35720062</v>
      </c>
      <c r="H1024">
        <v>61.649799350000002</v>
      </c>
      <c r="I1024">
        <f>VLOOKUP(C1024,'Crude oil price'!$A$4:$C$9127,3,FALSE)</f>
        <v>43.19</v>
      </c>
    </row>
    <row r="1025" spans="1:9" x14ac:dyDescent="0.2">
      <c r="A1025" t="s">
        <v>331</v>
      </c>
      <c r="B1025" t="s">
        <v>16</v>
      </c>
      <c r="C1025" s="1">
        <v>44013</v>
      </c>
      <c r="D1025">
        <v>1335</v>
      </c>
      <c r="E1025">
        <v>127.34720609999999</v>
      </c>
      <c r="F1025" t="s">
        <v>11</v>
      </c>
      <c r="G1025">
        <v>36.368198390000003</v>
      </c>
      <c r="H1025">
        <v>61.534400939999998</v>
      </c>
      <c r="I1025">
        <f>VLOOKUP(C1025,'Crude oil price'!$A$4:$C$9127,3,FALSE)</f>
        <v>42.18</v>
      </c>
    </row>
    <row r="1026" spans="1:9" x14ac:dyDescent="0.2">
      <c r="A1026" t="s">
        <v>350</v>
      </c>
      <c r="B1026" t="s">
        <v>16</v>
      </c>
      <c r="C1026" s="1">
        <v>44026</v>
      </c>
      <c r="D1026">
        <v>1355</v>
      </c>
      <c r="E1026">
        <v>147.5048065</v>
      </c>
      <c r="F1026" t="s">
        <v>11</v>
      </c>
      <c r="G1026">
        <v>36.9192009</v>
      </c>
      <c r="H1026">
        <v>62.298000340000002</v>
      </c>
      <c r="I1026">
        <f>VLOOKUP(C1026,'Crude oil price'!$A$4:$C$9127,3,FALSE)</f>
        <v>42.97</v>
      </c>
    </row>
    <row r="1027" spans="1:9" x14ac:dyDescent="0.2">
      <c r="A1027" t="s">
        <v>356</v>
      </c>
      <c r="B1027" t="s">
        <v>16</v>
      </c>
      <c r="C1027" s="1">
        <v>44034</v>
      </c>
      <c r="D1027">
        <v>1360</v>
      </c>
      <c r="F1027" t="s">
        <v>11</v>
      </c>
      <c r="G1027">
        <v>36.5868988</v>
      </c>
      <c r="H1027">
        <v>61.644298550000002</v>
      </c>
      <c r="I1027">
        <f>VLOOKUP(C1027,'Crude oil price'!$A$4:$C$9127,3,FALSE)</f>
        <v>43.98</v>
      </c>
    </row>
    <row r="1028" spans="1:9" x14ac:dyDescent="0.2">
      <c r="A1028" t="s">
        <v>357</v>
      </c>
      <c r="B1028" t="s">
        <v>16</v>
      </c>
      <c r="C1028" s="1">
        <v>44034</v>
      </c>
      <c r="D1028">
        <v>1361</v>
      </c>
      <c r="F1028" t="s">
        <v>11</v>
      </c>
      <c r="G1028">
        <v>36.785099029999998</v>
      </c>
      <c r="H1028">
        <v>62.26499939</v>
      </c>
      <c r="I1028">
        <f>VLOOKUP(C1028,'Crude oil price'!$A$4:$C$9127,3,FALSE)</f>
        <v>43.98</v>
      </c>
    </row>
    <row r="1029" spans="1:9" x14ac:dyDescent="0.2">
      <c r="A1029" t="s">
        <v>358</v>
      </c>
      <c r="B1029" t="s">
        <v>16</v>
      </c>
      <c r="C1029" s="1">
        <v>44045</v>
      </c>
      <c r="D1029">
        <v>1363</v>
      </c>
      <c r="E1029">
        <v>189.38529969999999</v>
      </c>
      <c r="F1029" t="s">
        <v>11</v>
      </c>
      <c r="G1029">
        <v>37.69900131</v>
      </c>
      <c r="H1029">
        <v>62.091999049999998</v>
      </c>
      <c r="I1029" t="e">
        <f>VLOOKUP(C1029,'Crude oil price'!$A$4:$C$9127,3,FALSE)</f>
        <v>#N/A</v>
      </c>
    </row>
    <row r="1030" spans="1:9" x14ac:dyDescent="0.2">
      <c r="A1030" t="s">
        <v>359</v>
      </c>
      <c r="B1030" t="s">
        <v>16</v>
      </c>
      <c r="C1030" s="1">
        <v>44040</v>
      </c>
      <c r="D1030">
        <v>1364</v>
      </c>
      <c r="E1030">
        <v>94.236824040000002</v>
      </c>
      <c r="F1030" t="s">
        <v>11</v>
      </c>
      <c r="G1030">
        <v>36.505199429999998</v>
      </c>
      <c r="H1030">
        <v>61.402599330000001</v>
      </c>
      <c r="I1030">
        <f>VLOOKUP(C1030,'Crude oil price'!$A$4:$C$9127,3,FALSE)</f>
        <v>43.11</v>
      </c>
    </row>
    <row r="1031" spans="1:9" x14ac:dyDescent="0.2">
      <c r="A1031" t="s">
        <v>362</v>
      </c>
      <c r="B1031" t="s">
        <v>16</v>
      </c>
      <c r="C1031" s="1">
        <v>44038</v>
      </c>
      <c r="D1031">
        <v>1368</v>
      </c>
      <c r="E1031">
        <v>60.949790950000001</v>
      </c>
      <c r="F1031" t="s">
        <v>11</v>
      </c>
      <c r="G1031">
        <v>36.465499880000003</v>
      </c>
      <c r="H1031">
        <v>61.336700440000001</v>
      </c>
      <c r="I1031" t="e">
        <f>VLOOKUP(C1031,'Crude oil price'!$A$4:$C$9127,3,FALSE)</f>
        <v>#N/A</v>
      </c>
    </row>
    <row r="1032" spans="1:9" x14ac:dyDescent="0.2">
      <c r="A1032" t="s">
        <v>363</v>
      </c>
      <c r="B1032" t="s">
        <v>16</v>
      </c>
      <c r="C1032" s="1">
        <v>44035</v>
      </c>
      <c r="D1032">
        <v>1369</v>
      </c>
      <c r="E1032">
        <v>134.1317444</v>
      </c>
      <c r="F1032" t="s">
        <v>11</v>
      </c>
      <c r="G1032">
        <v>36.368198390000003</v>
      </c>
      <c r="H1032">
        <v>62.289699550000002</v>
      </c>
      <c r="I1032">
        <f>VLOOKUP(C1032,'Crude oil price'!$A$4:$C$9127,3,FALSE)</f>
        <v>42.96</v>
      </c>
    </row>
    <row r="1033" spans="1:9" x14ac:dyDescent="0.2">
      <c r="A1033" t="s">
        <v>366</v>
      </c>
      <c r="B1033" t="s">
        <v>16</v>
      </c>
      <c r="C1033" s="1">
        <v>44035</v>
      </c>
      <c r="D1033">
        <v>1371</v>
      </c>
      <c r="E1033">
        <v>209.6333923</v>
      </c>
      <c r="F1033" t="s">
        <v>11</v>
      </c>
      <c r="G1033">
        <v>36.346099850000002</v>
      </c>
      <c r="H1033">
        <v>62.298000340000002</v>
      </c>
      <c r="I1033">
        <f>VLOOKUP(C1033,'Crude oil price'!$A$4:$C$9127,3,FALSE)</f>
        <v>42.96</v>
      </c>
    </row>
    <row r="1034" spans="1:9" x14ac:dyDescent="0.2">
      <c r="A1034" t="s">
        <v>368</v>
      </c>
      <c r="B1034" t="s">
        <v>16</v>
      </c>
      <c r="C1034" s="1">
        <v>44049</v>
      </c>
      <c r="D1034">
        <v>1374</v>
      </c>
      <c r="E1034">
        <v>109.6718292</v>
      </c>
      <c r="F1034" t="s">
        <v>11</v>
      </c>
      <c r="G1034">
        <v>36.133399959999998</v>
      </c>
      <c r="H1034">
        <v>61.248798370000003</v>
      </c>
      <c r="I1034">
        <f>VLOOKUP(C1034,'Crude oil price'!$A$4:$C$9127,3,FALSE)</f>
        <v>45.04</v>
      </c>
    </row>
    <row r="1035" spans="1:9" x14ac:dyDescent="0.2">
      <c r="A1035" t="s">
        <v>370</v>
      </c>
      <c r="B1035" t="s">
        <v>16</v>
      </c>
      <c r="C1035" s="1">
        <v>44047</v>
      </c>
      <c r="D1035">
        <v>1376</v>
      </c>
      <c r="F1035" t="s">
        <v>11</v>
      </c>
      <c r="G1035">
        <v>36.890598300000001</v>
      </c>
      <c r="H1035">
        <v>63.487201689999999</v>
      </c>
      <c r="I1035">
        <f>VLOOKUP(C1035,'Crude oil price'!$A$4:$C$9127,3,FALSE)</f>
        <v>43.99</v>
      </c>
    </row>
    <row r="1036" spans="1:9" x14ac:dyDescent="0.2">
      <c r="A1036" t="s">
        <v>378</v>
      </c>
      <c r="B1036" t="s">
        <v>16</v>
      </c>
      <c r="C1036" s="1">
        <v>44053</v>
      </c>
      <c r="D1036">
        <v>1384</v>
      </c>
      <c r="E1036">
        <v>198.13685609999999</v>
      </c>
      <c r="F1036" t="s">
        <v>11</v>
      </c>
      <c r="G1036">
        <v>36.290798189999997</v>
      </c>
      <c r="H1036">
        <v>61.405300140000001</v>
      </c>
      <c r="I1036">
        <f>VLOOKUP(C1036,'Crude oil price'!$A$4:$C$9127,3,FALSE)</f>
        <v>44.19</v>
      </c>
    </row>
    <row r="1037" spans="1:9" x14ac:dyDescent="0.2">
      <c r="A1037" t="s">
        <v>379</v>
      </c>
      <c r="B1037" t="s">
        <v>16</v>
      </c>
      <c r="C1037" s="1">
        <v>44053</v>
      </c>
      <c r="D1037">
        <v>1385</v>
      </c>
      <c r="E1037">
        <v>149.46543879999999</v>
      </c>
      <c r="F1037" t="s">
        <v>11</v>
      </c>
      <c r="G1037">
        <v>39.446800230000001</v>
      </c>
      <c r="H1037">
        <v>53.896198269999999</v>
      </c>
      <c r="I1037">
        <f>VLOOKUP(C1037,'Crude oil price'!$A$4:$C$9127,3,FALSE)</f>
        <v>44.19</v>
      </c>
    </row>
    <row r="1038" spans="1:9" x14ac:dyDescent="0.2">
      <c r="A1038" t="s">
        <v>380</v>
      </c>
      <c r="B1038" t="s">
        <v>16</v>
      </c>
      <c r="C1038" s="1">
        <v>44053</v>
      </c>
      <c r="D1038">
        <v>1386</v>
      </c>
      <c r="E1038">
        <v>337.90502930000002</v>
      </c>
      <c r="F1038" t="s">
        <v>11</v>
      </c>
      <c r="G1038">
        <v>37.768501280000002</v>
      </c>
      <c r="H1038">
        <v>54.354900360000002</v>
      </c>
      <c r="I1038">
        <f>VLOOKUP(C1038,'Crude oil price'!$A$4:$C$9127,3,FALSE)</f>
        <v>44.19</v>
      </c>
    </row>
    <row r="1039" spans="1:9" x14ac:dyDescent="0.2">
      <c r="A1039" t="s">
        <v>384</v>
      </c>
      <c r="B1039" t="s">
        <v>16</v>
      </c>
      <c r="C1039" s="1">
        <v>44055</v>
      </c>
      <c r="D1039">
        <v>1391</v>
      </c>
      <c r="F1039" t="s">
        <v>11</v>
      </c>
      <c r="G1039">
        <v>38.543899539999998</v>
      </c>
      <c r="H1039">
        <v>53.926399230000001</v>
      </c>
      <c r="I1039">
        <f>VLOOKUP(C1039,'Crude oil price'!$A$4:$C$9127,3,FALSE)</f>
        <v>45.09</v>
      </c>
    </row>
    <row r="1040" spans="1:9" x14ac:dyDescent="0.2">
      <c r="A1040" t="s">
        <v>385</v>
      </c>
      <c r="B1040" t="s">
        <v>16</v>
      </c>
      <c r="C1040" s="1">
        <v>44055</v>
      </c>
      <c r="D1040">
        <v>1392</v>
      </c>
      <c r="F1040" t="s">
        <v>11</v>
      </c>
      <c r="G1040">
        <v>36.980598450000002</v>
      </c>
      <c r="H1040">
        <v>61.09500122</v>
      </c>
      <c r="I1040">
        <f>VLOOKUP(C1040,'Crude oil price'!$A$4:$C$9127,3,FALSE)</f>
        <v>45.09</v>
      </c>
    </row>
    <row r="1041" spans="1:9" x14ac:dyDescent="0.2">
      <c r="A1041" t="s">
        <v>387</v>
      </c>
      <c r="B1041" t="s">
        <v>16</v>
      </c>
      <c r="C1041" s="1">
        <v>44057</v>
      </c>
      <c r="D1041">
        <v>1395</v>
      </c>
      <c r="E1041">
        <v>82.794235229999998</v>
      </c>
      <c r="F1041" t="s">
        <v>11</v>
      </c>
      <c r="G1041">
        <v>37.605499270000003</v>
      </c>
      <c r="H1041">
        <v>61.993099209999997</v>
      </c>
      <c r="I1041">
        <f>VLOOKUP(C1041,'Crude oil price'!$A$4:$C$9127,3,FALSE)</f>
        <v>44.86</v>
      </c>
    </row>
    <row r="1042" spans="1:9" x14ac:dyDescent="0.2">
      <c r="A1042" t="s">
        <v>388</v>
      </c>
      <c r="B1042" t="s">
        <v>16</v>
      </c>
      <c r="C1042" s="1">
        <v>44056</v>
      </c>
      <c r="D1042">
        <v>1396</v>
      </c>
      <c r="E1042">
        <v>108.75671389999999</v>
      </c>
      <c r="F1042" t="s">
        <v>11</v>
      </c>
      <c r="G1042">
        <v>37.640300750000002</v>
      </c>
      <c r="H1042">
        <v>62.072799680000003</v>
      </c>
      <c r="I1042">
        <f>VLOOKUP(C1042,'Crude oil price'!$A$4:$C$9127,3,FALSE)</f>
        <v>44.87</v>
      </c>
    </row>
    <row r="1043" spans="1:9" x14ac:dyDescent="0.2">
      <c r="A1043" t="s">
        <v>393</v>
      </c>
      <c r="B1043" t="s">
        <v>16</v>
      </c>
      <c r="C1043" s="1">
        <v>44063</v>
      </c>
      <c r="D1043">
        <v>1408</v>
      </c>
      <c r="F1043" t="s">
        <v>11</v>
      </c>
      <c r="G1043">
        <v>36.595699310000001</v>
      </c>
      <c r="H1043">
        <v>61.128101350000001</v>
      </c>
      <c r="I1043">
        <f>VLOOKUP(C1043,'Crude oil price'!$A$4:$C$9127,3,FALSE)</f>
        <v>44.56</v>
      </c>
    </row>
    <row r="1044" spans="1:9" x14ac:dyDescent="0.2">
      <c r="A1044" t="s">
        <v>397</v>
      </c>
      <c r="B1044" t="s">
        <v>16</v>
      </c>
      <c r="C1044" s="1">
        <v>44071</v>
      </c>
      <c r="D1044">
        <v>1413</v>
      </c>
      <c r="E1044">
        <v>46.487277980000002</v>
      </c>
      <c r="F1044" t="s">
        <v>11</v>
      </c>
      <c r="G1044">
        <v>36.131198879999999</v>
      </c>
      <c r="H1044">
        <v>61.704700469999999</v>
      </c>
      <c r="I1044">
        <f>VLOOKUP(C1044,'Crude oil price'!$A$4:$C$9127,3,FALSE)</f>
        <v>45.22</v>
      </c>
    </row>
    <row r="1045" spans="1:9" x14ac:dyDescent="0.2">
      <c r="A1045" t="s">
        <v>400</v>
      </c>
      <c r="B1045" t="s">
        <v>16</v>
      </c>
      <c r="C1045" s="1">
        <v>44070</v>
      </c>
      <c r="D1045">
        <v>1417</v>
      </c>
      <c r="E1045">
        <v>57.58294678</v>
      </c>
      <c r="F1045" t="s">
        <v>11</v>
      </c>
      <c r="G1045">
        <v>35.693000789999999</v>
      </c>
      <c r="H1045">
        <v>61.457500459999999</v>
      </c>
      <c r="I1045">
        <f>VLOOKUP(C1045,'Crude oil price'!$A$4:$C$9127,3,FALSE)</f>
        <v>44.84</v>
      </c>
    </row>
    <row r="1046" spans="1:9" x14ac:dyDescent="0.2">
      <c r="A1046" t="s">
        <v>404</v>
      </c>
      <c r="B1046" t="s">
        <v>16</v>
      </c>
      <c r="C1046" s="1">
        <v>44070</v>
      </c>
      <c r="D1046">
        <v>1420</v>
      </c>
      <c r="F1046" t="s">
        <v>11</v>
      </c>
      <c r="G1046">
        <v>37.876998899999997</v>
      </c>
      <c r="H1046">
        <v>53.920898440000002</v>
      </c>
      <c r="I1046">
        <f>VLOOKUP(C1046,'Crude oil price'!$A$4:$C$9127,3,FALSE)</f>
        <v>44.84</v>
      </c>
    </row>
    <row r="1047" spans="1:9" x14ac:dyDescent="0.2">
      <c r="A1047" t="s">
        <v>411</v>
      </c>
      <c r="B1047" t="s">
        <v>16</v>
      </c>
      <c r="C1047" s="1">
        <v>44065</v>
      </c>
      <c r="D1047">
        <v>1427</v>
      </c>
      <c r="E1047">
        <v>135.73382570000001</v>
      </c>
      <c r="F1047" t="s">
        <v>11</v>
      </c>
      <c r="G1047">
        <v>36.624298099999997</v>
      </c>
      <c r="H1047">
        <v>61.605800629999997</v>
      </c>
      <c r="I1047" t="e">
        <f>VLOOKUP(C1047,'Crude oil price'!$A$4:$C$9127,3,FALSE)</f>
        <v>#N/A</v>
      </c>
    </row>
    <row r="1048" spans="1:9" x14ac:dyDescent="0.2">
      <c r="A1048" t="s">
        <v>417</v>
      </c>
      <c r="B1048" t="s">
        <v>16</v>
      </c>
      <c r="C1048" s="1">
        <v>44075</v>
      </c>
      <c r="D1048">
        <v>1432</v>
      </c>
      <c r="E1048">
        <v>183.1998749</v>
      </c>
      <c r="F1048" t="s">
        <v>11</v>
      </c>
      <c r="G1048">
        <v>37.998298650000002</v>
      </c>
      <c r="H1048">
        <v>54.299900049999998</v>
      </c>
      <c r="I1048">
        <f>VLOOKUP(C1048,'Crude oil price'!$A$4:$C$9127,3,FALSE)</f>
        <v>45.72</v>
      </c>
    </row>
    <row r="1049" spans="1:9" x14ac:dyDescent="0.2">
      <c r="A1049" t="s">
        <v>419</v>
      </c>
      <c r="B1049" t="s">
        <v>16</v>
      </c>
      <c r="C1049" s="1">
        <v>44077</v>
      </c>
      <c r="D1049">
        <v>1434</v>
      </c>
      <c r="E1049">
        <v>110.87918089999999</v>
      </c>
      <c r="F1049" t="s">
        <v>11</v>
      </c>
      <c r="G1049">
        <v>36.465499880000003</v>
      </c>
      <c r="H1049">
        <v>61.666301730000001</v>
      </c>
      <c r="I1049">
        <f>VLOOKUP(C1049,'Crude oil price'!$A$4:$C$9127,3,FALSE)</f>
        <v>42.72</v>
      </c>
    </row>
    <row r="1050" spans="1:9" x14ac:dyDescent="0.2">
      <c r="A1050" t="s">
        <v>424</v>
      </c>
      <c r="B1050" t="s">
        <v>16</v>
      </c>
      <c r="C1050" s="1">
        <v>44076</v>
      </c>
      <c r="D1050">
        <v>1440</v>
      </c>
      <c r="F1050" t="s">
        <v>11</v>
      </c>
      <c r="G1050">
        <v>38.052398680000003</v>
      </c>
      <c r="H1050">
        <v>54.505901340000001</v>
      </c>
      <c r="I1050">
        <f>VLOOKUP(C1050,'Crude oil price'!$A$4:$C$9127,3,FALSE)</f>
        <v>42.7</v>
      </c>
    </row>
    <row r="1051" spans="1:9" x14ac:dyDescent="0.2">
      <c r="A1051" t="s">
        <v>426</v>
      </c>
      <c r="B1051" t="s">
        <v>16</v>
      </c>
      <c r="C1051" s="1">
        <v>44078</v>
      </c>
      <c r="D1051">
        <v>1442</v>
      </c>
      <c r="F1051" t="s">
        <v>11</v>
      </c>
      <c r="G1051">
        <v>37.437801360000002</v>
      </c>
      <c r="H1051">
        <v>63.687698359999999</v>
      </c>
      <c r="I1051">
        <f>VLOOKUP(C1051,'Crude oil price'!$A$4:$C$9127,3,FALSE)</f>
        <v>41.1</v>
      </c>
    </row>
    <row r="1052" spans="1:9" x14ac:dyDescent="0.2">
      <c r="A1052" t="s">
        <v>427</v>
      </c>
      <c r="B1052" t="s">
        <v>16</v>
      </c>
      <c r="C1052" s="1">
        <v>44078</v>
      </c>
      <c r="D1052">
        <v>1443</v>
      </c>
      <c r="E1052">
        <v>85.397613530000001</v>
      </c>
      <c r="F1052" t="s">
        <v>11</v>
      </c>
      <c r="G1052">
        <v>36.343898770000003</v>
      </c>
      <c r="H1052">
        <v>61.745899199999997</v>
      </c>
      <c r="I1052">
        <f>VLOOKUP(C1052,'Crude oil price'!$A$4:$C$9127,3,FALSE)</f>
        <v>41.1</v>
      </c>
    </row>
    <row r="1053" spans="1:9" x14ac:dyDescent="0.2">
      <c r="A1053" t="s">
        <v>429</v>
      </c>
      <c r="B1053" t="s">
        <v>16</v>
      </c>
      <c r="C1053" s="1">
        <v>44079</v>
      </c>
      <c r="D1053">
        <v>1445</v>
      </c>
      <c r="F1053" t="s">
        <v>11</v>
      </c>
      <c r="G1053">
        <v>36.009101870000002</v>
      </c>
      <c r="H1053">
        <v>61.820098880000003</v>
      </c>
      <c r="I1053" t="e">
        <f>VLOOKUP(C1053,'Crude oil price'!$A$4:$C$9127,3,FALSE)</f>
        <v>#N/A</v>
      </c>
    </row>
    <row r="1054" spans="1:9" x14ac:dyDescent="0.2">
      <c r="A1054" t="s">
        <v>430</v>
      </c>
      <c r="B1054" t="s">
        <v>16</v>
      </c>
      <c r="C1054" s="1">
        <v>44080</v>
      </c>
      <c r="D1054">
        <v>1446</v>
      </c>
      <c r="E1054">
        <v>125.2346878</v>
      </c>
      <c r="F1054" t="s">
        <v>11</v>
      </c>
      <c r="G1054">
        <v>40.169399259999999</v>
      </c>
      <c r="H1054">
        <v>53.090698240000002</v>
      </c>
      <c r="I1054" t="e">
        <f>VLOOKUP(C1054,'Crude oil price'!$A$4:$C$9127,3,FALSE)</f>
        <v>#N/A</v>
      </c>
    </row>
    <row r="1055" spans="1:9" x14ac:dyDescent="0.2">
      <c r="A1055" t="s">
        <v>431</v>
      </c>
      <c r="B1055" t="s">
        <v>16</v>
      </c>
      <c r="C1055" s="1">
        <v>44080</v>
      </c>
      <c r="D1055">
        <v>1447</v>
      </c>
      <c r="E1055">
        <v>186.3954315</v>
      </c>
      <c r="F1055" t="s">
        <v>11</v>
      </c>
      <c r="G1055">
        <v>38.113998410000001</v>
      </c>
      <c r="H1055">
        <v>54.339099879999999</v>
      </c>
      <c r="I1055" t="e">
        <f>VLOOKUP(C1055,'Crude oil price'!$A$4:$C$9127,3,FALSE)</f>
        <v>#N/A</v>
      </c>
    </row>
    <row r="1056" spans="1:9" x14ac:dyDescent="0.2">
      <c r="A1056" t="s">
        <v>433</v>
      </c>
      <c r="B1056" t="s">
        <v>16</v>
      </c>
      <c r="C1056" s="1">
        <v>44080</v>
      </c>
      <c r="D1056">
        <v>1449</v>
      </c>
      <c r="F1056" t="s">
        <v>11</v>
      </c>
      <c r="G1056">
        <v>35.480800629999997</v>
      </c>
      <c r="H1056">
        <v>62.13040161</v>
      </c>
      <c r="I1056" t="e">
        <f>VLOOKUP(C1056,'Crude oil price'!$A$4:$C$9127,3,FALSE)</f>
        <v>#N/A</v>
      </c>
    </row>
    <row r="1057" spans="1:9" x14ac:dyDescent="0.2">
      <c r="A1057" t="s">
        <v>439</v>
      </c>
      <c r="B1057" t="s">
        <v>16</v>
      </c>
      <c r="C1057" s="1">
        <v>44081</v>
      </c>
      <c r="D1057">
        <v>1455</v>
      </c>
      <c r="E1057">
        <v>93.793685909999994</v>
      </c>
      <c r="F1057" t="s">
        <v>11</v>
      </c>
      <c r="G1057">
        <v>36.239799499999997</v>
      </c>
      <c r="H1057">
        <v>61.226799010000001</v>
      </c>
      <c r="I1057">
        <f>VLOOKUP(C1057,'Crude oil price'!$A$4:$C$9127,3,FALSE)</f>
        <v>40.67</v>
      </c>
    </row>
    <row r="1058" spans="1:9" x14ac:dyDescent="0.2">
      <c r="A1058" t="s">
        <v>440</v>
      </c>
      <c r="B1058" t="s">
        <v>16</v>
      </c>
      <c r="C1058" s="1">
        <v>44081</v>
      </c>
      <c r="D1058">
        <v>1456</v>
      </c>
      <c r="E1058">
        <v>105.8318024</v>
      </c>
      <c r="F1058" t="s">
        <v>11</v>
      </c>
      <c r="G1058">
        <v>37.751701349999998</v>
      </c>
      <c r="H1058">
        <v>54.062999730000001</v>
      </c>
      <c r="I1058">
        <f>VLOOKUP(C1058,'Crude oil price'!$A$4:$C$9127,3,FALSE)</f>
        <v>40.67</v>
      </c>
    </row>
    <row r="1059" spans="1:9" x14ac:dyDescent="0.2">
      <c r="A1059" t="s">
        <v>442</v>
      </c>
      <c r="B1059" t="s">
        <v>16</v>
      </c>
      <c r="C1059" s="1">
        <v>44082</v>
      </c>
      <c r="D1059">
        <v>1458</v>
      </c>
      <c r="F1059" t="s">
        <v>11</v>
      </c>
      <c r="G1059">
        <v>36.040199280000003</v>
      </c>
      <c r="H1059">
        <v>61.841999049999998</v>
      </c>
      <c r="I1059">
        <f>VLOOKUP(C1059,'Crude oil price'!$A$4:$C$9127,3,FALSE)</f>
        <v>38.53</v>
      </c>
    </row>
    <row r="1060" spans="1:9" x14ac:dyDescent="0.2">
      <c r="A1060" t="s">
        <v>450</v>
      </c>
      <c r="B1060" t="s">
        <v>16</v>
      </c>
      <c r="C1060" s="1">
        <v>44084</v>
      </c>
      <c r="D1060">
        <v>1466</v>
      </c>
      <c r="F1060" t="s">
        <v>11</v>
      </c>
      <c r="G1060">
        <v>37.304599760000002</v>
      </c>
      <c r="H1060">
        <v>61.898300169999999</v>
      </c>
      <c r="I1060">
        <f>VLOOKUP(C1060,'Crude oil price'!$A$4:$C$9127,3,FALSE)</f>
        <v>39.270000000000003</v>
      </c>
    </row>
    <row r="1061" spans="1:9" x14ac:dyDescent="0.2">
      <c r="A1061" t="s">
        <v>452</v>
      </c>
      <c r="B1061" t="s">
        <v>16</v>
      </c>
      <c r="C1061" s="1">
        <v>44085</v>
      </c>
      <c r="D1061">
        <v>1469</v>
      </c>
      <c r="F1061" t="s">
        <v>11</v>
      </c>
      <c r="G1061">
        <v>37.243400569999999</v>
      </c>
      <c r="H1061">
        <v>62.061798099999997</v>
      </c>
      <c r="I1061">
        <f>VLOOKUP(C1061,'Crude oil price'!$A$4:$C$9127,3,FALSE)</f>
        <v>38.799999999999997</v>
      </c>
    </row>
    <row r="1062" spans="1:9" x14ac:dyDescent="0.2">
      <c r="A1062" t="s">
        <v>455</v>
      </c>
      <c r="B1062" t="s">
        <v>16</v>
      </c>
      <c r="C1062" s="1">
        <v>44085</v>
      </c>
      <c r="D1062">
        <v>1471</v>
      </c>
      <c r="F1062" t="s">
        <v>11</v>
      </c>
      <c r="G1062">
        <v>37.987499239999998</v>
      </c>
      <c r="H1062">
        <v>54.239498140000002</v>
      </c>
      <c r="I1062">
        <f>VLOOKUP(C1062,'Crude oil price'!$A$4:$C$9127,3,FALSE)</f>
        <v>38.799999999999997</v>
      </c>
    </row>
    <row r="1063" spans="1:9" x14ac:dyDescent="0.2">
      <c r="A1063" t="s">
        <v>456</v>
      </c>
      <c r="B1063" t="s">
        <v>16</v>
      </c>
      <c r="C1063" s="1">
        <v>44086</v>
      </c>
      <c r="D1063">
        <v>1472</v>
      </c>
      <c r="F1063" t="s">
        <v>11</v>
      </c>
      <c r="G1063">
        <v>36.093498230000002</v>
      </c>
      <c r="H1063">
        <v>61.8667984</v>
      </c>
      <c r="I1063" t="e">
        <f>VLOOKUP(C1063,'Crude oil price'!$A$4:$C$9127,3,FALSE)</f>
        <v>#N/A</v>
      </c>
    </row>
    <row r="1064" spans="1:9" x14ac:dyDescent="0.2">
      <c r="A1064" t="s">
        <v>459</v>
      </c>
      <c r="B1064" t="s">
        <v>16</v>
      </c>
      <c r="C1064" s="1">
        <v>44087</v>
      </c>
      <c r="D1064">
        <v>1476</v>
      </c>
      <c r="E1064">
        <v>82.753097530000005</v>
      </c>
      <c r="F1064" t="s">
        <v>11</v>
      </c>
      <c r="G1064">
        <v>37.248901369999999</v>
      </c>
      <c r="H1064">
        <v>62.05080032</v>
      </c>
      <c r="I1064" t="e">
        <f>VLOOKUP(C1064,'Crude oil price'!$A$4:$C$9127,3,FALSE)</f>
        <v>#N/A</v>
      </c>
    </row>
    <row r="1065" spans="1:9" x14ac:dyDescent="0.2">
      <c r="A1065" t="s">
        <v>464</v>
      </c>
      <c r="B1065" t="s">
        <v>16</v>
      </c>
      <c r="C1065" s="1">
        <v>44089</v>
      </c>
      <c r="D1065">
        <v>1480</v>
      </c>
      <c r="E1065">
        <v>66.260215759999994</v>
      </c>
      <c r="F1065" t="s">
        <v>11</v>
      </c>
      <c r="G1065">
        <v>38.885700229999998</v>
      </c>
      <c r="H1065">
        <v>55.005100249999998</v>
      </c>
      <c r="I1065">
        <f>VLOOKUP(C1065,'Crude oil price'!$A$4:$C$9127,3,FALSE)</f>
        <v>39.54</v>
      </c>
    </row>
    <row r="1066" spans="1:9" x14ac:dyDescent="0.2">
      <c r="A1066" t="s">
        <v>466</v>
      </c>
      <c r="B1066" t="s">
        <v>16</v>
      </c>
      <c r="C1066" s="1">
        <v>44089</v>
      </c>
      <c r="D1066">
        <v>1482</v>
      </c>
      <c r="F1066" t="s">
        <v>11</v>
      </c>
      <c r="G1066">
        <v>37.913898469999999</v>
      </c>
      <c r="H1066">
        <v>62.33639908</v>
      </c>
      <c r="I1066">
        <f>VLOOKUP(C1066,'Crude oil price'!$A$4:$C$9127,3,FALSE)</f>
        <v>39.54</v>
      </c>
    </row>
    <row r="1067" spans="1:9" x14ac:dyDescent="0.2">
      <c r="A1067" t="s">
        <v>470</v>
      </c>
      <c r="B1067" t="s">
        <v>16</v>
      </c>
      <c r="C1067" s="1">
        <v>44090</v>
      </c>
      <c r="D1067">
        <v>1489</v>
      </c>
      <c r="F1067" t="s">
        <v>11</v>
      </c>
      <c r="G1067">
        <v>38.754100800000003</v>
      </c>
      <c r="H1067">
        <v>54.75870132</v>
      </c>
      <c r="I1067">
        <f>VLOOKUP(C1067,'Crude oil price'!$A$4:$C$9127,3,FALSE)</f>
        <v>41.23</v>
      </c>
    </row>
    <row r="1068" spans="1:9" x14ac:dyDescent="0.2">
      <c r="A1068" t="s">
        <v>482</v>
      </c>
      <c r="B1068" t="s">
        <v>16</v>
      </c>
      <c r="C1068" s="1">
        <v>44095</v>
      </c>
      <c r="D1068">
        <v>1500</v>
      </c>
      <c r="F1068" t="s">
        <v>11</v>
      </c>
      <c r="G1068">
        <v>37.544601440000001</v>
      </c>
      <c r="H1068">
        <v>63.245498660000003</v>
      </c>
      <c r="I1068">
        <f>VLOOKUP(C1068,'Crude oil price'!$A$4:$C$9127,3,FALSE)</f>
        <v>40.369999999999997</v>
      </c>
    </row>
    <row r="1069" spans="1:9" x14ac:dyDescent="0.2">
      <c r="A1069" t="s">
        <v>486</v>
      </c>
      <c r="B1069" t="s">
        <v>16</v>
      </c>
      <c r="C1069" s="1">
        <v>44092</v>
      </c>
      <c r="D1069">
        <v>1504</v>
      </c>
      <c r="E1069">
        <v>6.0961256029999999</v>
      </c>
      <c r="F1069" t="s">
        <v>11</v>
      </c>
      <c r="G1069">
        <v>39.820098880000003</v>
      </c>
      <c r="H1069">
        <v>60.047100069999999</v>
      </c>
      <c r="I1069">
        <f>VLOOKUP(C1069,'Crude oil price'!$A$4:$C$9127,3,FALSE)</f>
        <v>42.16</v>
      </c>
    </row>
    <row r="1070" spans="1:9" x14ac:dyDescent="0.2">
      <c r="A1070" t="s">
        <v>493</v>
      </c>
      <c r="B1070" t="s">
        <v>16</v>
      </c>
      <c r="C1070" s="1">
        <v>44091</v>
      </c>
      <c r="D1070">
        <v>1510</v>
      </c>
      <c r="E1070">
        <v>128.71319579999999</v>
      </c>
      <c r="F1070" t="s">
        <v>11</v>
      </c>
      <c r="G1070">
        <v>35.891300200000003</v>
      </c>
      <c r="H1070">
        <v>62.149700160000002</v>
      </c>
      <c r="I1070">
        <f>VLOOKUP(C1070,'Crude oil price'!$A$4:$C$9127,3,FALSE)</f>
        <v>42.35</v>
      </c>
    </row>
    <row r="1071" spans="1:9" x14ac:dyDescent="0.2">
      <c r="A1071" t="s">
        <v>503</v>
      </c>
      <c r="B1071" t="s">
        <v>16</v>
      </c>
      <c r="C1071" s="1">
        <v>44097</v>
      </c>
      <c r="D1071">
        <v>1522</v>
      </c>
      <c r="E1071">
        <v>146.4621124</v>
      </c>
      <c r="F1071" t="s">
        <v>11</v>
      </c>
      <c r="G1071">
        <v>37.768501280000002</v>
      </c>
      <c r="H1071">
        <v>54.072601319999997</v>
      </c>
      <c r="I1071">
        <f>VLOOKUP(C1071,'Crude oil price'!$A$4:$C$9127,3,FALSE)</f>
        <v>41.09</v>
      </c>
    </row>
    <row r="1072" spans="1:9" x14ac:dyDescent="0.2">
      <c r="A1072" t="s">
        <v>508</v>
      </c>
      <c r="B1072" t="s">
        <v>16</v>
      </c>
      <c r="C1072" s="1">
        <v>44101</v>
      </c>
      <c r="D1072">
        <v>1530</v>
      </c>
      <c r="F1072" t="s">
        <v>11</v>
      </c>
      <c r="G1072">
        <v>36.465499880000003</v>
      </c>
      <c r="H1072">
        <v>61.50279999</v>
      </c>
      <c r="I1072" t="e">
        <f>VLOOKUP(C1072,'Crude oil price'!$A$4:$C$9127,3,FALSE)</f>
        <v>#N/A</v>
      </c>
    </row>
    <row r="1073" spans="1:9" x14ac:dyDescent="0.2">
      <c r="A1073" t="s">
        <v>510</v>
      </c>
      <c r="B1073" t="s">
        <v>16</v>
      </c>
      <c r="C1073" s="1">
        <v>44101</v>
      </c>
      <c r="D1073">
        <v>1532</v>
      </c>
      <c r="F1073" t="s">
        <v>11</v>
      </c>
      <c r="G1073">
        <v>37.843399050000002</v>
      </c>
      <c r="H1073">
        <v>54.078800200000003</v>
      </c>
      <c r="I1073" t="e">
        <f>VLOOKUP(C1073,'Crude oil price'!$A$4:$C$9127,3,FALSE)</f>
        <v>#N/A</v>
      </c>
    </row>
    <row r="1074" spans="1:9" x14ac:dyDescent="0.2">
      <c r="A1074" t="s">
        <v>511</v>
      </c>
      <c r="B1074" t="s">
        <v>16</v>
      </c>
      <c r="C1074" s="1">
        <v>44100</v>
      </c>
      <c r="D1074">
        <v>1533</v>
      </c>
      <c r="F1074" t="s">
        <v>11</v>
      </c>
      <c r="G1074">
        <v>37.715900419999997</v>
      </c>
      <c r="H1074">
        <v>53.978698729999998</v>
      </c>
      <c r="I1074" t="e">
        <f>VLOOKUP(C1074,'Crude oil price'!$A$4:$C$9127,3,FALSE)</f>
        <v>#N/A</v>
      </c>
    </row>
    <row r="1075" spans="1:9" x14ac:dyDescent="0.2">
      <c r="A1075" t="s">
        <v>518</v>
      </c>
      <c r="B1075" t="s">
        <v>16</v>
      </c>
      <c r="C1075" s="1">
        <v>44104</v>
      </c>
      <c r="D1075">
        <v>1539</v>
      </c>
      <c r="E1075">
        <v>55.678813929999997</v>
      </c>
      <c r="F1075" t="s">
        <v>11</v>
      </c>
      <c r="G1075">
        <v>38.117298130000002</v>
      </c>
      <c r="H1075">
        <v>62.341899869999999</v>
      </c>
      <c r="I1075">
        <f>VLOOKUP(C1075,'Crude oil price'!$A$4:$C$9127,3,FALSE)</f>
        <v>40.299999999999997</v>
      </c>
    </row>
    <row r="1076" spans="1:9" x14ac:dyDescent="0.2">
      <c r="A1076" t="s">
        <v>522</v>
      </c>
      <c r="B1076" t="s">
        <v>16</v>
      </c>
      <c r="C1076" s="1">
        <v>44105</v>
      </c>
      <c r="D1076">
        <v>1545</v>
      </c>
      <c r="E1076">
        <v>77.622665409999996</v>
      </c>
      <c r="F1076" t="s">
        <v>11</v>
      </c>
      <c r="G1076">
        <v>38.518100740000001</v>
      </c>
      <c r="H1076">
        <v>54.214801790000003</v>
      </c>
      <c r="I1076">
        <f>VLOOKUP(C1076,'Crude oil price'!$A$4:$C$9127,3,FALSE)</f>
        <v>39.75</v>
      </c>
    </row>
    <row r="1077" spans="1:9" x14ac:dyDescent="0.2">
      <c r="A1077" t="s">
        <v>525</v>
      </c>
      <c r="B1077" t="s">
        <v>16</v>
      </c>
      <c r="C1077" s="1">
        <v>44105</v>
      </c>
      <c r="D1077">
        <v>1548</v>
      </c>
      <c r="F1077" t="s">
        <v>11</v>
      </c>
      <c r="G1077">
        <v>39.48500061</v>
      </c>
      <c r="H1077">
        <v>53.4457016</v>
      </c>
      <c r="I1077">
        <f>VLOOKUP(C1077,'Crude oil price'!$A$4:$C$9127,3,FALSE)</f>
        <v>39.75</v>
      </c>
    </row>
    <row r="1078" spans="1:9" x14ac:dyDescent="0.2">
      <c r="A1078" t="s">
        <v>528</v>
      </c>
      <c r="B1078" t="s">
        <v>16</v>
      </c>
      <c r="C1078" s="1">
        <v>44107</v>
      </c>
      <c r="D1078">
        <v>1550</v>
      </c>
      <c r="E1078">
        <v>16.385076519999998</v>
      </c>
      <c r="F1078" t="s">
        <v>11</v>
      </c>
      <c r="G1078">
        <v>39.941299440000002</v>
      </c>
      <c r="H1078">
        <v>61.19900131</v>
      </c>
      <c r="I1078" t="e">
        <f>VLOOKUP(C1078,'Crude oil price'!$A$4:$C$9127,3,FALSE)</f>
        <v>#N/A</v>
      </c>
    </row>
    <row r="1079" spans="1:9" x14ac:dyDescent="0.2">
      <c r="A1079" t="s">
        <v>530</v>
      </c>
      <c r="B1079" t="s">
        <v>16</v>
      </c>
      <c r="C1079" s="1">
        <v>44107</v>
      </c>
      <c r="D1079">
        <v>1552</v>
      </c>
      <c r="E1079">
        <v>13.65850925</v>
      </c>
      <c r="F1079" t="s">
        <v>11</v>
      </c>
      <c r="G1079">
        <v>39.69029999</v>
      </c>
      <c r="H1079">
        <v>60.251800539999998</v>
      </c>
      <c r="I1079" t="e">
        <f>VLOOKUP(C1079,'Crude oil price'!$A$4:$C$9127,3,FALSE)</f>
        <v>#N/A</v>
      </c>
    </row>
    <row r="1080" spans="1:9" x14ac:dyDescent="0.2">
      <c r="A1080" t="s">
        <v>532</v>
      </c>
      <c r="B1080" t="s">
        <v>16</v>
      </c>
      <c r="C1080" s="1">
        <v>44108</v>
      </c>
      <c r="D1080">
        <v>1554</v>
      </c>
      <c r="F1080" t="s">
        <v>11</v>
      </c>
      <c r="G1080">
        <v>37.319400790000003</v>
      </c>
      <c r="H1080">
        <v>61.873600009999997</v>
      </c>
      <c r="I1080" t="e">
        <f>VLOOKUP(C1080,'Crude oil price'!$A$4:$C$9127,3,FALSE)</f>
        <v>#N/A</v>
      </c>
    </row>
    <row r="1081" spans="1:9" x14ac:dyDescent="0.2">
      <c r="A1081" t="s">
        <v>541</v>
      </c>
      <c r="B1081" t="s">
        <v>16</v>
      </c>
      <c r="C1081" s="1">
        <v>44114</v>
      </c>
      <c r="D1081">
        <v>1568</v>
      </c>
      <c r="F1081" t="s">
        <v>11</v>
      </c>
      <c r="G1081">
        <v>36.71469879</v>
      </c>
      <c r="H1081">
        <v>60.781898499999997</v>
      </c>
      <c r="I1081" t="e">
        <f>VLOOKUP(C1081,'Crude oil price'!$A$4:$C$9127,3,FALSE)</f>
        <v>#N/A</v>
      </c>
    </row>
    <row r="1082" spans="1:9" x14ac:dyDescent="0.2">
      <c r="A1082" t="s">
        <v>570</v>
      </c>
      <c r="B1082" t="s">
        <v>16</v>
      </c>
      <c r="C1082" s="1">
        <v>43986</v>
      </c>
      <c r="D1082">
        <v>16</v>
      </c>
      <c r="F1082" t="s">
        <v>11</v>
      </c>
      <c r="G1082">
        <v>36.500801090000003</v>
      </c>
      <c r="H1082">
        <v>61.572898860000002</v>
      </c>
      <c r="I1082">
        <f>VLOOKUP(C1082,'Crude oil price'!$A$4:$C$9127,3,FALSE)</f>
        <v>38.409999999999997</v>
      </c>
    </row>
    <row r="1083" spans="1:9" x14ac:dyDescent="0.2">
      <c r="A1083" t="s">
        <v>578</v>
      </c>
      <c r="B1083" t="s">
        <v>16</v>
      </c>
      <c r="C1083" s="1">
        <v>44117</v>
      </c>
      <c r="D1083">
        <v>1606</v>
      </c>
      <c r="E1083">
        <v>109.229866</v>
      </c>
      <c r="F1083" t="s">
        <v>11</v>
      </c>
      <c r="G1083">
        <v>38.115100859999998</v>
      </c>
      <c r="H1083">
        <v>61.869499210000001</v>
      </c>
      <c r="I1083">
        <f>VLOOKUP(C1083,'Crude oil price'!$A$4:$C$9127,3,FALSE)</f>
        <v>41.34</v>
      </c>
    </row>
    <row r="1084" spans="1:9" x14ac:dyDescent="0.2">
      <c r="A1084" t="s">
        <v>580</v>
      </c>
      <c r="B1084" t="s">
        <v>16</v>
      </c>
      <c r="C1084" s="1">
        <v>44117</v>
      </c>
      <c r="D1084">
        <v>1609</v>
      </c>
      <c r="F1084" t="s">
        <v>11</v>
      </c>
      <c r="G1084">
        <v>37.055198670000003</v>
      </c>
      <c r="H1084">
        <v>61.322898860000002</v>
      </c>
      <c r="I1084">
        <f>VLOOKUP(C1084,'Crude oil price'!$A$4:$C$9127,3,FALSE)</f>
        <v>41.34</v>
      </c>
    </row>
    <row r="1085" spans="1:9" x14ac:dyDescent="0.2">
      <c r="A1085" t="s">
        <v>581</v>
      </c>
      <c r="B1085" t="s">
        <v>16</v>
      </c>
      <c r="C1085" s="1">
        <v>44117</v>
      </c>
      <c r="D1085">
        <v>1610</v>
      </c>
      <c r="E1085">
        <v>88.496795649999996</v>
      </c>
      <c r="F1085" t="s">
        <v>11</v>
      </c>
      <c r="G1085">
        <v>38.020000459999999</v>
      </c>
      <c r="H1085">
        <v>61.504199980000003</v>
      </c>
      <c r="I1085">
        <f>VLOOKUP(C1085,'Crude oil price'!$A$4:$C$9127,3,FALSE)</f>
        <v>41.34</v>
      </c>
    </row>
    <row r="1086" spans="1:9" x14ac:dyDescent="0.2">
      <c r="A1086" t="s">
        <v>584</v>
      </c>
      <c r="B1086" t="s">
        <v>16</v>
      </c>
      <c r="C1086" s="1">
        <v>44118</v>
      </c>
      <c r="D1086">
        <v>1615</v>
      </c>
      <c r="E1086">
        <v>141.03263849999999</v>
      </c>
      <c r="F1086" t="s">
        <v>11</v>
      </c>
      <c r="G1086">
        <v>37.876499180000003</v>
      </c>
      <c r="H1086">
        <v>54.095298769999999</v>
      </c>
      <c r="I1086">
        <f>VLOOKUP(C1086,'Crude oil price'!$A$4:$C$9127,3,FALSE)</f>
        <v>41.81</v>
      </c>
    </row>
    <row r="1087" spans="1:9" x14ac:dyDescent="0.2">
      <c r="A1087" t="s">
        <v>587</v>
      </c>
      <c r="B1087" t="s">
        <v>16</v>
      </c>
      <c r="C1087" s="1">
        <v>44119</v>
      </c>
      <c r="D1087">
        <v>1618</v>
      </c>
      <c r="E1087">
        <v>88.259910579999996</v>
      </c>
      <c r="F1087" t="s">
        <v>11</v>
      </c>
      <c r="G1087">
        <v>36.5868988</v>
      </c>
      <c r="H1087">
        <v>61.638801569999998</v>
      </c>
      <c r="I1087">
        <f>VLOOKUP(C1087,'Crude oil price'!$A$4:$C$9127,3,FALSE)</f>
        <v>41.61</v>
      </c>
    </row>
    <row r="1088" spans="1:9" x14ac:dyDescent="0.2">
      <c r="A1088" t="s">
        <v>588</v>
      </c>
      <c r="B1088" t="s">
        <v>16</v>
      </c>
      <c r="C1088" s="1">
        <v>44119</v>
      </c>
      <c r="D1088">
        <v>1619</v>
      </c>
      <c r="E1088">
        <v>30.088228229999999</v>
      </c>
      <c r="F1088" t="s">
        <v>11</v>
      </c>
      <c r="G1088">
        <v>37.832599639999998</v>
      </c>
      <c r="H1088">
        <v>63.967899320000001</v>
      </c>
      <c r="I1088">
        <f>VLOOKUP(C1088,'Crude oil price'!$A$4:$C$9127,3,FALSE)</f>
        <v>41.61</v>
      </c>
    </row>
    <row r="1089" spans="1:9" x14ac:dyDescent="0.2">
      <c r="A1089" t="s">
        <v>590</v>
      </c>
      <c r="B1089" t="s">
        <v>16</v>
      </c>
      <c r="C1089" s="1">
        <v>44119</v>
      </c>
      <c r="D1089">
        <v>1620</v>
      </c>
      <c r="F1089" t="s">
        <v>11</v>
      </c>
      <c r="G1089">
        <v>37.548900600000003</v>
      </c>
      <c r="H1089">
        <v>61.457500459999999</v>
      </c>
      <c r="I1089">
        <f>VLOOKUP(C1089,'Crude oil price'!$A$4:$C$9127,3,FALSE)</f>
        <v>41.61</v>
      </c>
    </row>
    <row r="1090" spans="1:9" x14ac:dyDescent="0.2">
      <c r="A1090" t="s">
        <v>591</v>
      </c>
      <c r="B1090" t="s">
        <v>16</v>
      </c>
      <c r="C1090" s="1">
        <v>44119</v>
      </c>
      <c r="D1090">
        <v>1621</v>
      </c>
      <c r="E1090">
        <v>75.240707400000005</v>
      </c>
      <c r="F1090" t="s">
        <v>11</v>
      </c>
      <c r="G1090">
        <v>37.03329849</v>
      </c>
      <c r="H1090">
        <v>61.383399959999998</v>
      </c>
      <c r="I1090">
        <f>VLOOKUP(C1090,'Crude oil price'!$A$4:$C$9127,3,FALSE)</f>
        <v>41.61</v>
      </c>
    </row>
    <row r="1091" spans="1:9" x14ac:dyDescent="0.2">
      <c r="A1091" t="s">
        <v>593</v>
      </c>
      <c r="B1091" t="s">
        <v>16</v>
      </c>
      <c r="C1091" s="1">
        <v>44120</v>
      </c>
      <c r="D1091">
        <v>1623</v>
      </c>
      <c r="F1091" t="s">
        <v>11</v>
      </c>
      <c r="G1091">
        <v>38.224201200000003</v>
      </c>
      <c r="H1091">
        <v>61.780200960000002</v>
      </c>
      <c r="I1091">
        <f>VLOOKUP(C1091,'Crude oil price'!$A$4:$C$9127,3,FALSE)</f>
        <v>41.34</v>
      </c>
    </row>
    <row r="1092" spans="1:9" x14ac:dyDescent="0.2">
      <c r="A1092" t="s">
        <v>594</v>
      </c>
      <c r="B1092" t="s">
        <v>16</v>
      </c>
      <c r="C1092" s="1">
        <v>44120</v>
      </c>
      <c r="D1092">
        <v>1624</v>
      </c>
      <c r="F1092" t="s">
        <v>11</v>
      </c>
      <c r="G1092">
        <v>37.59249878</v>
      </c>
      <c r="H1092">
        <v>62.023300169999999</v>
      </c>
      <c r="I1092">
        <f>VLOOKUP(C1092,'Crude oil price'!$A$4:$C$9127,3,FALSE)</f>
        <v>41.34</v>
      </c>
    </row>
    <row r="1093" spans="1:9" x14ac:dyDescent="0.2">
      <c r="A1093" t="s">
        <v>595</v>
      </c>
      <c r="B1093" t="s">
        <v>16</v>
      </c>
      <c r="C1093" s="1">
        <v>44120</v>
      </c>
      <c r="D1093">
        <v>1625</v>
      </c>
      <c r="F1093" t="s">
        <v>11</v>
      </c>
      <c r="G1093">
        <v>38.212799070000003</v>
      </c>
      <c r="H1093">
        <v>62.055599209999997</v>
      </c>
      <c r="I1093">
        <f>VLOOKUP(C1093,'Crude oil price'!$A$4:$C$9127,3,FALSE)</f>
        <v>41.34</v>
      </c>
    </row>
    <row r="1094" spans="1:9" x14ac:dyDescent="0.2">
      <c r="A1094" t="s">
        <v>602</v>
      </c>
      <c r="B1094" t="s">
        <v>16</v>
      </c>
      <c r="C1094" s="1">
        <v>44123</v>
      </c>
      <c r="D1094">
        <v>1635</v>
      </c>
      <c r="E1094">
        <v>46.619213100000003</v>
      </c>
      <c r="F1094" t="s">
        <v>11</v>
      </c>
      <c r="G1094">
        <v>37.825500490000003</v>
      </c>
      <c r="H1094">
        <v>62.293201449999998</v>
      </c>
      <c r="I1094">
        <f>VLOOKUP(C1094,'Crude oil price'!$A$4:$C$9127,3,FALSE)</f>
        <v>41.29</v>
      </c>
    </row>
    <row r="1095" spans="1:9" x14ac:dyDescent="0.2">
      <c r="A1095" t="s">
        <v>603</v>
      </c>
      <c r="B1095" t="s">
        <v>16</v>
      </c>
      <c r="C1095" s="1">
        <v>44123</v>
      </c>
      <c r="D1095">
        <v>1636</v>
      </c>
      <c r="F1095" t="s">
        <v>11</v>
      </c>
      <c r="G1095">
        <v>38.374000549999998</v>
      </c>
      <c r="H1095">
        <v>53.979900360000002</v>
      </c>
      <c r="I1095">
        <f>VLOOKUP(C1095,'Crude oil price'!$A$4:$C$9127,3,FALSE)</f>
        <v>41.29</v>
      </c>
    </row>
    <row r="1096" spans="1:9" x14ac:dyDescent="0.2">
      <c r="A1096" t="s">
        <v>605</v>
      </c>
      <c r="B1096" t="s">
        <v>16</v>
      </c>
      <c r="C1096" s="1">
        <v>44123</v>
      </c>
      <c r="D1096">
        <v>1638</v>
      </c>
      <c r="E1096">
        <v>61.84054184</v>
      </c>
      <c r="F1096" t="s">
        <v>11</v>
      </c>
      <c r="G1096">
        <v>37.92250061</v>
      </c>
      <c r="H1096">
        <v>54.036300660000002</v>
      </c>
      <c r="I1096">
        <f>VLOOKUP(C1096,'Crude oil price'!$A$4:$C$9127,3,FALSE)</f>
        <v>41.29</v>
      </c>
    </row>
    <row r="1097" spans="1:9" x14ac:dyDescent="0.2">
      <c r="A1097" t="s">
        <v>606</v>
      </c>
      <c r="B1097" t="s">
        <v>16</v>
      </c>
      <c r="C1097" s="1">
        <v>44123</v>
      </c>
      <c r="D1097">
        <v>1639</v>
      </c>
      <c r="E1097">
        <v>63.090633390000001</v>
      </c>
      <c r="F1097" t="s">
        <v>11</v>
      </c>
      <c r="G1097">
        <v>37.920398710000001</v>
      </c>
      <c r="H1097">
        <v>54.041698459999999</v>
      </c>
      <c r="I1097">
        <f>VLOOKUP(C1097,'Crude oil price'!$A$4:$C$9127,3,FALSE)</f>
        <v>41.29</v>
      </c>
    </row>
    <row r="1098" spans="1:9" x14ac:dyDescent="0.2">
      <c r="A1098" t="s">
        <v>609</v>
      </c>
      <c r="B1098" t="s">
        <v>16</v>
      </c>
      <c r="C1098" s="1">
        <v>44123</v>
      </c>
      <c r="D1098">
        <v>1640</v>
      </c>
      <c r="E1098">
        <v>57.940139770000002</v>
      </c>
      <c r="F1098" t="s">
        <v>11</v>
      </c>
      <c r="G1098">
        <v>37.859100339999998</v>
      </c>
      <c r="H1098">
        <v>61.924999239999998</v>
      </c>
      <c r="I1098">
        <f>VLOOKUP(C1098,'Crude oil price'!$A$4:$C$9127,3,FALSE)</f>
        <v>41.29</v>
      </c>
    </row>
    <row r="1099" spans="1:9" x14ac:dyDescent="0.2">
      <c r="A1099" t="s">
        <v>612</v>
      </c>
      <c r="B1099" t="s">
        <v>16</v>
      </c>
      <c r="C1099" s="1">
        <v>44124</v>
      </c>
      <c r="D1099">
        <v>1644</v>
      </c>
      <c r="F1099" t="s">
        <v>11</v>
      </c>
      <c r="G1099">
        <v>37.8445015</v>
      </c>
      <c r="H1099">
        <v>54.154399869999999</v>
      </c>
      <c r="I1099">
        <f>VLOOKUP(C1099,'Crude oil price'!$A$4:$C$9127,3,FALSE)</f>
        <v>41.62</v>
      </c>
    </row>
    <row r="1100" spans="1:9" x14ac:dyDescent="0.2">
      <c r="A1100" t="s">
        <v>613</v>
      </c>
      <c r="B1100" t="s">
        <v>16</v>
      </c>
      <c r="C1100" s="1">
        <v>44124</v>
      </c>
      <c r="D1100">
        <v>1645</v>
      </c>
      <c r="E1100">
        <v>35.029327389999999</v>
      </c>
      <c r="F1100" t="s">
        <v>11</v>
      </c>
      <c r="G1100">
        <v>38.764801030000001</v>
      </c>
      <c r="H1100">
        <v>63.08620071</v>
      </c>
      <c r="I1100">
        <f>VLOOKUP(C1100,'Crude oil price'!$A$4:$C$9127,3,FALSE)</f>
        <v>41.62</v>
      </c>
    </row>
    <row r="1101" spans="1:9" x14ac:dyDescent="0.2">
      <c r="A1101" t="s">
        <v>616</v>
      </c>
      <c r="B1101" t="s">
        <v>16</v>
      </c>
      <c r="C1101" s="1">
        <v>44122</v>
      </c>
      <c r="D1101">
        <v>1649</v>
      </c>
      <c r="E1101">
        <v>107.8031158</v>
      </c>
      <c r="F1101" t="s">
        <v>11</v>
      </c>
      <c r="G1101">
        <v>37.734901430000001</v>
      </c>
      <c r="H1101">
        <v>61.473999020000001</v>
      </c>
      <c r="I1101" t="e">
        <f>VLOOKUP(C1101,'Crude oil price'!$A$4:$C$9127,3,FALSE)</f>
        <v>#N/A</v>
      </c>
    </row>
    <row r="1102" spans="1:9" x14ac:dyDescent="0.2">
      <c r="A1102" t="s">
        <v>618</v>
      </c>
      <c r="B1102" t="s">
        <v>16</v>
      </c>
      <c r="C1102" s="1">
        <v>44122</v>
      </c>
      <c r="D1102">
        <v>1650</v>
      </c>
      <c r="E1102">
        <v>110.0924988</v>
      </c>
      <c r="F1102" t="s">
        <v>11</v>
      </c>
      <c r="G1102">
        <v>37.5707016</v>
      </c>
      <c r="H1102">
        <v>61.880500789999999</v>
      </c>
      <c r="I1102" t="e">
        <f>VLOOKUP(C1102,'Crude oil price'!$A$4:$C$9127,3,FALSE)</f>
        <v>#N/A</v>
      </c>
    </row>
    <row r="1103" spans="1:9" x14ac:dyDescent="0.2">
      <c r="A1103" t="s">
        <v>629</v>
      </c>
      <c r="B1103" t="s">
        <v>16</v>
      </c>
      <c r="C1103" s="1">
        <v>44128</v>
      </c>
      <c r="D1103">
        <v>1661</v>
      </c>
      <c r="E1103">
        <v>150.27780150000001</v>
      </c>
      <c r="F1103" t="s">
        <v>11</v>
      </c>
      <c r="G1103">
        <v>39.420299530000001</v>
      </c>
      <c r="H1103">
        <v>53.839900970000002</v>
      </c>
      <c r="I1103" t="e">
        <f>VLOOKUP(C1103,'Crude oil price'!$A$4:$C$9127,3,FALSE)</f>
        <v>#N/A</v>
      </c>
    </row>
    <row r="1104" spans="1:9" x14ac:dyDescent="0.2">
      <c r="A1104" t="s">
        <v>648</v>
      </c>
      <c r="B1104" t="s">
        <v>16</v>
      </c>
      <c r="C1104" s="1">
        <v>44133</v>
      </c>
      <c r="D1104">
        <v>1680</v>
      </c>
      <c r="E1104">
        <v>52.426891329999997</v>
      </c>
      <c r="F1104" t="s">
        <v>11</v>
      </c>
      <c r="G1104">
        <v>38.624401089999999</v>
      </c>
      <c r="H1104">
        <v>62.823898319999998</v>
      </c>
      <c r="I1104">
        <f>VLOOKUP(C1104,'Crude oil price'!$A$4:$C$9127,3,FALSE)</f>
        <v>36.56</v>
      </c>
    </row>
    <row r="1105" spans="1:9" x14ac:dyDescent="0.2">
      <c r="A1105" t="s">
        <v>650</v>
      </c>
      <c r="B1105" t="s">
        <v>16</v>
      </c>
      <c r="C1105" s="1">
        <v>44134</v>
      </c>
      <c r="D1105">
        <v>1682</v>
      </c>
      <c r="E1105">
        <v>91.55439758</v>
      </c>
      <c r="F1105" t="s">
        <v>11</v>
      </c>
      <c r="G1105">
        <v>38.507301329999997</v>
      </c>
      <c r="H1105">
        <v>62.753898620000001</v>
      </c>
      <c r="I1105">
        <f>VLOOKUP(C1105,'Crude oil price'!$A$4:$C$9127,3,FALSE)</f>
        <v>36.33</v>
      </c>
    </row>
    <row r="1106" spans="1:9" x14ac:dyDescent="0.2">
      <c r="A1106" t="s">
        <v>656</v>
      </c>
      <c r="B1106" t="s">
        <v>16</v>
      </c>
      <c r="C1106" s="1">
        <v>44138</v>
      </c>
      <c r="D1106">
        <v>1692</v>
      </c>
      <c r="F1106" t="s">
        <v>11</v>
      </c>
      <c r="G1106">
        <v>36.659599299999996</v>
      </c>
      <c r="H1106">
        <v>61.765098569999999</v>
      </c>
      <c r="I1106">
        <f>VLOOKUP(C1106,'Crude oil price'!$A$4:$C$9127,3,FALSE)</f>
        <v>38.17</v>
      </c>
    </row>
    <row r="1107" spans="1:9" x14ac:dyDescent="0.2">
      <c r="A1107" t="s">
        <v>657</v>
      </c>
      <c r="B1107" t="s">
        <v>16</v>
      </c>
      <c r="C1107" s="1">
        <v>44138</v>
      </c>
      <c r="D1107">
        <v>1693</v>
      </c>
      <c r="F1107" t="s">
        <v>11</v>
      </c>
      <c r="G1107">
        <v>39.438301090000003</v>
      </c>
      <c r="H1107">
        <v>53.918201449999998</v>
      </c>
      <c r="I1107">
        <f>VLOOKUP(C1107,'Crude oil price'!$A$4:$C$9127,3,FALSE)</f>
        <v>38.17</v>
      </c>
    </row>
    <row r="1108" spans="1:9" x14ac:dyDescent="0.2">
      <c r="A1108" t="s">
        <v>660</v>
      </c>
      <c r="B1108" t="s">
        <v>16</v>
      </c>
      <c r="C1108" s="1">
        <v>43984</v>
      </c>
      <c r="D1108">
        <v>17</v>
      </c>
      <c r="E1108">
        <v>75.904487610000004</v>
      </c>
      <c r="F1108" t="s">
        <v>11</v>
      </c>
      <c r="G1108">
        <v>38.292099</v>
      </c>
      <c r="H1108">
        <v>62.594600679999999</v>
      </c>
      <c r="I1108">
        <f>VLOOKUP(C1108,'Crude oil price'!$A$4:$C$9127,3,FALSE)</f>
        <v>37.72</v>
      </c>
    </row>
    <row r="1109" spans="1:9" x14ac:dyDescent="0.2">
      <c r="A1109" t="s">
        <v>662</v>
      </c>
      <c r="B1109" t="s">
        <v>16</v>
      </c>
      <c r="C1109" s="1">
        <v>44141</v>
      </c>
      <c r="D1109">
        <v>1700</v>
      </c>
      <c r="E1109">
        <v>10.952292440000001</v>
      </c>
      <c r="F1109" t="s">
        <v>11</v>
      </c>
      <c r="G1109">
        <v>40.136901860000002</v>
      </c>
      <c r="H1109">
        <v>61.004299160000002</v>
      </c>
      <c r="I1109">
        <f>VLOOKUP(C1109,'Crude oil price'!$A$4:$C$9127,3,FALSE)</f>
        <v>38.08</v>
      </c>
    </row>
    <row r="1110" spans="1:9" x14ac:dyDescent="0.2">
      <c r="A1110" t="s">
        <v>684</v>
      </c>
      <c r="B1110" t="s">
        <v>16</v>
      </c>
      <c r="C1110" s="1">
        <v>44150</v>
      </c>
      <c r="D1110">
        <v>1732</v>
      </c>
      <c r="E1110">
        <v>109.19180299999999</v>
      </c>
      <c r="F1110" t="s">
        <v>11</v>
      </c>
      <c r="G1110">
        <v>38.0265007</v>
      </c>
      <c r="H1110">
        <v>61.451999659999998</v>
      </c>
      <c r="I1110" t="e">
        <f>VLOOKUP(C1110,'Crude oil price'!$A$4:$C$9127,3,FALSE)</f>
        <v>#N/A</v>
      </c>
    </row>
    <row r="1111" spans="1:9" x14ac:dyDescent="0.2">
      <c r="A1111" t="s">
        <v>686</v>
      </c>
      <c r="B1111" t="s">
        <v>16</v>
      </c>
      <c r="C1111" s="1">
        <v>44155</v>
      </c>
      <c r="D1111">
        <v>1736</v>
      </c>
      <c r="E1111">
        <v>47.69253922</v>
      </c>
      <c r="F1111" t="s">
        <v>11</v>
      </c>
      <c r="G1111">
        <v>36.483100890000003</v>
      </c>
      <c r="H1111">
        <v>61.644298550000002</v>
      </c>
      <c r="I1111">
        <f>VLOOKUP(C1111,'Crude oil price'!$A$4:$C$9127,3,FALSE)</f>
        <v>43.79</v>
      </c>
    </row>
    <row r="1112" spans="1:9" x14ac:dyDescent="0.2">
      <c r="A1112" t="s">
        <v>707</v>
      </c>
      <c r="B1112" t="s">
        <v>16</v>
      </c>
      <c r="C1112" s="1">
        <v>44167</v>
      </c>
      <c r="D1112">
        <v>1759</v>
      </c>
      <c r="E1112">
        <v>35.855331419999999</v>
      </c>
      <c r="F1112" t="s">
        <v>11</v>
      </c>
      <c r="G1112">
        <v>41.413898469999999</v>
      </c>
      <c r="H1112">
        <v>59.850799559999999</v>
      </c>
      <c r="I1112">
        <f>VLOOKUP(C1112,'Crude oil price'!$A$4:$C$9127,3,FALSE)</f>
        <v>47.8</v>
      </c>
    </row>
    <row r="1113" spans="1:9" x14ac:dyDescent="0.2">
      <c r="A1113" t="s">
        <v>710</v>
      </c>
      <c r="B1113" t="s">
        <v>16</v>
      </c>
      <c r="C1113" s="1">
        <v>44166</v>
      </c>
      <c r="D1113">
        <v>1765</v>
      </c>
      <c r="F1113" t="s">
        <v>11</v>
      </c>
      <c r="G1113">
        <v>36.897201539999998</v>
      </c>
      <c r="H1113">
        <v>61.792598720000001</v>
      </c>
      <c r="I1113">
        <f>VLOOKUP(C1113,'Crude oil price'!$A$4:$C$9127,3,FALSE)</f>
        <v>47.03</v>
      </c>
    </row>
    <row r="1114" spans="1:9" x14ac:dyDescent="0.2">
      <c r="A1114" t="s">
        <v>722</v>
      </c>
      <c r="B1114" t="s">
        <v>16</v>
      </c>
      <c r="C1114" s="1">
        <v>43622</v>
      </c>
      <c r="D1114">
        <v>180</v>
      </c>
      <c r="F1114" t="s">
        <v>11</v>
      </c>
      <c r="G1114">
        <v>37.796798709999997</v>
      </c>
      <c r="H1114">
        <v>54.343898770000003</v>
      </c>
      <c r="I1114">
        <f>VLOOKUP(C1114,'Crude oil price'!$A$4:$C$9127,3,FALSE)</f>
        <v>62.77</v>
      </c>
    </row>
    <row r="1115" spans="1:9" x14ac:dyDescent="0.2">
      <c r="A1115" t="s">
        <v>726</v>
      </c>
      <c r="B1115" t="s">
        <v>16</v>
      </c>
      <c r="C1115" s="1">
        <v>43636</v>
      </c>
      <c r="D1115">
        <v>182</v>
      </c>
      <c r="F1115" t="s">
        <v>11</v>
      </c>
      <c r="G1115">
        <v>39.278999329999998</v>
      </c>
      <c r="H1115">
        <v>54.356998439999998</v>
      </c>
      <c r="I1115">
        <f>VLOOKUP(C1115,'Crude oil price'!$A$4:$C$9127,3,FALSE)</f>
        <v>65.44</v>
      </c>
    </row>
    <row r="1116" spans="1:9" x14ac:dyDescent="0.2">
      <c r="A1116" t="s">
        <v>727</v>
      </c>
      <c r="B1116" t="s">
        <v>16</v>
      </c>
      <c r="C1116" s="1">
        <v>43740</v>
      </c>
      <c r="D1116">
        <v>183</v>
      </c>
      <c r="F1116" t="s">
        <v>11</v>
      </c>
      <c r="G1116">
        <v>38.148601530000001</v>
      </c>
      <c r="H1116">
        <v>54.122798920000001</v>
      </c>
      <c r="I1116">
        <f>VLOOKUP(C1116,'Crude oil price'!$A$4:$C$9127,3,FALSE)</f>
        <v>57.92</v>
      </c>
    </row>
    <row r="1117" spans="1:9" x14ac:dyDescent="0.2">
      <c r="A1117" t="s">
        <v>729</v>
      </c>
      <c r="B1117" t="s">
        <v>16</v>
      </c>
      <c r="C1117" s="1">
        <v>43877</v>
      </c>
      <c r="D1117">
        <v>1832</v>
      </c>
      <c r="E1117">
        <v>46.211723329999998</v>
      </c>
      <c r="F1117" t="s">
        <v>11</v>
      </c>
      <c r="G1117">
        <v>37.701198580000003</v>
      </c>
      <c r="H1117">
        <v>61.600299839999998</v>
      </c>
      <c r="I1117" t="e">
        <f>VLOOKUP(C1117,'Crude oil price'!$A$4:$C$9127,3,FALSE)</f>
        <v>#N/A</v>
      </c>
    </row>
    <row r="1118" spans="1:9" x14ac:dyDescent="0.2">
      <c r="A1118" t="s">
        <v>731</v>
      </c>
      <c r="B1118" t="s">
        <v>16</v>
      </c>
      <c r="C1118" s="1">
        <v>43728</v>
      </c>
      <c r="D1118">
        <v>184</v>
      </c>
      <c r="E1118">
        <v>56.18000412</v>
      </c>
      <c r="F1118" t="s">
        <v>11</v>
      </c>
      <c r="G1118">
        <v>39.882900239999998</v>
      </c>
      <c r="H1118">
        <v>54.034198760000002</v>
      </c>
      <c r="I1118">
        <f>VLOOKUP(C1118,'Crude oil price'!$A$4:$C$9127,3,FALSE)</f>
        <v>65.23</v>
      </c>
    </row>
    <row r="1119" spans="1:9" x14ac:dyDescent="0.2">
      <c r="A1119" t="s">
        <v>734</v>
      </c>
      <c r="B1119" t="s">
        <v>16</v>
      </c>
      <c r="C1119" s="1">
        <v>43658</v>
      </c>
      <c r="D1119">
        <v>186</v>
      </c>
      <c r="E1119">
        <v>168.9758606</v>
      </c>
      <c r="F1119" t="s">
        <v>11</v>
      </c>
      <c r="G1119">
        <v>39.376800539999998</v>
      </c>
      <c r="H1119">
        <v>53.89889908</v>
      </c>
      <c r="I1119">
        <f>VLOOKUP(C1119,'Crude oil price'!$A$4:$C$9127,3,FALSE)</f>
        <v>66.650000000000006</v>
      </c>
    </row>
    <row r="1120" spans="1:9" x14ac:dyDescent="0.2">
      <c r="A1120" t="s">
        <v>742</v>
      </c>
      <c r="B1120" t="s">
        <v>16</v>
      </c>
      <c r="C1120" s="1">
        <v>43660</v>
      </c>
      <c r="D1120">
        <v>187</v>
      </c>
      <c r="E1120">
        <v>169.52400209999999</v>
      </c>
      <c r="F1120" t="s">
        <v>11</v>
      </c>
      <c r="G1120">
        <v>39.423500060000002</v>
      </c>
      <c r="H1120">
        <v>53.909900669999999</v>
      </c>
      <c r="I1120" t="e">
        <f>VLOOKUP(C1120,'Crude oil price'!$A$4:$C$9127,3,FALSE)</f>
        <v>#N/A</v>
      </c>
    </row>
    <row r="1121" spans="1:9" x14ac:dyDescent="0.2">
      <c r="A1121" t="s">
        <v>746</v>
      </c>
      <c r="B1121" t="s">
        <v>16</v>
      </c>
      <c r="C1121" s="1">
        <v>43744</v>
      </c>
      <c r="D1121">
        <v>1873</v>
      </c>
      <c r="E1121">
        <v>43.82841492</v>
      </c>
      <c r="F1121" t="s">
        <v>11</v>
      </c>
      <c r="G1121">
        <v>38.143199920000001</v>
      </c>
      <c r="H1121">
        <v>62.932399750000002</v>
      </c>
      <c r="I1121" t="e">
        <f>VLOOKUP(C1121,'Crude oil price'!$A$4:$C$9127,3,FALSE)</f>
        <v>#N/A</v>
      </c>
    </row>
    <row r="1122" spans="1:9" x14ac:dyDescent="0.2">
      <c r="A1122" t="s">
        <v>753</v>
      </c>
      <c r="B1122" t="s">
        <v>16</v>
      </c>
      <c r="C1122" s="1">
        <v>43518</v>
      </c>
      <c r="D1122">
        <v>188</v>
      </c>
      <c r="F1122" t="s">
        <v>11</v>
      </c>
      <c r="G1122">
        <v>38.811901089999999</v>
      </c>
      <c r="H1122">
        <v>54.25870132</v>
      </c>
      <c r="I1122">
        <f>VLOOKUP(C1122,'Crude oil price'!$A$4:$C$9127,3,FALSE)</f>
        <v>66.91</v>
      </c>
    </row>
    <row r="1123" spans="1:9" x14ac:dyDescent="0.2">
      <c r="A1123" t="s">
        <v>754</v>
      </c>
      <c r="B1123" t="s">
        <v>16</v>
      </c>
      <c r="C1123" s="1">
        <v>43729</v>
      </c>
      <c r="D1123">
        <v>1880</v>
      </c>
      <c r="F1123" t="s">
        <v>11</v>
      </c>
      <c r="G1123">
        <v>39.255699159999999</v>
      </c>
      <c r="H1123">
        <v>60.304000850000001</v>
      </c>
      <c r="I1123" t="e">
        <f>VLOOKUP(C1123,'Crude oil price'!$A$4:$C$9127,3,FALSE)</f>
        <v>#N/A</v>
      </c>
    </row>
    <row r="1124" spans="1:9" x14ac:dyDescent="0.2">
      <c r="A1124" t="s">
        <v>755</v>
      </c>
      <c r="B1124" t="s">
        <v>16</v>
      </c>
      <c r="C1124" s="1">
        <v>43777</v>
      </c>
      <c r="D1124">
        <v>1881</v>
      </c>
      <c r="F1124" t="s">
        <v>11</v>
      </c>
      <c r="G1124">
        <v>38.216598509999997</v>
      </c>
      <c r="H1124">
        <v>63.834701539999998</v>
      </c>
      <c r="I1124">
        <f>VLOOKUP(C1124,'Crude oil price'!$A$4:$C$9127,3,FALSE)</f>
        <v>62</v>
      </c>
    </row>
    <row r="1125" spans="1:9" x14ac:dyDescent="0.2">
      <c r="A1125" t="s">
        <v>758</v>
      </c>
      <c r="B1125" t="s">
        <v>16</v>
      </c>
      <c r="C1125" s="1">
        <v>44167</v>
      </c>
      <c r="D1125">
        <v>1884</v>
      </c>
      <c r="E1125">
        <v>6.2831869129999998</v>
      </c>
      <c r="F1125" t="s">
        <v>11</v>
      </c>
      <c r="G1125">
        <v>39.990299219999997</v>
      </c>
      <c r="H1125">
        <v>61.012599950000002</v>
      </c>
      <c r="I1125">
        <f>VLOOKUP(C1125,'Crude oil price'!$A$4:$C$9127,3,FALSE)</f>
        <v>47.8</v>
      </c>
    </row>
    <row r="1126" spans="1:9" x14ac:dyDescent="0.2">
      <c r="A1126" t="s">
        <v>764</v>
      </c>
      <c r="B1126" t="s">
        <v>16</v>
      </c>
      <c r="C1126" s="1">
        <v>43750</v>
      </c>
      <c r="D1126">
        <v>189</v>
      </c>
      <c r="E1126">
        <v>80.84861755</v>
      </c>
      <c r="F1126" t="s">
        <v>11</v>
      </c>
      <c r="G1126">
        <v>37.896499630000001</v>
      </c>
      <c r="H1126">
        <v>54.566299440000002</v>
      </c>
      <c r="I1126" t="e">
        <f>VLOOKUP(C1126,'Crude oil price'!$A$4:$C$9127,3,FALSE)</f>
        <v>#N/A</v>
      </c>
    </row>
    <row r="1127" spans="1:9" x14ac:dyDescent="0.2">
      <c r="A1127" t="s">
        <v>765</v>
      </c>
      <c r="B1127" t="s">
        <v>16</v>
      </c>
      <c r="C1127" s="1">
        <v>44076</v>
      </c>
      <c r="D1127">
        <v>1890</v>
      </c>
      <c r="E1127">
        <v>35.051956179999998</v>
      </c>
      <c r="F1127" t="s">
        <v>11</v>
      </c>
      <c r="G1127">
        <v>36.177799219999997</v>
      </c>
      <c r="H1127">
        <v>62.141399380000003</v>
      </c>
      <c r="I1127">
        <f>VLOOKUP(C1127,'Crude oil price'!$A$4:$C$9127,3,FALSE)</f>
        <v>42.7</v>
      </c>
    </row>
    <row r="1128" spans="1:9" x14ac:dyDescent="0.2">
      <c r="A1128" t="s">
        <v>766</v>
      </c>
      <c r="B1128" t="s">
        <v>16</v>
      </c>
      <c r="C1128" s="1">
        <v>43629</v>
      </c>
      <c r="D1128">
        <v>1891</v>
      </c>
      <c r="E1128">
        <v>65.036865230000004</v>
      </c>
      <c r="F1128" t="s">
        <v>11</v>
      </c>
      <c r="G1128">
        <v>38.561100009999997</v>
      </c>
      <c r="H1128">
        <v>62.671501159999998</v>
      </c>
      <c r="I1128">
        <f>VLOOKUP(C1128,'Crude oil price'!$A$4:$C$9127,3,FALSE)</f>
        <v>63.28</v>
      </c>
    </row>
    <row r="1129" spans="1:9" x14ac:dyDescent="0.2">
      <c r="A1129" t="s">
        <v>768</v>
      </c>
      <c r="B1129" t="s">
        <v>16</v>
      </c>
      <c r="C1129" s="1">
        <v>43649</v>
      </c>
      <c r="D1129">
        <v>1893</v>
      </c>
      <c r="F1129" t="s">
        <v>11</v>
      </c>
      <c r="G1129">
        <v>37.396301270000002</v>
      </c>
      <c r="H1129">
        <v>61.891498570000003</v>
      </c>
      <c r="I1129">
        <f>VLOOKUP(C1129,'Crude oil price'!$A$4:$C$9127,3,FALSE)</f>
        <v>63.53</v>
      </c>
    </row>
    <row r="1130" spans="1:9" x14ac:dyDescent="0.2">
      <c r="A1130" t="s">
        <v>770</v>
      </c>
      <c r="B1130" t="s">
        <v>16</v>
      </c>
      <c r="C1130" s="1">
        <v>44157</v>
      </c>
      <c r="D1130">
        <v>1895</v>
      </c>
      <c r="E1130">
        <v>5.36762476</v>
      </c>
      <c r="F1130" t="s">
        <v>11</v>
      </c>
      <c r="G1130">
        <v>40.065498349999999</v>
      </c>
      <c r="H1130">
        <v>61.031799319999998</v>
      </c>
      <c r="I1130" t="e">
        <f>VLOOKUP(C1130,'Crude oil price'!$A$4:$C$9127,3,FALSE)</f>
        <v>#N/A</v>
      </c>
    </row>
    <row r="1131" spans="1:9" x14ac:dyDescent="0.2">
      <c r="A1131" t="s">
        <v>775</v>
      </c>
      <c r="B1131" t="s">
        <v>16</v>
      </c>
      <c r="C1131" s="1">
        <v>43727</v>
      </c>
      <c r="D1131">
        <v>190</v>
      </c>
      <c r="F1131" t="s">
        <v>11</v>
      </c>
      <c r="G1131">
        <v>38.16910172</v>
      </c>
      <c r="H1131">
        <v>54.176300050000002</v>
      </c>
      <c r="I1131">
        <f>VLOOKUP(C1131,'Crude oil price'!$A$4:$C$9127,3,FALSE)</f>
        <v>64.25</v>
      </c>
    </row>
    <row r="1132" spans="1:9" x14ac:dyDescent="0.2">
      <c r="A1132" t="s">
        <v>776</v>
      </c>
      <c r="B1132" t="s">
        <v>16</v>
      </c>
      <c r="C1132" s="1">
        <v>43729</v>
      </c>
      <c r="D1132">
        <v>1900</v>
      </c>
      <c r="F1132" t="s">
        <v>11</v>
      </c>
      <c r="G1132">
        <v>39.28329849</v>
      </c>
      <c r="H1132">
        <v>60.237998959999999</v>
      </c>
      <c r="I1132" t="e">
        <f>VLOOKUP(C1132,'Crude oil price'!$A$4:$C$9127,3,FALSE)</f>
        <v>#N/A</v>
      </c>
    </row>
    <row r="1133" spans="1:9" x14ac:dyDescent="0.2">
      <c r="A1133" t="s">
        <v>777</v>
      </c>
      <c r="B1133" t="s">
        <v>16</v>
      </c>
      <c r="C1133" s="1">
        <v>43757</v>
      </c>
      <c r="D1133">
        <v>1901</v>
      </c>
      <c r="E1133">
        <v>8.2166175839999998</v>
      </c>
      <c r="F1133" t="s">
        <v>11</v>
      </c>
      <c r="G1133">
        <v>38.054599760000002</v>
      </c>
      <c r="H1133">
        <v>63.47900009</v>
      </c>
      <c r="I1133" t="e">
        <f>VLOOKUP(C1133,'Crude oil price'!$A$4:$C$9127,3,FALSE)</f>
        <v>#N/A</v>
      </c>
    </row>
    <row r="1134" spans="1:9" x14ac:dyDescent="0.2">
      <c r="A1134" t="s">
        <v>778</v>
      </c>
      <c r="B1134" t="s">
        <v>16</v>
      </c>
      <c r="C1134" s="1">
        <v>43669</v>
      </c>
      <c r="D1134">
        <v>1902</v>
      </c>
      <c r="F1134" t="s">
        <v>11</v>
      </c>
      <c r="G1134">
        <v>36.465499880000003</v>
      </c>
      <c r="H1134">
        <v>61.726699830000001</v>
      </c>
      <c r="I1134">
        <f>VLOOKUP(C1134,'Crude oil price'!$A$4:$C$9127,3,FALSE)</f>
        <v>62.28</v>
      </c>
    </row>
    <row r="1135" spans="1:9" x14ac:dyDescent="0.2">
      <c r="A1135" t="s">
        <v>786</v>
      </c>
      <c r="B1135" t="s">
        <v>16</v>
      </c>
      <c r="C1135" s="1">
        <v>43765</v>
      </c>
      <c r="D1135">
        <v>191</v>
      </c>
      <c r="E1135">
        <v>244.05665590000001</v>
      </c>
      <c r="F1135" t="s">
        <v>11</v>
      </c>
      <c r="G1135">
        <v>38.864299770000002</v>
      </c>
      <c r="H1135">
        <v>54.354198459999999</v>
      </c>
      <c r="I1135" t="e">
        <f>VLOOKUP(C1135,'Crude oil price'!$A$4:$C$9127,3,FALSE)</f>
        <v>#N/A</v>
      </c>
    </row>
    <row r="1136" spans="1:9" x14ac:dyDescent="0.2">
      <c r="A1136" t="s">
        <v>787</v>
      </c>
      <c r="B1136" t="s">
        <v>16</v>
      </c>
      <c r="C1136" s="1">
        <v>43490</v>
      </c>
      <c r="D1136">
        <v>1910</v>
      </c>
      <c r="E1136">
        <v>97.748847960000006</v>
      </c>
      <c r="F1136" t="s">
        <v>11</v>
      </c>
      <c r="G1136">
        <v>38.041599269999999</v>
      </c>
      <c r="H1136">
        <v>61.09500122</v>
      </c>
      <c r="I1136">
        <f>VLOOKUP(C1136,'Crude oil price'!$A$4:$C$9127,3,FALSE)</f>
        <v>61.49</v>
      </c>
    </row>
    <row r="1137" spans="1:9" x14ac:dyDescent="0.2">
      <c r="A1137" t="s">
        <v>791</v>
      </c>
      <c r="B1137" t="s">
        <v>16</v>
      </c>
      <c r="C1137" s="1">
        <v>43487</v>
      </c>
      <c r="D1137">
        <v>1914</v>
      </c>
      <c r="F1137" t="s">
        <v>11</v>
      </c>
      <c r="G1137">
        <v>38.035099029999998</v>
      </c>
      <c r="H1137">
        <v>60.13370132</v>
      </c>
      <c r="I1137">
        <f>VLOOKUP(C1137,'Crude oil price'!$A$4:$C$9127,3,FALSE)</f>
        <v>60.9</v>
      </c>
    </row>
    <row r="1138" spans="1:9" x14ac:dyDescent="0.2">
      <c r="A1138" t="s">
        <v>793</v>
      </c>
      <c r="B1138" t="s">
        <v>16</v>
      </c>
      <c r="C1138" s="1">
        <v>43861</v>
      </c>
      <c r="D1138">
        <v>1916</v>
      </c>
      <c r="F1138" t="s">
        <v>11</v>
      </c>
      <c r="G1138">
        <v>38.661899570000003</v>
      </c>
      <c r="H1138">
        <v>62.849998470000003</v>
      </c>
      <c r="I1138">
        <f>VLOOKUP(C1138,'Crude oil price'!$A$4:$C$9127,3,FALSE)</f>
        <v>57.77</v>
      </c>
    </row>
    <row r="1139" spans="1:9" x14ac:dyDescent="0.2">
      <c r="A1139" t="s">
        <v>802</v>
      </c>
      <c r="B1139" t="s">
        <v>16</v>
      </c>
      <c r="C1139" s="1">
        <v>43722</v>
      </c>
      <c r="D1139">
        <v>1925</v>
      </c>
      <c r="F1139" t="s">
        <v>11</v>
      </c>
      <c r="G1139">
        <v>37.19309998</v>
      </c>
      <c r="H1139">
        <v>61.896999360000002</v>
      </c>
      <c r="I1139" t="e">
        <f>VLOOKUP(C1139,'Crude oil price'!$A$4:$C$9127,3,FALSE)</f>
        <v>#N/A</v>
      </c>
    </row>
    <row r="1140" spans="1:9" x14ac:dyDescent="0.2">
      <c r="A1140" t="s">
        <v>803</v>
      </c>
      <c r="B1140" t="s">
        <v>16</v>
      </c>
      <c r="C1140" s="1">
        <v>43725</v>
      </c>
      <c r="D1140">
        <v>1926</v>
      </c>
      <c r="E1140">
        <v>16.678226469999998</v>
      </c>
      <c r="F1140" t="s">
        <v>11</v>
      </c>
      <c r="G1140">
        <v>38.264099119999997</v>
      </c>
      <c r="H1140">
        <v>62.797901150000001</v>
      </c>
      <c r="I1140">
        <f>VLOOKUP(C1140,'Crude oil price'!$A$4:$C$9127,3,FALSE)</f>
        <v>65.59</v>
      </c>
    </row>
    <row r="1141" spans="1:9" x14ac:dyDescent="0.2">
      <c r="A1141" t="s">
        <v>807</v>
      </c>
      <c r="B1141" t="s">
        <v>16</v>
      </c>
      <c r="C1141" s="1">
        <v>43666</v>
      </c>
      <c r="D1141">
        <v>193</v>
      </c>
      <c r="E1141">
        <v>172.83816530000001</v>
      </c>
      <c r="F1141" t="s">
        <v>11</v>
      </c>
      <c r="G1141">
        <v>40.283699040000002</v>
      </c>
      <c r="H1141">
        <v>54.091201779999999</v>
      </c>
      <c r="I1141" t="e">
        <f>VLOOKUP(C1141,'Crude oil price'!$A$4:$C$9127,3,FALSE)</f>
        <v>#N/A</v>
      </c>
    </row>
    <row r="1142" spans="1:9" x14ac:dyDescent="0.2">
      <c r="A1142" t="s">
        <v>811</v>
      </c>
      <c r="B1142" t="s">
        <v>16</v>
      </c>
      <c r="C1142" s="1">
        <v>43755</v>
      </c>
      <c r="D1142">
        <v>1933</v>
      </c>
      <c r="E1142">
        <v>16.807044980000001</v>
      </c>
      <c r="F1142" t="s">
        <v>11</v>
      </c>
      <c r="G1142">
        <v>39.916099549999998</v>
      </c>
      <c r="H1142">
        <v>60.806598659999999</v>
      </c>
      <c r="I1142">
        <f>VLOOKUP(C1142,'Crude oil price'!$A$4:$C$9127,3,FALSE)</f>
        <v>59.35</v>
      </c>
    </row>
    <row r="1143" spans="1:9" x14ac:dyDescent="0.2">
      <c r="A1143" t="s">
        <v>812</v>
      </c>
      <c r="B1143" t="s">
        <v>16</v>
      </c>
      <c r="C1143" s="1">
        <v>43713</v>
      </c>
      <c r="D1143">
        <v>1934</v>
      </c>
      <c r="E1143">
        <v>28.450952529999999</v>
      </c>
      <c r="F1143" t="s">
        <v>11</v>
      </c>
      <c r="G1143">
        <v>37.783699040000002</v>
      </c>
      <c r="H1143">
        <v>63.841598509999997</v>
      </c>
      <c r="I1143">
        <f>VLOOKUP(C1143,'Crude oil price'!$A$4:$C$9127,3,FALSE)</f>
        <v>62.7</v>
      </c>
    </row>
    <row r="1144" spans="1:9" x14ac:dyDescent="0.2">
      <c r="A1144" t="s">
        <v>813</v>
      </c>
      <c r="B1144" t="s">
        <v>16</v>
      </c>
      <c r="C1144" s="1">
        <v>43731</v>
      </c>
      <c r="D1144">
        <v>1935</v>
      </c>
      <c r="E1144">
        <v>33.597232820000002</v>
      </c>
      <c r="F1144" t="s">
        <v>11</v>
      </c>
      <c r="G1144">
        <v>36.533901210000003</v>
      </c>
      <c r="H1144">
        <v>61.55360031</v>
      </c>
      <c r="I1144">
        <f>VLOOKUP(C1144,'Crude oil price'!$A$4:$C$9127,3,FALSE)</f>
        <v>64.66</v>
      </c>
    </row>
    <row r="1145" spans="1:9" x14ac:dyDescent="0.2">
      <c r="A1145" t="s">
        <v>814</v>
      </c>
      <c r="B1145" t="s">
        <v>16</v>
      </c>
      <c r="C1145" s="1">
        <v>43742</v>
      </c>
      <c r="D1145">
        <v>1936</v>
      </c>
      <c r="F1145" t="s">
        <v>11</v>
      </c>
      <c r="G1145">
        <v>38.00270081</v>
      </c>
      <c r="H1145">
        <v>63.679500580000003</v>
      </c>
      <c r="I1145">
        <f>VLOOKUP(C1145,'Crude oil price'!$A$4:$C$9127,3,FALSE)</f>
        <v>59.13</v>
      </c>
    </row>
    <row r="1146" spans="1:9" x14ac:dyDescent="0.2">
      <c r="A1146" t="s">
        <v>818</v>
      </c>
      <c r="B1146" t="s">
        <v>16</v>
      </c>
      <c r="C1146" s="1">
        <v>43745</v>
      </c>
      <c r="D1146">
        <v>194</v>
      </c>
      <c r="F1146" t="s">
        <v>11</v>
      </c>
      <c r="G1146">
        <v>37.948501589999999</v>
      </c>
      <c r="H1146">
        <v>54.288898469999999</v>
      </c>
      <c r="I1146">
        <f>VLOOKUP(C1146,'Crude oil price'!$A$4:$C$9127,3,FALSE)</f>
        <v>59.46</v>
      </c>
    </row>
    <row r="1147" spans="1:9" x14ac:dyDescent="0.2">
      <c r="A1147" t="s">
        <v>820</v>
      </c>
      <c r="B1147" t="s">
        <v>16</v>
      </c>
      <c r="C1147" s="1">
        <v>43734</v>
      </c>
      <c r="D1147">
        <v>1942</v>
      </c>
      <c r="E1147">
        <v>32.158390050000001</v>
      </c>
      <c r="F1147" t="s">
        <v>11</v>
      </c>
      <c r="G1147">
        <v>38.082698819999997</v>
      </c>
      <c r="H1147">
        <v>63.608100890000003</v>
      </c>
      <c r="I1147">
        <f>VLOOKUP(C1147,'Crude oil price'!$A$4:$C$9127,3,FALSE)</f>
        <v>62.08</v>
      </c>
    </row>
    <row r="1148" spans="1:9" x14ac:dyDescent="0.2">
      <c r="A1148" t="s">
        <v>824</v>
      </c>
      <c r="B1148" t="s">
        <v>16</v>
      </c>
      <c r="C1148" s="1">
        <v>43735</v>
      </c>
      <c r="D1148">
        <v>1946</v>
      </c>
      <c r="F1148" t="s">
        <v>11</v>
      </c>
      <c r="G1148">
        <v>38.125900270000002</v>
      </c>
      <c r="H1148">
        <v>64.066802980000006</v>
      </c>
      <c r="I1148">
        <f>VLOOKUP(C1148,'Crude oil price'!$A$4:$C$9127,3,FALSE)</f>
        <v>62.48</v>
      </c>
    </row>
    <row r="1149" spans="1:9" x14ac:dyDescent="0.2">
      <c r="A1149" t="s">
        <v>825</v>
      </c>
      <c r="B1149" t="s">
        <v>16</v>
      </c>
      <c r="C1149" s="1">
        <v>43741</v>
      </c>
      <c r="D1149">
        <v>1947</v>
      </c>
      <c r="E1149">
        <v>16.502218249999999</v>
      </c>
      <c r="F1149" t="s">
        <v>11</v>
      </c>
      <c r="G1149">
        <v>36.331699370000003</v>
      </c>
      <c r="H1149">
        <v>61.839298249999999</v>
      </c>
      <c r="I1149">
        <f>VLOOKUP(C1149,'Crude oil price'!$A$4:$C$9127,3,FALSE)</f>
        <v>58.01</v>
      </c>
    </row>
    <row r="1150" spans="1:9" x14ac:dyDescent="0.2">
      <c r="A1150" t="s">
        <v>827</v>
      </c>
      <c r="B1150" t="s">
        <v>16</v>
      </c>
      <c r="C1150" s="1">
        <v>43818</v>
      </c>
      <c r="D1150">
        <v>195</v>
      </c>
      <c r="E1150">
        <v>36.231651309999997</v>
      </c>
      <c r="F1150" t="s">
        <v>11</v>
      </c>
      <c r="G1150">
        <v>38.562698359999999</v>
      </c>
      <c r="H1150">
        <v>54.164699550000002</v>
      </c>
      <c r="I1150">
        <f>VLOOKUP(C1150,'Crude oil price'!$A$4:$C$9127,3,FALSE)</f>
        <v>69.7</v>
      </c>
    </row>
    <row r="1151" spans="1:9" x14ac:dyDescent="0.2">
      <c r="A1151" t="s">
        <v>828</v>
      </c>
      <c r="B1151" t="s">
        <v>16</v>
      </c>
      <c r="C1151" s="1">
        <v>43817</v>
      </c>
      <c r="D1151">
        <v>1950</v>
      </c>
      <c r="E1151">
        <v>18.604955669999999</v>
      </c>
      <c r="F1151" t="s">
        <v>11</v>
      </c>
      <c r="G1151">
        <v>38.556800840000001</v>
      </c>
      <c r="H1151">
        <v>54.187301640000001</v>
      </c>
      <c r="I1151">
        <f>VLOOKUP(C1151,'Crude oil price'!$A$4:$C$9127,3,FALSE)</f>
        <v>69.12</v>
      </c>
    </row>
    <row r="1152" spans="1:9" x14ac:dyDescent="0.2">
      <c r="A1152" t="s">
        <v>836</v>
      </c>
      <c r="B1152" t="s">
        <v>16</v>
      </c>
      <c r="C1152" s="1">
        <v>43745</v>
      </c>
      <c r="D1152">
        <v>196</v>
      </c>
      <c r="E1152">
        <v>96.849372860000003</v>
      </c>
      <c r="F1152" t="s">
        <v>11</v>
      </c>
      <c r="G1152">
        <v>39.4435997</v>
      </c>
      <c r="H1152">
        <v>53.757499690000003</v>
      </c>
      <c r="I1152">
        <f>VLOOKUP(C1152,'Crude oil price'!$A$4:$C$9127,3,FALSE)</f>
        <v>59.46</v>
      </c>
    </row>
    <row r="1153" spans="1:9" x14ac:dyDescent="0.2">
      <c r="A1153" t="s">
        <v>842</v>
      </c>
      <c r="B1153" t="s">
        <v>16</v>
      </c>
      <c r="C1153" s="1">
        <v>43756</v>
      </c>
      <c r="D1153">
        <v>197</v>
      </c>
      <c r="E1153">
        <v>86.213073730000005</v>
      </c>
      <c r="F1153" t="s">
        <v>11</v>
      </c>
      <c r="G1153">
        <v>37.694698330000001</v>
      </c>
      <c r="H1153">
        <v>54.195598599999997</v>
      </c>
      <c r="I1153">
        <f>VLOOKUP(C1153,'Crude oil price'!$A$4:$C$9127,3,FALSE)</f>
        <v>59.96</v>
      </c>
    </row>
    <row r="1154" spans="1:9" x14ac:dyDescent="0.2">
      <c r="A1154" t="s">
        <v>849</v>
      </c>
      <c r="B1154" t="s">
        <v>16</v>
      </c>
      <c r="C1154" s="1">
        <v>43734</v>
      </c>
      <c r="D1154">
        <v>198</v>
      </c>
      <c r="E1154">
        <v>85.957954409999999</v>
      </c>
      <c r="F1154" t="s">
        <v>11</v>
      </c>
      <c r="G1154">
        <v>39.70510101</v>
      </c>
      <c r="H1154">
        <v>53.753398900000001</v>
      </c>
      <c r="I1154">
        <f>VLOOKUP(C1154,'Crude oil price'!$A$4:$C$9127,3,FALSE)</f>
        <v>62.08</v>
      </c>
    </row>
    <row r="1155" spans="1:9" x14ac:dyDescent="0.2">
      <c r="A1155" t="s">
        <v>876</v>
      </c>
      <c r="B1155" t="s">
        <v>16</v>
      </c>
      <c r="C1155" s="1">
        <v>43756</v>
      </c>
      <c r="D1155">
        <v>201</v>
      </c>
      <c r="E1155">
        <v>119.7413483</v>
      </c>
      <c r="F1155" t="s">
        <v>11</v>
      </c>
      <c r="G1155">
        <v>37.920398710000001</v>
      </c>
      <c r="H1155">
        <v>54.176300050000002</v>
      </c>
      <c r="I1155">
        <f>VLOOKUP(C1155,'Crude oil price'!$A$4:$C$9127,3,FALSE)</f>
        <v>59.96</v>
      </c>
    </row>
    <row r="1156" spans="1:9" x14ac:dyDescent="0.2">
      <c r="A1156" t="s">
        <v>886</v>
      </c>
      <c r="B1156" t="s">
        <v>16</v>
      </c>
      <c r="C1156" s="1">
        <v>43766</v>
      </c>
      <c r="D1156">
        <v>202</v>
      </c>
      <c r="E1156">
        <v>111.7414551</v>
      </c>
      <c r="F1156" t="s">
        <v>11</v>
      </c>
      <c r="G1156">
        <v>38.546001429999997</v>
      </c>
      <c r="H1156">
        <v>54.170799260000003</v>
      </c>
      <c r="I1156">
        <f>VLOOKUP(C1156,'Crude oil price'!$A$4:$C$9127,3,FALSE)</f>
        <v>60.39</v>
      </c>
    </row>
    <row r="1157" spans="1:9" x14ac:dyDescent="0.2">
      <c r="A1157" t="s">
        <v>897</v>
      </c>
      <c r="B1157" t="s">
        <v>16</v>
      </c>
      <c r="C1157" s="1">
        <v>43823</v>
      </c>
      <c r="D1157">
        <v>203</v>
      </c>
      <c r="F1157" t="s">
        <v>11</v>
      </c>
      <c r="G1157">
        <v>38.466499329999998</v>
      </c>
      <c r="H1157">
        <v>54.214801790000003</v>
      </c>
      <c r="I1157">
        <f>VLOOKUP(C1157,'Crude oil price'!$A$4:$C$9127,3,FALSE)</f>
        <v>69.260000000000005</v>
      </c>
    </row>
    <row r="1158" spans="1:9" x14ac:dyDescent="0.2">
      <c r="A1158" t="s">
        <v>916</v>
      </c>
      <c r="B1158" t="s">
        <v>16</v>
      </c>
      <c r="C1158" s="1">
        <v>43781</v>
      </c>
      <c r="D1158">
        <v>205</v>
      </c>
      <c r="F1158" t="s">
        <v>11</v>
      </c>
      <c r="G1158">
        <v>37.9756012</v>
      </c>
      <c r="H1158">
        <v>54.115898129999998</v>
      </c>
      <c r="I1158">
        <f>VLOOKUP(C1158,'Crude oil price'!$A$4:$C$9127,3,FALSE)</f>
        <v>62.19</v>
      </c>
    </row>
    <row r="1159" spans="1:9" x14ac:dyDescent="0.2">
      <c r="A1159" t="s">
        <v>983</v>
      </c>
      <c r="B1159" t="s">
        <v>16</v>
      </c>
      <c r="C1159" s="1">
        <v>43473</v>
      </c>
      <c r="D1159">
        <v>223</v>
      </c>
      <c r="E1159">
        <v>43.426528930000003</v>
      </c>
      <c r="F1159" t="s">
        <v>11</v>
      </c>
      <c r="G1159">
        <v>37.4552002</v>
      </c>
      <c r="H1159">
        <v>62.427101139999998</v>
      </c>
      <c r="I1159">
        <f>VLOOKUP(C1159,'Crude oil price'!$A$4:$C$9127,3,FALSE)</f>
        <v>56.91</v>
      </c>
    </row>
    <row r="1160" spans="1:9" x14ac:dyDescent="0.2">
      <c r="A1160" t="s">
        <v>989</v>
      </c>
      <c r="B1160" t="s">
        <v>16</v>
      </c>
      <c r="C1160" s="1">
        <v>43531</v>
      </c>
      <c r="D1160">
        <v>233</v>
      </c>
      <c r="F1160" t="s">
        <v>11</v>
      </c>
      <c r="G1160">
        <v>38.518100740000001</v>
      </c>
      <c r="H1160">
        <v>54.170799260000003</v>
      </c>
      <c r="I1160">
        <f>VLOOKUP(C1160,'Crude oil price'!$A$4:$C$9127,3,FALSE)</f>
        <v>64.819999999999993</v>
      </c>
    </row>
    <row r="1161" spans="1:9" x14ac:dyDescent="0.2">
      <c r="A1161" t="s">
        <v>990</v>
      </c>
      <c r="B1161" t="s">
        <v>16</v>
      </c>
      <c r="C1161" s="1">
        <v>43520</v>
      </c>
      <c r="D1161">
        <v>234</v>
      </c>
      <c r="E1161">
        <v>52.232955930000003</v>
      </c>
      <c r="F1161" t="s">
        <v>11</v>
      </c>
      <c r="G1161">
        <v>36.710300449999998</v>
      </c>
      <c r="H1161">
        <v>61.649799350000002</v>
      </c>
      <c r="I1161" t="e">
        <f>VLOOKUP(C1161,'Crude oil price'!$A$4:$C$9127,3,FALSE)</f>
        <v>#N/A</v>
      </c>
    </row>
    <row r="1162" spans="1:9" x14ac:dyDescent="0.2">
      <c r="A1162" t="s">
        <v>993</v>
      </c>
      <c r="B1162" t="s">
        <v>16</v>
      </c>
      <c r="C1162" s="1">
        <v>43735</v>
      </c>
      <c r="D1162">
        <v>237</v>
      </c>
      <c r="E1162">
        <v>75.275306700000002</v>
      </c>
      <c r="F1162" t="s">
        <v>11</v>
      </c>
      <c r="G1162">
        <v>36.533901210000003</v>
      </c>
      <c r="H1162">
        <v>61.839298249999999</v>
      </c>
      <c r="I1162">
        <f>VLOOKUP(C1162,'Crude oil price'!$A$4:$C$9127,3,FALSE)</f>
        <v>62.48</v>
      </c>
    </row>
    <row r="1163" spans="1:9" x14ac:dyDescent="0.2">
      <c r="A1163" t="s">
        <v>994</v>
      </c>
      <c r="B1163" t="s">
        <v>16</v>
      </c>
      <c r="C1163" s="1">
        <v>43762</v>
      </c>
      <c r="D1163">
        <v>238</v>
      </c>
      <c r="E1163">
        <v>63.486923220000001</v>
      </c>
      <c r="F1163" t="s">
        <v>11</v>
      </c>
      <c r="G1163">
        <v>36.567001339999997</v>
      </c>
      <c r="H1163">
        <v>61.718399050000002</v>
      </c>
      <c r="I1163">
        <f>VLOOKUP(C1163,'Crude oil price'!$A$4:$C$9127,3,FALSE)</f>
        <v>61.71</v>
      </c>
    </row>
    <row r="1164" spans="1:9" x14ac:dyDescent="0.2">
      <c r="A1164" t="s">
        <v>999</v>
      </c>
      <c r="B1164" t="s">
        <v>16</v>
      </c>
      <c r="C1164" s="1">
        <v>43581</v>
      </c>
      <c r="D1164">
        <v>244</v>
      </c>
      <c r="E1164">
        <v>46.629390720000004</v>
      </c>
      <c r="F1164" t="s">
        <v>11</v>
      </c>
      <c r="G1164">
        <v>38.60400009</v>
      </c>
      <c r="H1164">
        <v>54.151599879999999</v>
      </c>
      <c r="I1164">
        <f>VLOOKUP(C1164,'Crude oil price'!$A$4:$C$9127,3,FALSE)</f>
        <v>71.03</v>
      </c>
    </row>
    <row r="1165" spans="1:9" x14ac:dyDescent="0.2">
      <c r="A1165" t="s">
        <v>1005</v>
      </c>
      <c r="B1165" t="s">
        <v>16</v>
      </c>
      <c r="C1165" s="1">
        <v>43582</v>
      </c>
      <c r="D1165">
        <v>252</v>
      </c>
      <c r="E1165">
        <v>90.861259459999999</v>
      </c>
      <c r="F1165" t="s">
        <v>11</v>
      </c>
      <c r="G1165">
        <v>38.464298249999999</v>
      </c>
      <c r="H1165">
        <v>54.179100040000002</v>
      </c>
      <c r="I1165" t="e">
        <f>VLOOKUP(C1165,'Crude oil price'!$A$4:$C$9127,3,FALSE)</f>
        <v>#N/A</v>
      </c>
    </row>
    <row r="1166" spans="1:9" x14ac:dyDescent="0.2">
      <c r="A1166" t="s">
        <v>1006</v>
      </c>
      <c r="B1166" t="s">
        <v>16</v>
      </c>
      <c r="C1166" s="1">
        <v>43584</v>
      </c>
      <c r="D1166">
        <v>254</v>
      </c>
      <c r="F1166" t="s">
        <v>11</v>
      </c>
      <c r="G1166">
        <v>39.006401060000002</v>
      </c>
      <c r="H1166">
        <v>54.525100709999997</v>
      </c>
      <c r="I1166">
        <f>VLOOKUP(C1166,'Crude oil price'!$A$4:$C$9127,3,FALSE)</f>
        <v>71.22</v>
      </c>
    </row>
    <row r="1167" spans="1:9" x14ac:dyDescent="0.2">
      <c r="A1167" t="s">
        <v>1009</v>
      </c>
      <c r="B1167" t="s">
        <v>16</v>
      </c>
      <c r="C1167" s="1">
        <v>43584</v>
      </c>
      <c r="D1167">
        <v>257</v>
      </c>
      <c r="F1167" t="s">
        <v>11</v>
      </c>
      <c r="G1167">
        <v>38.2057991</v>
      </c>
      <c r="H1167">
        <v>54.234001159999998</v>
      </c>
      <c r="I1167">
        <f>VLOOKUP(C1167,'Crude oil price'!$A$4:$C$9127,3,FALSE)</f>
        <v>71.22</v>
      </c>
    </row>
    <row r="1168" spans="1:9" x14ac:dyDescent="0.2">
      <c r="A1168" t="s">
        <v>1011</v>
      </c>
      <c r="B1168" t="s">
        <v>16</v>
      </c>
      <c r="C1168" s="1">
        <v>43584</v>
      </c>
      <c r="D1168">
        <v>259</v>
      </c>
      <c r="E1168">
        <v>389.0771484</v>
      </c>
      <c r="F1168" t="s">
        <v>11</v>
      </c>
      <c r="G1168">
        <v>37.783699040000002</v>
      </c>
      <c r="H1168">
        <v>54.093898770000003</v>
      </c>
      <c r="I1168">
        <f>VLOOKUP(C1168,'Crude oil price'!$A$4:$C$9127,3,FALSE)</f>
        <v>71.22</v>
      </c>
    </row>
    <row r="1169" spans="1:9" x14ac:dyDescent="0.2">
      <c r="A1169" t="s">
        <v>1013</v>
      </c>
      <c r="B1169" t="s">
        <v>16</v>
      </c>
      <c r="C1169" s="1">
        <v>43597</v>
      </c>
      <c r="D1169">
        <v>262</v>
      </c>
      <c r="E1169">
        <v>53.957820890000001</v>
      </c>
      <c r="F1169" t="s">
        <v>11</v>
      </c>
      <c r="G1169">
        <v>38.270500179999999</v>
      </c>
      <c r="H1169">
        <v>54.201000209999997</v>
      </c>
      <c r="I1169" t="e">
        <f>VLOOKUP(C1169,'Crude oil price'!$A$4:$C$9127,3,FALSE)</f>
        <v>#N/A</v>
      </c>
    </row>
    <row r="1170" spans="1:9" x14ac:dyDescent="0.2">
      <c r="A1170" t="s">
        <v>1014</v>
      </c>
      <c r="B1170" t="s">
        <v>16</v>
      </c>
      <c r="C1170" s="1">
        <v>43587</v>
      </c>
      <c r="D1170">
        <v>263</v>
      </c>
      <c r="E1170">
        <v>179.46015929999999</v>
      </c>
      <c r="F1170" t="s">
        <v>11</v>
      </c>
      <c r="G1170">
        <v>38.343799590000003</v>
      </c>
      <c r="H1170">
        <v>54.176300050000002</v>
      </c>
      <c r="I1170">
        <f>VLOOKUP(C1170,'Crude oil price'!$A$4:$C$9127,3,FALSE)</f>
        <v>70.56</v>
      </c>
    </row>
    <row r="1171" spans="1:9" x14ac:dyDescent="0.2">
      <c r="A1171" t="s">
        <v>1017</v>
      </c>
      <c r="B1171" t="s">
        <v>16</v>
      </c>
      <c r="C1171" s="1">
        <v>43598</v>
      </c>
      <c r="D1171">
        <v>267</v>
      </c>
      <c r="E1171">
        <v>289.26275629999998</v>
      </c>
      <c r="F1171" t="s">
        <v>11</v>
      </c>
      <c r="G1171">
        <v>38.324401860000002</v>
      </c>
      <c r="H1171">
        <v>54.159900669999999</v>
      </c>
      <c r="I1171">
        <f>VLOOKUP(C1171,'Crude oil price'!$A$4:$C$9127,3,FALSE)</f>
        <v>72.349999999999994</v>
      </c>
    </row>
    <row r="1172" spans="1:9" x14ac:dyDescent="0.2">
      <c r="A1172" t="s">
        <v>1023</v>
      </c>
      <c r="B1172" t="s">
        <v>16</v>
      </c>
      <c r="C1172" s="1">
        <v>43552</v>
      </c>
      <c r="D1172">
        <v>276</v>
      </c>
      <c r="E1172">
        <v>181.92710880000001</v>
      </c>
      <c r="F1172" t="s">
        <v>11</v>
      </c>
      <c r="G1172">
        <v>37.665298460000002</v>
      </c>
      <c r="H1172">
        <v>61.614101410000004</v>
      </c>
      <c r="I1172">
        <f>VLOOKUP(C1172,'Crude oil price'!$A$4:$C$9127,3,FALSE)</f>
        <v>66.08</v>
      </c>
    </row>
    <row r="1173" spans="1:9" x14ac:dyDescent="0.2">
      <c r="A1173" t="s">
        <v>1025</v>
      </c>
      <c r="B1173" t="s">
        <v>16</v>
      </c>
      <c r="C1173" s="1">
        <v>43553</v>
      </c>
      <c r="D1173">
        <v>278</v>
      </c>
      <c r="E1173">
        <v>142.12252810000001</v>
      </c>
      <c r="F1173" t="s">
        <v>11</v>
      </c>
      <c r="G1173">
        <v>38.694099430000001</v>
      </c>
      <c r="H1173">
        <v>54.316398620000001</v>
      </c>
      <c r="I1173">
        <f>VLOOKUP(C1173,'Crude oil price'!$A$4:$C$9127,3,FALSE)</f>
        <v>67.930000000000007</v>
      </c>
    </row>
    <row r="1174" spans="1:9" x14ac:dyDescent="0.2">
      <c r="A1174" t="s">
        <v>1032</v>
      </c>
      <c r="B1174" t="s">
        <v>16</v>
      </c>
      <c r="C1174" s="1">
        <v>43558</v>
      </c>
      <c r="D1174">
        <v>284</v>
      </c>
      <c r="F1174" t="s">
        <v>11</v>
      </c>
      <c r="G1174">
        <v>39.378898620000001</v>
      </c>
      <c r="H1174">
        <v>53.948398589999996</v>
      </c>
      <c r="I1174">
        <f>VLOOKUP(C1174,'Crude oil price'!$A$4:$C$9127,3,FALSE)</f>
        <v>69.209999999999994</v>
      </c>
    </row>
    <row r="1175" spans="1:9" x14ac:dyDescent="0.2">
      <c r="A1175" t="s">
        <v>1033</v>
      </c>
      <c r="B1175" t="s">
        <v>16</v>
      </c>
      <c r="C1175" s="1">
        <v>43557</v>
      </c>
      <c r="D1175">
        <v>285</v>
      </c>
      <c r="E1175">
        <v>96.835800169999999</v>
      </c>
      <c r="F1175" t="s">
        <v>11</v>
      </c>
      <c r="G1175">
        <v>38.442798609999997</v>
      </c>
      <c r="H1175">
        <v>54.055500029999997</v>
      </c>
      <c r="I1175">
        <f>VLOOKUP(C1175,'Crude oil price'!$A$4:$C$9127,3,FALSE)</f>
        <v>69.680000000000007</v>
      </c>
    </row>
    <row r="1176" spans="1:9" x14ac:dyDescent="0.2">
      <c r="A1176" t="s">
        <v>1038</v>
      </c>
      <c r="B1176" t="s">
        <v>16</v>
      </c>
      <c r="C1176" s="1">
        <v>43724</v>
      </c>
      <c r="D1176">
        <v>290</v>
      </c>
      <c r="F1176" t="s">
        <v>11</v>
      </c>
      <c r="G1176">
        <v>36.29410172</v>
      </c>
      <c r="H1176">
        <v>61.597599029999998</v>
      </c>
      <c r="I1176">
        <f>VLOOKUP(C1176,'Crude oil price'!$A$4:$C$9127,3,FALSE)</f>
        <v>68.42</v>
      </c>
    </row>
    <row r="1177" spans="1:9" x14ac:dyDescent="0.2">
      <c r="A1177" t="s">
        <v>1041</v>
      </c>
      <c r="B1177" t="s">
        <v>16</v>
      </c>
      <c r="C1177" s="1">
        <v>43474</v>
      </c>
      <c r="D1177">
        <v>294</v>
      </c>
      <c r="F1177" t="s">
        <v>11</v>
      </c>
      <c r="G1177">
        <v>37.996200559999998</v>
      </c>
      <c r="H1177">
        <v>61.130699159999999</v>
      </c>
      <c r="I1177">
        <f>VLOOKUP(C1177,'Crude oil price'!$A$4:$C$9127,3,FALSE)</f>
        <v>59.46</v>
      </c>
    </row>
    <row r="1178" spans="1:9" x14ac:dyDescent="0.2">
      <c r="A1178" t="s">
        <v>1042</v>
      </c>
      <c r="B1178" t="s">
        <v>16</v>
      </c>
      <c r="C1178" s="1">
        <v>43478</v>
      </c>
      <c r="D1178">
        <v>295</v>
      </c>
      <c r="E1178">
        <v>60.711700440000001</v>
      </c>
      <c r="F1178" t="s">
        <v>11</v>
      </c>
      <c r="G1178">
        <v>39.340698240000002</v>
      </c>
      <c r="H1178">
        <v>53.840999600000004</v>
      </c>
      <c r="I1178" t="e">
        <f>VLOOKUP(C1178,'Crude oil price'!$A$4:$C$9127,3,FALSE)</f>
        <v>#N/A</v>
      </c>
    </row>
    <row r="1179" spans="1:9" x14ac:dyDescent="0.2">
      <c r="A1179" t="s">
        <v>1043</v>
      </c>
      <c r="B1179" t="s">
        <v>16</v>
      </c>
      <c r="C1179" s="1">
        <v>43713</v>
      </c>
      <c r="D1179">
        <v>296</v>
      </c>
      <c r="F1179" t="s">
        <v>11</v>
      </c>
      <c r="G1179">
        <v>38.567501069999999</v>
      </c>
      <c r="H1179">
        <v>61.971099850000002</v>
      </c>
      <c r="I1179">
        <f>VLOOKUP(C1179,'Crude oil price'!$A$4:$C$9127,3,FALSE)</f>
        <v>62.7</v>
      </c>
    </row>
    <row r="1180" spans="1:9" x14ac:dyDescent="0.2">
      <c r="A1180" t="s">
        <v>1044</v>
      </c>
      <c r="B1180" t="s">
        <v>16</v>
      </c>
      <c r="C1180" s="1">
        <v>43476</v>
      </c>
      <c r="D1180">
        <v>297</v>
      </c>
      <c r="F1180" t="s">
        <v>11</v>
      </c>
      <c r="G1180">
        <v>39.01490021</v>
      </c>
      <c r="H1180">
        <v>54.390598300000001</v>
      </c>
      <c r="I1180">
        <f>VLOOKUP(C1180,'Crude oil price'!$A$4:$C$9127,3,FALSE)</f>
        <v>59.24</v>
      </c>
    </row>
    <row r="1181" spans="1:9" x14ac:dyDescent="0.2">
      <c r="A1181" t="s">
        <v>1048</v>
      </c>
      <c r="B1181" t="s">
        <v>16</v>
      </c>
      <c r="C1181" s="1">
        <v>43818</v>
      </c>
      <c r="D1181">
        <v>301</v>
      </c>
      <c r="F1181" t="s">
        <v>11</v>
      </c>
      <c r="G1181">
        <v>38.855998990000003</v>
      </c>
      <c r="H1181">
        <v>54.235401150000001</v>
      </c>
      <c r="I1181">
        <f>VLOOKUP(C1181,'Crude oil price'!$A$4:$C$9127,3,FALSE)</f>
        <v>69.7</v>
      </c>
    </row>
    <row r="1182" spans="1:9" x14ac:dyDescent="0.2">
      <c r="A1182" t="s">
        <v>1049</v>
      </c>
      <c r="B1182" t="s">
        <v>16</v>
      </c>
      <c r="C1182" s="1">
        <v>43713</v>
      </c>
      <c r="D1182">
        <v>302</v>
      </c>
      <c r="F1182" t="s">
        <v>11</v>
      </c>
      <c r="G1182">
        <v>36.296298980000003</v>
      </c>
      <c r="H1182">
        <v>61.771999360000002</v>
      </c>
      <c r="I1182">
        <f>VLOOKUP(C1182,'Crude oil price'!$A$4:$C$9127,3,FALSE)</f>
        <v>62.7</v>
      </c>
    </row>
    <row r="1183" spans="1:9" x14ac:dyDescent="0.2">
      <c r="A1183" t="s">
        <v>1050</v>
      </c>
      <c r="B1183" t="s">
        <v>16</v>
      </c>
      <c r="C1183" s="1">
        <v>43714</v>
      </c>
      <c r="D1183">
        <v>303</v>
      </c>
      <c r="E1183">
        <v>80.249099729999998</v>
      </c>
      <c r="F1183" t="s">
        <v>11</v>
      </c>
      <c r="G1183">
        <v>36.239799499999997</v>
      </c>
      <c r="H1183">
        <v>61.605098720000001</v>
      </c>
      <c r="I1183">
        <f>VLOOKUP(C1183,'Crude oil price'!$A$4:$C$9127,3,FALSE)</f>
        <v>61.28</v>
      </c>
    </row>
    <row r="1184" spans="1:9" x14ac:dyDescent="0.2">
      <c r="A1184" t="s">
        <v>1053</v>
      </c>
      <c r="B1184" t="s">
        <v>16</v>
      </c>
      <c r="C1184" s="1">
        <v>43540</v>
      </c>
      <c r="D1184">
        <v>310</v>
      </c>
      <c r="E1184">
        <v>49.303070069999997</v>
      </c>
      <c r="F1184" t="s">
        <v>11</v>
      </c>
      <c r="G1184">
        <v>37.937698359999999</v>
      </c>
      <c r="H1184">
        <v>53.953899380000003</v>
      </c>
      <c r="I1184" t="e">
        <f>VLOOKUP(C1184,'Crude oil price'!$A$4:$C$9127,3,FALSE)</f>
        <v>#N/A</v>
      </c>
    </row>
    <row r="1185" spans="1:9" x14ac:dyDescent="0.2">
      <c r="A1185" t="s">
        <v>1055</v>
      </c>
      <c r="B1185" t="s">
        <v>16</v>
      </c>
      <c r="C1185" s="1">
        <v>43794</v>
      </c>
      <c r="D1185">
        <v>312</v>
      </c>
      <c r="E1185">
        <v>124.30484010000001</v>
      </c>
      <c r="F1185" t="s">
        <v>11</v>
      </c>
      <c r="G1185">
        <v>37.703399660000002</v>
      </c>
      <c r="H1185">
        <v>61.36000061</v>
      </c>
      <c r="I1185">
        <f>VLOOKUP(C1185,'Crude oil price'!$A$4:$C$9127,3,FALSE)</f>
        <v>64.67</v>
      </c>
    </row>
    <row r="1186" spans="1:9" x14ac:dyDescent="0.2">
      <c r="A1186" t="s">
        <v>1057</v>
      </c>
      <c r="B1186" t="s">
        <v>16</v>
      </c>
      <c r="C1186" s="1">
        <v>43795</v>
      </c>
      <c r="D1186">
        <v>316</v>
      </c>
      <c r="E1186">
        <v>62.327995299999998</v>
      </c>
      <c r="F1186" t="s">
        <v>11</v>
      </c>
      <c r="G1186">
        <v>38.625499730000001</v>
      </c>
      <c r="H1186">
        <v>54.13999939</v>
      </c>
      <c r="I1186">
        <f>VLOOKUP(C1186,'Crude oil price'!$A$4:$C$9127,3,FALSE)</f>
        <v>64.819999999999993</v>
      </c>
    </row>
    <row r="1187" spans="1:9" x14ac:dyDescent="0.2">
      <c r="A1187" t="s">
        <v>1059</v>
      </c>
      <c r="B1187" t="s">
        <v>16</v>
      </c>
      <c r="C1187" s="1">
        <v>43481</v>
      </c>
      <c r="D1187">
        <v>318</v>
      </c>
      <c r="E1187">
        <v>90.492393489999998</v>
      </c>
      <c r="F1187" t="s">
        <v>11</v>
      </c>
      <c r="G1187">
        <v>38.499000549999998</v>
      </c>
      <c r="H1187">
        <v>54.19900131</v>
      </c>
      <c r="I1187">
        <f>VLOOKUP(C1187,'Crude oil price'!$A$4:$C$9127,3,FALSE)</f>
        <v>59.81</v>
      </c>
    </row>
    <row r="1188" spans="1:9" x14ac:dyDescent="0.2">
      <c r="A1188" t="s">
        <v>1068</v>
      </c>
      <c r="B1188" t="s">
        <v>16</v>
      </c>
      <c r="C1188" s="1">
        <v>43486</v>
      </c>
      <c r="D1188">
        <v>327</v>
      </c>
      <c r="E1188">
        <v>88.552085880000007</v>
      </c>
      <c r="F1188" t="s">
        <v>11</v>
      </c>
      <c r="G1188">
        <v>38.499000549999998</v>
      </c>
      <c r="H1188">
        <v>54.19900131</v>
      </c>
      <c r="I1188">
        <f>VLOOKUP(C1188,'Crude oil price'!$A$4:$C$9127,3,FALSE)</f>
        <v>62.18</v>
      </c>
    </row>
    <row r="1189" spans="1:9" x14ac:dyDescent="0.2">
      <c r="A1189" t="s">
        <v>1070</v>
      </c>
      <c r="B1189" t="s">
        <v>16</v>
      </c>
      <c r="C1189" s="1">
        <v>43487</v>
      </c>
      <c r="D1189">
        <v>329</v>
      </c>
      <c r="E1189">
        <v>70.062797549999999</v>
      </c>
      <c r="F1189" t="s">
        <v>11</v>
      </c>
      <c r="G1189">
        <v>38.499000549999998</v>
      </c>
      <c r="H1189">
        <v>54.19900131</v>
      </c>
      <c r="I1189">
        <f>VLOOKUP(C1189,'Crude oil price'!$A$4:$C$9127,3,FALSE)</f>
        <v>60.9</v>
      </c>
    </row>
    <row r="1190" spans="1:9" x14ac:dyDescent="0.2">
      <c r="A1190" t="s">
        <v>1071</v>
      </c>
      <c r="B1190" t="s">
        <v>16</v>
      </c>
      <c r="C1190" s="1">
        <v>43489</v>
      </c>
      <c r="D1190">
        <v>330</v>
      </c>
      <c r="F1190" t="s">
        <v>11</v>
      </c>
      <c r="G1190">
        <v>38.499000549999998</v>
      </c>
      <c r="H1190">
        <v>54.19900131</v>
      </c>
      <c r="I1190">
        <f>VLOOKUP(C1190,'Crude oil price'!$A$4:$C$9127,3,FALSE)</f>
        <v>61.09</v>
      </c>
    </row>
    <row r="1191" spans="1:9" x14ac:dyDescent="0.2">
      <c r="A1191" t="s">
        <v>1072</v>
      </c>
      <c r="B1191" t="s">
        <v>16</v>
      </c>
      <c r="C1191" s="1">
        <v>43488</v>
      </c>
      <c r="D1191">
        <v>331</v>
      </c>
      <c r="F1191" t="s">
        <v>11</v>
      </c>
      <c r="G1191">
        <v>37.640300750000002</v>
      </c>
      <c r="H1191">
        <v>61.798099520000001</v>
      </c>
      <c r="I1191">
        <f>VLOOKUP(C1191,'Crude oil price'!$A$4:$C$9127,3,FALSE)</f>
        <v>61.05</v>
      </c>
    </row>
    <row r="1192" spans="1:9" x14ac:dyDescent="0.2">
      <c r="A1192" t="s">
        <v>1074</v>
      </c>
      <c r="B1192" t="s">
        <v>16</v>
      </c>
      <c r="C1192" s="1">
        <v>43501</v>
      </c>
      <c r="D1192">
        <v>333</v>
      </c>
      <c r="E1192">
        <v>56.826045989999997</v>
      </c>
      <c r="F1192" t="s">
        <v>11</v>
      </c>
      <c r="G1192">
        <v>38.530998230000002</v>
      </c>
      <c r="H1192">
        <v>54.102199550000002</v>
      </c>
      <c r="I1192">
        <f>VLOOKUP(C1192,'Crude oil price'!$A$4:$C$9127,3,FALSE)</f>
        <v>61.67</v>
      </c>
    </row>
    <row r="1193" spans="1:9" x14ac:dyDescent="0.2">
      <c r="A1193" t="s">
        <v>1075</v>
      </c>
      <c r="B1193" t="s">
        <v>16</v>
      </c>
      <c r="C1193" s="1">
        <v>43503</v>
      </c>
      <c r="D1193">
        <v>334</v>
      </c>
      <c r="E1193">
        <v>42.341388700000003</v>
      </c>
      <c r="F1193" t="s">
        <v>11</v>
      </c>
      <c r="G1193">
        <v>37.980998990000003</v>
      </c>
      <c r="H1193">
        <v>61.210300449999998</v>
      </c>
      <c r="I1193">
        <f>VLOOKUP(C1193,'Crude oil price'!$A$4:$C$9127,3,FALSE)</f>
        <v>61.01</v>
      </c>
    </row>
    <row r="1194" spans="1:9" x14ac:dyDescent="0.2">
      <c r="A1194" t="s">
        <v>1076</v>
      </c>
      <c r="B1194" t="s">
        <v>16</v>
      </c>
      <c r="C1194" s="1">
        <v>43489</v>
      </c>
      <c r="D1194">
        <v>335</v>
      </c>
      <c r="F1194" t="s">
        <v>11</v>
      </c>
      <c r="G1194">
        <v>38.0923996</v>
      </c>
      <c r="H1194">
        <v>63.222198489999997</v>
      </c>
      <c r="I1194">
        <f>VLOOKUP(C1194,'Crude oil price'!$A$4:$C$9127,3,FALSE)</f>
        <v>61.09</v>
      </c>
    </row>
    <row r="1195" spans="1:9" x14ac:dyDescent="0.2">
      <c r="A1195" t="s">
        <v>1078</v>
      </c>
      <c r="B1195" t="s">
        <v>16</v>
      </c>
      <c r="C1195" s="1">
        <v>43491</v>
      </c>
      <c r="D1195">
        <v>337</v>
      </c>
      <c r="F1195" t="s">
        <v>11</v>
      </c>
      <c r="G1195">
        <v>37.830398559999999</v>
      </c>
      <c r="H1195">
        <v>62.549301149999998</v>
      </c>
      <c r="I1195" t="e">
        <f>VLOOKUP(C1195,'Crude oil price'!$A$4:$C$9127,3,FALSE)</f>
        <v>#N/A</v>
      </c>
    </row>
    <row r="1196" spans="1:9" x14ac:dyDescent="0.2">
      <c r="A1196" t="s">
        <v>1085</v>
      </c>
      <c r="B1196" t="s">
        <v>16</v>
      </c>
      <c r="C1196" s="1">
        <v>43561</v>
      </c>
      <c r="D1196">
        <v>347</v>
      </c>
      <c r="E1196">
        <v>73.39814758</v>
      </c>
      <c r="F1196" t="s">
        <v>11</v>
      </c>
      <c r="G1196">
        <v>40.658798220000001</v>
      </c>
      <c r="H1196">
        <v>60.680198670000003</v>
      </c>
      <c r="I1196" t="e">
        <f>VLOOKUP(C1196,'Crude oil price'!$A$4:$C$9127,3,FALSE)</f>
        <v>#N/A</v>
      </c>
    </row>
    <row r="1197" spans="1:9" x14ac:dyDescent="0.2">
      <c r="A1197" t="s">
        <v>1091</v>
      </c>
      <c r="B1197" t="s">
        <v>16</v>
      </c>
      <c r="C1197" s="1">
        <v>43567</v>
      </c>
      <c r="D1197">
        <v>354</v>
      </c>
      <c r="E1197">
        <v>313.75665279999998</v>
      </c>
      <c r="F1197" t="s">
        <v>11</v>
      </c>
      <c r="G1197">
        <v>38.099998470000003</v>
      </c>
      <c r="H1197">
        <v>60.531898499999997</v>
      </c>
      <c r="I1197">
        <f>VLOOKUP(C1197,'Crude oil price'!$A$4:$C$9127,3,FALSE)</f>
        <v>71.569999999999993</v>
      </c>
    </row>
    <row r="1198" spans="1:9" x14ac:dyDescent="0.2">
      <c r="A1198" t="s">
        <v>1101</v>
      </c>
      <c r="B1198" t="s">
        <v>16</v>
      </c>
      <c r="C1198" s="1">
        <v>43830</v>
      </c>
      <c r="D1198">
        <v>365</v>
      </c>
      <c r="E1198">
        <v>169.33406070000001</v>
      </c>
      <c r="F1198" t="s">
        <v>11</v>
      </c>
      <c r="G1198">
        <v>37.709899900000003</v>
      </c>
      <c r="H1198">
        <v>61.765098569999999</v>
      </c>
      <c r="I1198">
        <f>VLOOKUP(C1198,'Crude oil price'!$A$4:$C$9127,3,FALSE)</f>
        <v>67.77</v>
      </c>
    </row>
    <row r="1199" spans="1:9" x14ac:dyDescent="0.2">
      <c r="A1199" t="s">
        <v>1103</v>
      </c>
      <c r="B1199" t="s">
        <v>16</v>
      </c>
      <c r="C1199" s="1">
        <v>43831</v>
      </c>
      <c r="D1199">
        <v>369</v>
      </c>
      <c r="F1199" t="s">
        <v>11</v>
      </c>
      <c r="G1199">
        <v>38.481498719999998</v>
      </c>
      <c r="H1199">
        <v>62.3268013</v>
      </c>
      <c r="I1199" t="e">
        <f>VLOOKUP(C1199,'Crude oil price'!$A$4:$C$9127,3,FALSE)</f>
        <v>#N/A</v>
      </c>
    </row>
    <row r="1200" spans="1:9" x14ac:dyDescent="0.2">
      <c r="A1200" t="s">
        <v>1105</v>
      </c>
      <c r="B1200" t="s">
        <v>16</v>
      </c>
      <c r="C1200" s="1">
        <v>43831</v>
      </c>
      <c r="D1200">
        <v>370</v>
      </c>
      <c r="E1200">
        <v>2.8528263570000001</v>
      </c>
      <c r="F1200" t="s">
        <v>11</v>
      </c>
      <c r="G1200">
        <v>37.876998899999997</v>
      </c>
      <c r="H1200">
        <v>54.38439941</v>
      </c>
      <c r="I1200" t="e">
        <f>VLOOKUP(C1200,'Crude oil price'!$A$4:$C$9127,3,FALSE)</f>
        <v>#N/A</v>
      </c>
    </row>
    <row r="1201" spans="1:9" x14ac:dyDescent="0.2">
      <c r="A1201" t="s">
        <v>1106</v>
      </c>
      <c r="B1201" t="s">
        <v>16</v>
      </c>
      <c r="C1201" s="1">
        <v>43832</v>
      </c>
      <c r="D1201">
        <v>372</v>
      </c>
      <c r="E1201">
        <v>55.867000580000003</v>
      </c>
      <c r="F1201" t="s">
        <v>11</v>
      </c>
      <c r="G1201">
        <v>37.714199069999999</v>
      </c>
      <c r="H1201">
        <v>61.614101410000004</v>
      </c>
      <c r="I1201">
        <f>VLOOKUP(C1201,'Crude oil price'!$A$4:$C$9127,3,FALSE)</f>
        <v>67.05</v>
      </c>
    </row>
    <row r="1202" spans="1:9" x14ac:dyDescent="0.2">
      <c r="A1202" t="s">
        <v>1117</v>
      </c>
      <c r="B1202" t="s">
        <v>16</v>
      </c>
      <c r="C1202" s="1">
        <v>43733</v>
      </c>
      <c r="D1202">
        <v>406</v>
      </c>
      <c r="F1202" t="s">
        <v>11</v>
      </c>
      <c r="G1202">
        <v>38.53530121</v>
      </c>
      <c r="H1202">
        <v>54.184600830000001</v>
      </c>
      <c r="I1202">
        <f>VLOOKUP(C1202,'Crude oil price'!$A$4:$C$9127,3,FALSE)</f>
        <v>62.41</v>
      </c>
    </row>
    <row r="1203" spans="1:9" x14ac:dyDescent="0.2">
      <c r="A1203" t="s">
        <v>1123</v>
      </c>
      <c r="B1203" t="s">
        <v>16</v>
      </c>
      <c r="C1203" s="1">
        <v>43982</v>
      </c>
      <c r="D1203">
        <v>44</v>
      </c>
      <c r="E1203">
        <v>66.348098750000005</v>
      </c>
      <c r="F1203" t="s">
        <v>11</v>
      </c>
      <c r="G1203">
        <v>36.467700960000002</v>
      </c>
      <c r="H1203">
        <v>61.671798709999997</v>
      </c>
      <c r="I1203" t="e">
        <f>VLOOKUP(C1203,'Crude oil price'!$A$4:$C$9127,3,FALSE)</f>
        <v>#N/A</v>
      </c>
    </row>
    <row r="1204" spans="1:9" x14ac:dyDescent="0.2">
      <c r="A1204" t="s">
        <v>1126</v>
      </c>
      <c r="B1204" t="s">
        <v>16</v>
      </c>
      <c r="C1204" s="1">
        <v>43981</v>
      </c>
      <c r="D1204">
        <v>45</v>
      </c>
      <c r="E1204">
        <v>172.93069460000001</v>
      </c>
      <c r="F1204" t="s">
        <v>11</v>
      </c>
      <c r="G1204">
        <v>36.213298799999997</v>
      </c>
      <c r="H1204">
        <v>61.762401580000002</v>
      </c>
      <c r="I1204" t="e">
        <f>VLOOKUP(C1204,'Crude oil price'!$A$4:$C$9127,3,FALSE)</f>
        <v>#N/A</v>
      </c>
    </row>
    <row r="1205" spans="1:9" x14ac:dyDescent="0.2">
      <c r="A1205" t="s">
        <v>1130</v>
      </c>
      <c r="B1205" t="s">
        <v>16</v>
      </c>
      <c r="C1205" s="1">
        <v>43983</v>
      </c>
      <c r="D1205">
        <v>47</v>
      </c>
      <c r="F1205" t="s">
        <v>11</v>
      </c>
      <c r="G1205">
        <v>37.535900120000001</v>
      </c>
      <c r="H1205">
        <v>62.366600040000002</v>
      </c>
      <c r="I1205">
        <f>VLOOKUP(C1205,'Crude oil price'!$A$4:$C$9127,3,FALSE)</f>
        <v>36.74</v>
      </c>
    </row>
    <row r="1206" spans="1:9" x14ac:dyDescent="0.2">
      <c r="A1206" t="s">
        <v>1131</v>
      </c>
      <c r="B1206" t="s">
        <v>16</v>
      </c>
      <c r="C1206" s="1">
        <v>43982</v>
      </c>
      <c r="D1206">
        <v>49</v>
      </c>
      <c r="F1206" t="s">
        <v>11</v>
      </c>
      <c r="G1206">
        <v>37.327598569999999</v>
      </c>
      <c r="H1206">
        <v>62.473800660000002</v>
      </c>
      <c r="I1206" t="e">
        <f>VLOOKUP(C1206,'Crude oil price'!$A$4:$C$9127,3,FALSE)</f>
        <v>#N/A</v>
      </c>
    </row>
    <row r="1207" spans="1:9" x14ac:dyDescent="0.2">
      <c r="A1207" t="s">
        <v>1135</v>
      </c>
      <c r="B1207" t="s">
        <v>16</v>
      </c>
      <c r="C1207" s="1">
        <v>43984</v>
      </c>
      <c r="D1207">
        <v>53</v>
      </c>
      <c r="F1207" t="s">
        <v>11</v>
      </c>
      <c r="G1207">
        <v>36.461101530000001</v>
      </c>
      <c r="H1207">
        <v>61.614101410000004</v>
      </c>
      <c r="I1207">
        <f>VLOOKUP(C1207,'Crude oil price'!$A$4:$C$9127,3,FALSE)</f>
        <v>37.72</v>
      </c>
    </row>
    <row r="1208" spans="1:9" x14ac:dyDescent="0.2">
      <c r="A1208" t="s">
        <v>1138</v>
      </c>
      <c r="B1208" t="s">
        <v>16</v>
      </c>
      <c r="C1208" s="1">
        <v>43985</v>
      </c>
      <c r="D1208">
        <v>56</v>
      </c>
      <c r="E1208">
        <v>217.75633239999999</v>
      </c>
      <c r="F1208" t="s">
        <v>11</v>
      </c>
      <c r="G1208">
        <v>36.528400419999997</v>
      </c>
      <c r="H1208">
        <v>61.681999210000001</v>
      </c>
      <c r="I1208">
        <f>VLOOKUP(C1208,'Crude oil price'!$A$4:$C$9127,3,FALSE)</f>
        <v>37.979999999999997</v>
      </c>
    </row>
    <row r="1209" spans="1:9" x14ac:dyDescent="0.2">
      <c r="A1209" t="s">
        <v>1141</v>
      </c>
      <c r="B1209" t="s">
        <v>16</v>
      </c>
      <c r="C1209" s="1">
        <v>43707</v>
      </c>
      <c r="D1209">
        <v>59</v>
      </c>
      <c r="E1209">
        <v>84.769149780000006</v>
      </c>
      <c r="F1209" t="s">
        <v>11</v>
      </c>
      <c r="G1209">
        <v>38.500900270000002</v>
      </c>
      <c r="H1209">
        <v>54.250499730000001</v>
      </c>
      <c r="I1209">
        <f>VLOOKUP(C1209,'Crude oil price'!$A$4:$C$9127,3,FALSE)</f>
        <v>61.04</v>
      </c>
    </row>
    <row r="1210" spans="1:9" x14ac:dyDescent="0.2">
      <c r="A1210" t="s">
        <v>1143</v>
      </c>
      <c r="B1210" t="s">
        <v>16</v>
      </c>
      <c r="C1210" s="1">
        <v>43806</v>
      </c>
      <c r="D1210">
        <v>60</v>
      </c>
      <c r="E1210">
        <v>46.743560789999997</v>
      </c>
      <c r="F1210" t="s">
        <v>11</v>
      </c>
      <c r="G1210">
        <v>38.524501800000003</v>
      </c>
      <c r="H1210">
        <v>54.187301640000001</v>
      </c>
      <c r="I1210" t="e">
        <f>VLOOKUP(C1210,'Crude oil price'!$A$4:$C$9127,3,FALSE)</f>
        <v>#N/A</v>
      </c>
    </row>
    <row r="1211" spans="1:9" x14ac:dyDescent="0.2">
      <c r="A1211" t="s">
        <v>1144</v>
      </c>
      <c r="B1211" t="s">
        <v>16</v>
      </c>
      <c r="C1211" s="1">
        <v>43723</v>
      </c>
      <c r="D1211">
        <v>62</v>
      </c>
      <c r="E1211">
        <v>100.4036407</v>
      </c>
      <c r="F1211" t="s">
        <v>11</v>
      </c>
      <c r="G1211">
        <v>38.537399290000003</v>
      </c>
      <c r="H1211">
        <v>54.170799260000003</v>
      </c>
      <c r="I1211" t="e">
        <f>VLOOKUP(C1211,'Crude oil price'!$A$4:$C$9127,3,FALSE)</f>
        <v>#N/A</v>
      </c>
    </row>
    <row r="1212" spans="1:9" x14ac:dyDescent="0.2">
      <c r="A1212" t="s">
        <v>1145</v>
      </c>
      <c r="B1212" t="s">
        <v>16</v>
      </c>
      <c r="C1212" s="1">
        <v>43803</v>
      </c>
      <c r="D1212">
        <v>63</v>
      </c>
      <c r="E1212">
        <v>42.185733800000001</v>
      </c>
      <c r="F1212" t="s">
        <v>11</v>
      </c>
      <c r="G1212">
        <v>38.346000670000002</v>
      </c>
      <c r="H1212">
        <v>54.063701629999997</v>
      </c>
      <c r="I1212">
        <f>VLOOKUP(C1212,'Crude oil price'!$A$4:$C$9127,3,FALSE)</f>
        <v>65.25</v>
      </c>
    </row>
    <row r="1213" spans="1:9" x14ac:dyDescent="0.2">
      <c r="A1213" t="s">
        <v>1148</v>
      </c>
      <c r="B1213" t="s">
        <v>16</v>
      </c>
      <c r="C1213" s="1">
        <v>43824</v>
      </c>
      <c r="D1213">
        <v>637</v>
      </c>
      <c r="E1213">
        <v>109.2851028</v>
      </c>
      <c r="F1213" t="s">
        <v>11</v>
      </c>
      <c r="G1213">
        <v>39.397998809999997</v>
      </c>
      <c r="H1213">
        <v>53.852199550000002</v>
      </c>
      <c r="I1213" t="e">
        <f>VLOOKUP(C1213,'Crude oil price'!$A$4:$C$9127,3,FALSE)</f>
        <v>#N/A</v>
      </c>
    </row>
    <row r="1214" spans="1:9" x14ac:dyDescent="0.2">
      <c r="A1214" t="s">
        <v>1149</v>
      </c>
      <c r="B1214" t="s">
        <v>16</v>
      </c>
      <c r="C1214" s="1">
        <v>43825</v>
      </c>
      <c r="D1214">
        <v>639</v>
      </c>
      <c r="E1214">
        <v>17.759628299999999</v>
      </c>
      <c r="F1214" t="s">
        <v>11</v>
      </c>
      <c r="G1214">
        <v>37.764198299999997</v>
      </c>
      <c r="H1214">
        <v>53.992298130000002</v>
      </c>
      <c r="I1214">
        <f>VLOOKUP(C1214,'Crude oil price'!$A$4:$C$9127,3,FALSE)</f>
        <v>69.260000000000005</v>
      </c>
    </row>
    <row r="1215" spans="1:9" x14ac:dyDescent="0.2">
      <c r="A1215" t="s">
        <v>1150</v>
      </c>
      <c r="B1215" t="s">
        <v>16</v>
      </c>
      <c r="C1215" s="1">
        <v>43825</v>
      </c>
      <c r="D1215">
        <v>640</v>
      </c>
      <c r="F1215" t="s">
        <v>11</v>
      </c>
      <c r="G1215">
        <v>38.505298609999997</v>
      </c>
      <c r="H1215">
        <v>54.238098139999998</v>
      </c>
      <c r="I1215">
        <f>VLOOKUP(C1215,'Crude oil price'!$A$4:$C$9127,3,FALSE)</f>
        <v>69.260000000000005</v>
      </c>
    </row>
    <row r="1216" spans="1:9" x14ac:dyDescent="0.2">
      <c r="A1216" t="s">
        <v>1151</v>
      </c>
      <c r="B1216" t="s">
        <v>16</v>
      </c>
      <c r="C1216" s="1">
        <v>43728</v>
      </c>
      <c r="D1216">
        <v>642</v>
      </c>
      <c r="E1216">
        <v>70.322837829999997</v>
      </c>
      <c r="F1216" t="s">
        <v>11</v>
      </c>
      <c r="G1216">
        <v>37.971401210000003</v>
      </c>
      <c r="H1216">
        <v>54.17200089</v>
      </c>
      <c r="I1216">
        <f>VLOOKUP(C1216,'Crude oil price'!$A$4:$C$9127,3,FALSE)</f>
        <v>65.23</v>
      </c>
    </row>
    <row r="1217" spans="1:9" x14ac:dyDescent="0.2">
      <c r="A1217" t="s">
        <v>1152</v>
      </c>
      <c r="B1217" t="s">
        <v>16</v>
      </c>
      <c r="C1217" s="1">
        <v>43826</v>
      </c>
      <c r="D1217">
        <v>643</v>
      </c>
      <c r="E1217">
        <v>47.150489810000003</v>
      </c>
      <c r="F1217" t="s">
        <v>11</v>
      </c>
      <c r="G1217">
        <v>37.645801540000001</v>
      </c>
      <c r="H1217">
        <v>61.833801270000002</v>
      </c>
      <c r="I1217">
        <f>VLOOKUP(C1217,'Crude oil price'!$A$4:$C$9127,3,FALSE)</f>
        <v>68.91</v>
      </c>
    </row>
    <row r="1218" spans="1:9" x14ac:dyDescent="0.2">
      <c r="A1218" t="s">
        <v>1158</v>
      </c>
      <c r="B1218" t="s">
        <v>16</v>
      </c>
      <c r="C1218" s="1">
        <v>43726</v>
      </c>
      <c r="D1218">
        <v>649</v>
      </c>
      <c r="E1218">
        <v>129.5266724</v>
      </c>
      <c r="F1218" t="s">
        <v>11</v>
      </c>
      <c r="G1218">
        <v>39.472198489999997</v>
      </c>
      <c r="H1218">
        <v>53.780799870000003</v>
      </c>
      <c r="I1218">
        <f>VLOOKUP(C1218,'Crude oil price'!$A$4:$C$9127,3,FALSE)</f>
        <v>64.290000000000006</v>
      </c>
    </row>
    <row r="1219" spans="1:9" x14ac:dyDescent="0.2">
      <c r="A1219" t="s">
        <v>1159</v>
      </c>
      <c r="B1219" t="s">
        <v>16</v>
      </c>
      <c r="C1219" s="1">
        <v>43746</v>
      </c>
      <c r="D1219">
        <v>65</v>
      </c>
      <c r="E1219">
        <v>64.349433899999994</v>
      </c>
      <c r="F1219" t="s">
        <v>11</v>
      </c>
      <c r="G1219">
        <v>39.272701259999998</v>
      </c>
      <c r="H1219">
        <v>54.429000850000001</v>
      </c>
      <c r="I1219">
        <f>VLOOKUP(C1219,'Crude oil price'!$A$4:$C$9127,3,FALSE)</f>
        <v>58.14</v>
      </c>
    </row>
    <row r="1220" spans="1:9" x14ac:dyDescent="0.2">
      <c r="A1220" t="s">
        <v>1160</v>
      </c>
      <c r="B1220" t="s">
        <v>16</v>
      </c>
      <c r="C1220" s="1">
        <v>43725</v>
      </c>
      <c r="D1220">
        <v>650</v>
      </c>
      <c r="E1220">
        <v>59.918163300000003</v>
      </c>
      <c r="F1220" t="s">
        <v>11</v>
      </c>
      <c r="G1220">
        <v>38.307201390000003</v>
      </c>
      <c r="H1220">
        <v>54.519699099999997</v>
      </c>
      <c r="I1220">
        <f>VLOOKUP(C1220,'Crude oil price'!$A$4:$C$9127,3,FALSE)</f>
        <v>65.59</v>
      </c>
    </row>
    <row r="1221" spans="1:9" x14ac:dyDescent="0.2">
      <c r="A1221" t="s">
        <v>1164</v>
      </c>
      <c r="B1221" t="s">
        <v>16</v>
      </c>
      <c r="C1221" s="1">
        <v>43637</v>
      </c>
      <c r="D1221">
        <v>657</v>
      </c>
      <c r="F1221" t="s">
        <v>11</v>
      </c>
      <c r="G1221">
        <v>36.8246994</v>
      </c>
      <c r="H1221">
        <v>61.361400600000003</v>
      </c>
      <c r="I1221">
        <f>VLOOKUP(C1221,'Crude oil price'!$A$4:$C$9127,3,FALSE)</f>
        <v>65.989999999999995</v>
      </c>
    </row>
    <row r="1222" spans="1:9" x14ac:dyDescent="0.2">
      <c r="A1222" t="s">
        <v>1166</v>
      </c>
      <c r="B1222" t="s">
        <v>16</v>
      </c>
      <c r="C1222" s="1">
        <v>43755</v>
      </c>
      <c r="D1222">
        <v>66</v>
      </c>
      <c r="E1222">
        <v>53.70201874</v>
      </c>
      <c r="F1222" t="s">
        <v>11</v>
      </c>
      <c r="G1222">
        <v>37.919300079999999</v>
      </c>
      <c r="H1222">
        <v>54.043098450000002</v>
      </c>
      <c r="I1222">
        <f>VLOOKUP(C1222,'Crude oil price'!$A$4:$C$9127,3,FALSE)</f>
        <v>59.35</v>
      </c>
    </row>
    <row r="1223" spans="1:9" x14ac:dyDescent="0.2">
      <c r="A1223" t="s">
        <v>1168</v>
      </c>
      <c r="B1223" t="s">
        <v>16</v>
      </c>
      <c r="C1223" s="1">
        <v>43526</v>
      </c>
      <c r="D1223">
        <v>661</v>
      </c>
      <c r="E1223">
        <v>90.442123409999994</v>
      </c>
      <c r="F1223" t="s">
        <v>11</v>
      </c>
      <c r="G1223">
        <v>37.920398710000001</v>
      </c>
      <c r="H1223">
        <v>53.981300349999998</v>
      </c>
      <c r="I1223" t="e">
        <f>VLOOKUP(C1223,'Crude oil price'!$A$4:$C$9127,3,FALSE)</f>
        <v>#N/A</v>
      </c>
    </row>
    <row r="1224" spans="1:9" x14ac:dyDescent="0.2">
      <c r="A1224" t="s">
        <v>1169</v>
      </c>
      <c r="B1224" t="s">
        <v>16</v>
      </c>
      <c r="C1224" s="1">
        <v>43631</v>
      </c>
      <c r="D1224">
        <v>662</v>
      </c>
      <c r="F1224" t="s">
        <v>11</v>
      </c>
      <c r="G1224">
        <v>38.216598509999997</v>
      </c>
      <c r="H1224">
        <v>54.764099119999997</v>
      </c>
      <c r="I1224" t="e">
        <f>VLOOKUP(C1224,'Crude oil price'!$A$4:$C$9127,3,FALSE)</f>
        <v>#N/A</v>
      </c>
    </row>
    <row r="1225" spans="1:9" x14ac:dyDescent="0.2">
      <c r="A1225" t="s">
        <v>1170</v>
      </c>
      <c r="B1225" t="s">
        <v>16</v>
      </c>
      <c r="C1225" s="1">
        <v>43670</v>
      </c>
      <c r="D1225">
        <v>663</v>
      </c>
      <c r="E1225">
        <v>340.72213749999997</v>
      </c>
      <c r="F1225" t="s">
        <v>11</v>
      </c>
      <c r="G1225">
        <v>39.495601649999998</v>
      </c>
      <c r="H1225">
        <v>54.140598300000001</v>
      </c>
      <c r="I1225">
        <f>VLOOKUP(C1225,'Crude oil price'!$A$4:$C$9127,3,FALSE)</f>
        <v>63.83</v>
      </c>
    </row>
    <row r="1226" spans="1:9" x14ac:dyDescent="0.2">
      <c r="A1226" t="s">
        <v>1172</v>
      </c>
      <c r="B1226" t="s">
        <v>16</v>
      </c>
      <c r="C1226" s="1">
        <v>43670</v>
      </c>
      <c r="D1226">
        <v>665</v>
      </c>
      <c r="E1226">
        <v>153.4784698</v>
      </c>
      <c r="F1226" t="s">
        <v>11</v>
      </c>
      <c r="G1226">
        <v>38.43420029</v>
      </c>
      <c r="H1226">
        <v>54.459201810000003</v>
      </c>
      <c r="I1226">
        <f>VLOOKUP(C1226,'Crude oil price'!$A$4:$C$9127,3,FALSE)</f>
        <v>63.83</v>
      </c>
    </row>
    <row r="1227" spans="1:9" x14ac:dyDescent="0.2">
      <c r="A1227" t="s">
        <v>1173</v>
      </c>
      <c r="B1227" t="s">
        <v>16</v>
      </c>
      <c r="C1227" s="1">
        <v>43631</v>
      </c>
      <c r="D1227">
        <v>666</v>
      </c>
      <c r="F1227" t="s">
        <v>11</v>
      </c>
      <c r="G1227">
        <v>38.807598110000001</v>
      </c>
      <c r="H1227">
        <v>54.596599580000003</v>
      </c>
      <c r="I1227" t="e">
        <f>VLOOKUP(C1227,'Crude oil price'!$A$4:$C$9127,3,FALSE)</f>
        <v>#N/A</v>
      </c>
    </row>
    <row r="1228" spans="1:9" x14ac:dyDescent="0.2">
      <c r="A1228" t="s">
        <v>1174</v>
      </c>
      <c r="B1228" t="s">
        <v>16</v>
      </c>
      <c r="C1228" s="1">
        <v>43670</v>
      </c>
      <c r="D1228">
        <v>667</v>
      </c>
      <c r="E1228">
        <v>69.820983889999994</v>
      </c>
      <c r="F1228" t="s">
        <v>11</v>
      </c>
      <c r="G1228">
        <v>38.324401860000002</v>
      </c>
      <c r="H1228">
        <v>54.061000819999997</v>
      </c>
      <c r="I1228">
        <f>VLOOKUP(C1228,'Crude oil price'!$A$4:$C$9127,3,FALSE)</f>
        <v>63.83</v>
      </c>
    </row>
    <row r="1229" spans="1:9" x14ac:dyDescent="0.2">
      <c r="A1229" t="s">
        <v>1177</v>
      </c>
      <c r="B1229" t="s">
        <v>16</v>
      </c>
      <c r="C1229" s="1">
        <v>43747</v>
      </c>
      <c r="D1229">
        <v>67</v>
      </c>
      <c r="F1229" t="s">
        <v>11</v>
      </c>
      <c r="G1229">
        <v>38.186401369999999</v>
      </c>
      <c r="H1229">
        <v>54.07749939</v>
      </c>
      <c r="I1229">
        <f>VLOOKUP(C1229,'Crude oil price'!$A$4:$C$9127,3,FALSE)</f>
        <v>59.7</v>
      </c>
    </row>
    <row r="1230" spans="1:9" x14ac:dyDescent="0.2">
      <c r="A1230" t="s">
        <v>1179</v>
      </c>
      <c r="B1230" t="s">
        <v>16</v>
      </c>
      <c r="C1230" s="1">
        <v>43670</v>
      </c>
      <c r="D1230">
        <v>671</v>
      </c>
      <c r="E1230">
        <v>163.9544678</v>
      </c>
      <c r="F1230" t="s">
        <v>11</v>
      </c>
      <c r="G1230">
        <v>37.900901789999999</v>
      </c>
      <c r="H1230">
        <v>54.0746994</v>
      </c>
      <c r="I1230">
        <f>VLOOKUP(C1230,'Crude oil price'!$A$4:$C$9127,3,FALSE)</f>
        <v>63.83</v>
      </c>
    </row>
    <row r="1231" spans="1:9" x14ac:dyDescent="0.2">
      <c r="A1231" t="s">
        <v>1182</v>
      </c>
      <c r="B1231" t="s">
        <v>16</v>
      </c>
      <c r="C1231" s="1">
        <v>43671</v>
      </c>
      <c r="D1231">
        <v>674</v>
      </c>
      <c r="E1231">
        <v>104.1640854</v>
      </c>
      <c r="F1231" t="s">
        <v>11</v>
      </c>
      <c r="G1231">
        <v>37.950698850000002</v>
      </c>
      <c r="H1231">
        <v>54.426300050000002</v>
      </c>
      <c r="I1231">
        <f>VLOOKUP(C1231,'Crude oil price'!$A$4:$C$9127,3,FALSE)</f>
        <v>63.47</v>
      </c>
    </row>
    <row r="1232" spans="1:9" x14ac:dyDescent="0.2">
      <c r="A1232" t="s">
        <v>1183</v>
      </c>
      <c r="B1232" t="s">
        <v>16</v>
      </c>
      <c r="C1232" s="1">
        <v>43650</v>
      </c>
      <c r="D1232">
        <v>675</v>
      </c>
      <c r="F1232" t="s">
        <v>11</v>
      </c>
      <c r="G1232">
        <v>38.444999690000003</v>
      </c>
      <c r="H1232">
        <v>54.071998600000001</v>
      </c>
      <c r="I1232">
        <f>VLOOKUP(C1232,'Crude oil price'!$A$4:$C$9127,3,FALSE)</f>
        <v>63.62</v>
      </c>
    </row>
    <row r="1233" spans="1:9" x14ac:dyDescent="0.2">
      <c r="A1233" t="s">
        <v>1184</v>
      </c>
      <c r="B1233" t="s">
        <v>16</v>
      </c>
      <c r="C1233" s="1">
        <v>43674</v>
      </c>
      <c r="D1233">
        <v>676</v>
      </c>
      <c r="E1233">
        <v>283.56231689999998</v>
      </c>
      <c r="F1233" t="s">
        <v>11</v>
      </c>
      <c r="G1233">
        <v>39.451000209999997</v>
      </c>
      <c r="H1233">
        <v>53.725898739999998</v>
      </c>
      <c r="I1233" t="e">
        <f>VLOOKUP(C1233,'Crude oil price'!$A$4:$C$9127,3,FALSE)</f>
        <v>#N/A</v>
      </c>
    </row>
    <row r="1234" spans="1:9" x14ac:dyDescent="0.2">
      <c r="A1234" t="s">
        <v>1185</v>
      </c>
      <c r="B1234" t="s">
        <v>16</v>
      </c>
      <c r="C1234" s="1">
        <v>43536</v>
      </c>
      <c r="D1234">
        <v>677</v>
      </c>
      <c r="F1234" t="s">
        <v>11</v>
      </c>
      <c r="G1234">
        <v>39.497699740000002</v>
      </c>
      <c r="H1234">
        <v>53.94010162</v>
      </c>
      <c r="I1234">
        <f>VLOOKUP(C1234,'Crude oil price'!$A$4:$C$9127,3,FALSE)</f>
        <v>65.33</v>
      </c>
    </row>
    <row r="1235" spans="1:9" x14ac:dyDescent="0.2">
      <c r="A1235" t="s">
        <v>1186</v>
      </c>
      <c r="B1235" t="s">
        <v>16</v>
      </c>
      <c r="C1235" s="1">
        <v>43671</v>
      </c>
      <c r="D1235">
        <v>678</v>
      </c>
      <c r="F1235" t="s">
        <v>11</v>
      </c>
      <c r="G1235">
        <v>39.654300689999999</v>
      </c>
      <c r="H1235">
        <v>54.256000520000001</v>
      </c>
      <c r="I1235">
        <f>VLOOKUP(C1235,'Crude oil price'!$A$4:$C$9127,3,FALSE)</f>
        <v>63.47</v>
      </c>
    </row>
    <row r="1236" spans="1:9" x14ac:dyDescent="0.2">
      <c r="A1236" t="s">
        <v>1187</v>
      </c>
      <c r="B1236" t="s">
        <v>16</v>
      </c>
      <c r="C1236" s="1">
        <v>43536</v>
      </c>
      <c r="D1236">
        <v>679</v>
      </c>
      <c r="E1236">
        <v>68.174522400000001</v>
      </c>
      <c r="F1236" t="s">
        <v>11</v>
      </c>
      <c r="G1236">
        <v>37.904098509999997</v>
      </c>
      <c r="H1236">
        <v>53.985401150000001</v>
      </c>
      <c r="I1236">
        <f>VLOOKUP(C1236,'Crude oil price'!$A$4:$C$9127,3,FALSE)</f>
        <v>65.33</v>
      </c>
    </row>
    <row r="1237" spans="1:9" x14ac:dyDescent="0.2">
      <c r="A1237" t="s">
        <v>1188</v>
      </c>
      <c r="B1237" t="s">
        <v>16</v>
      </c>
      <c r="C1237" s="1">
        <v>43838</v>
      </c>
      <c r="D1237">
        <v>68</v>
      </c>
      <c r="E1237">
        <v>75.018699650000002</v>
      </c>
      <c r="F1237" t="s">
        <v>11</v>
      </c>
      <c r="G1237">
        <v>38.520801540000001</v>
      </c>
      <c r="H1237">
        <v>54.184600830000001</v>
      </c>
      <c r="I1237">
        <f>VLOOKUP(C1237,'Crude oil price'!$A$4:$C$9127,3,FALSE)</f>
        <v>67.31</v>
      </c>
    </row>
    <row r="1238" spans="1:9" x14ac:dyDescent="0.2">
      <c r="A1238" t="s">
        <v>1190</v>
      </c>
      <c r="B1238" t="s">
        <v>16</v>
      </c>
      <c r="C1238" s="1">
        <v>43618</v>
      </c>
      <c r="D1238">
        <v>681</v>
      </c>
      <c r="F1238" t="s">
        <v>11</v>
      </c>
      <c r="G1238">
        <v>38.283500670000002</v>
      </c>
      <c r="H1238">
        <v>54.137901309999997</v>
      </c>
      <c r="I1238" t="e">
        <f>VLOOKUP(C1238,'Crude oil price'!$A$4:$C$9127,3,FALSE)</f>
        <v>#N/A</v>
      </c>
    </row>
    <row r="1239" spans="1:9" x14ac:dyDescent="0.2">
      <c r="A1239" t="s">
        <v>1191</v>
      </c>
      <c r="B1239" t="s">
        <v>16</v>
      </c>
      <c r="C1239" s="1">
        <v>43536</v>
      </c>
      <c r="D1239">
        <v>682</v>
      </c>
      <c r="E1239">
        <v>83.044487000000004</v>
      </c>
      <c r="F1239" t="s">
        <v>11</v>
      </c>
      <c r="G1239">
        <v>37.840198520000001</v>
      </c>
      <c r="H1239">
        <v>61.636001589999999</v>
      </c>
      <c r="I1239">
        <f>VLOOKUP(C1239,'Crude oil price'!$A$4:$C$9127,3,FALSE)</f>
        <v>65.33</v>
      </c>
    </row>
    <row r="1240" spans="1:9" x14ac:dyDescent="0.2">
      <c r="A1240" t="s">
        <v>1192</v>
      </c>
      <c r="B1240" t="s">
        <v>16</v>
      </c>
      <c r="C1240" s="1">
        <v>43538</v>
      </c>
      <c r="D1240">
        <v>683</v>
      </c>
      <c r="E1240">
        <v>63.2112999</v>
      </c>
      <c r="F1240" t="s">
        <v>11</v>
      </c>
      <c r="G1240">
        <v>38.34170151</v>
      </c>
      <c r="H1240">
        <v>54.283401490000003</v>
      </c>
      <c r="I1240">
        <f>VLOOKUP(C1240,'Crude oil price'!$A$4:$C$9127,3,FALSE)</f>
        <v>66.180000000000007</v>
      </c>
    </row>
    <row r="1241" spans="1:9" x14ac:dyDescent="0.2">
      <c r="A1241" t="s">
        <v>1193</v>
      </c>
      <c r="B1241" t="s">
        <v>16</v>
      </c>
      <c r="C1241" s="1">
        <v>43649</v>
      </c>
      <c r="D1241">
        <v>684</v>
      </c>
      <c r="E1241">
        <v>139.48710629999999</v>
      </c>
      <c r="F1241" t="s">
        <v>11</v>
      </c>
      <c r="G1241">
        <v>36.509601590000003</v>
      </c>
      <c r="H1241">
        <v>61.600299839999998</v>
      </c>
      <c r="I1241">
        <f>VLOOKUP(C1241,'Crude oil price'!$A$4:$C$9127,3,FALSE)</f>
        <v>63.53</v>
      </c>
    </row>
    <row r="1242" spans="1:9" x14ac:dyDescent="0.2">
      <c r="A1242" t="s">
        <v>1194</v>
      </c>
      <c r="B1242" t="s">
        <v>16</v>
      </c>
      <c r="C1242" s="1">
        <v>43648</v>
      </c>
      <c r="D1242">
        <v>685</v>
      </c>
      <c r="E1242">
        <v>72.226104739999997</v>
      </c>
      <c r="F1242" t="s">
        <v>11</v>
      </c>
      <c r="G1242">
        <v>38.766899109999997</v>
      </c>
      <c r="H1242">
        <v>54.928901670000002</v>
      </c>
      <c r="I1242">
        <f>VLOOKUP(C1242,'Crude oil price'!$A$4:$C$9127,3,FALSE)</f>
        <v>62.72</v>
      </c>
    </row>
    <row r="1243" spans="1:9" x14ac:dyDescent="0.2">
      <c r="A1243" t="s">
        <v>1195</v>
      </c>
      <c r="B1243" t="s">
        <v>16</v>
      </c>
      <c r="C1243" s="1">
        <v>43613</v>
      </c>
      <c r="D1243">
        <v>686</v>
      </c>
      <c r="F1243" t="s">
        <v>11</v>
      </c>
      <c r="G1243">
        <v>40.0802002</v>
      </c>
      <c r="H1243">
        <v>60.921901699999999</v>
      </c>
      <c r="I1243">
        <f>VLOOKUP(C1243,'Crude oil price'!$A$4:$C$9127,3,FALSE)</f>
        <v>70.19</v>
      </c>
    </row>
    <row r="1244" spans="1:9" x14ac:dyDescent="0.2">
      <c r="A1244" t="s">
        <v>1200</v>
      </c>
      <c r="B1244" t="s">
        <v>16</v>
      </c>
      <c r="C1244" s="1">
        <v>43649</v>
      </c>
      <c r="D1244">
        <v>691</v>
      </c>
      <c r="E1244">
        <v>90.161231990000005</v>
      </c>
      <c r="F1244" t="s">
        <v>11</v>
      </c>
      <c r="G1244">
        <v>37.247798920000001</v>
      </c>
      <c r="H1244">
        <v>61.677200319999997</v>
      </c>
      <c r="I1244">
        <f>VLOOKUP(C1244,'Crude oil price'!$A$4:$C$9127,3,FALSE)</f>
        <v>63.53</v>
      </c>
    </row>
    <row r="1245" spans="1:9" x14ac:dyDescent="0.2">
      <c r="A1245" t="s">
        <v>1201</v>
      </c>
      <c r="B1245" t="s">
        <v>16</v>
      </c>
      <c r="C1245" s="1">
        <v>43529</v>
      </c>
      <c r="D1245">
        <v>694</v>
      </c>
      <c r="E1245">
        <v>189.68769839999999</v>
      </c>
      <c r="F1245" t="s">
        <v>11</v>
      </c>
      <c r="G1245">
        <v>38.15829849</v>
      </c>
      <c r="H1245">
        <v>54.537498470000003</v>
      </c>
      <c r="I1245">
        <f>VLOOKUP(C1245,'Crude oil price'!$A$4:$C$9127,3,FALSE)</f>
        <v>64.239999999999995</v>
      </c>
    </row>
    <row r="1246" spans="1:9" x14ac:dyDescent="0.2">
      <c r="A1246" t="s">
        <v>1206</v>
      </c>
      <c r="B1246" t="s">
        <v>16</v>
      </c>
      <c r="C1246" s="1">
        <v>43733</v>
      </c>
      <c r="D1246">
        <v>70</v>
      </c>
      <c r="F1246" t="s">
        <v>11</v>
      </c>
      <c r="G1246">
        <v>39.508300779999999</v>
      </c>
      <c r="H1246">
        <v>53.793201449999998</v>
      </c>
      <c r="I1246">
        <f>VLOOKUP(C1246,'Crude oil price'!$A$4:$C$9127,3,FALSE)</f>
        <v>62.41</v>
      </c>
    </row>
    <row r="1247" spans="1:9" x14ac:dyDescent="0.2">
      <c r="A1247" t="s">
        <v>1213</v>
      </c>
      <c r="B1247" t="s">
        <v>16</v>
      </c>
      <c r="C1247" s="1">
        <v>43803</v>
      </c>
      <c r="D1247">
        <v>71</v>
      </c>
      <c r="F1247" t="s">
        <v>11</v>
      </c>
      <c r="G1247">
        <v>39.33639908</v>
      </c>
      <c r="H1247">
        <v>53.819301609999997</v>
      </c>
      <c r="I1247">
        <f>VLOOKUP(C1247,'Crude oil price'!$A$4:$C$9127,3,FALSE)</f>
        <v>65.25</v>
      </c>
    </row>
    <row r="1248" spans="1:9" x14ac:dyDescent="0.2">
      <c r="A1248" t="s">
        <v>1214</v>
      </c>
      <c r="B1248" t="s">
        <v>16</v>
      </c>
      <c r="C1248" s="1">
        <v>43646</v>
      </c>
      <c r="D1248">
        <v>710</v>
      </c>
      <c r="E1248">
        <v>47.558170320000002</v>
      </c>
      <c r="F1248" t="s">
        <v>11</v>
      </c>
      <c r="G1248">
        <v>38.642898559999999</v>
      </c>
      <c r="H1248">
        <v>62.888099670000003</v>
      </c>
      <c r="I1248" t="e">
        <f>VLOOKUP(C1248,'Crude oil price'!$A$4:$C$9127,3,FALSE)</f>
        <v>#N/A</v>
      </c>
    </row>
    <row r="1249" spans="1:9" x14ac:dyDescent="0.2">
      <c r="A1249" t="s">
        <v>1215</v>
      </c>
      <c r="B1249" t="s">
        <v>16</v>
      </c>
      <c r="C1249" s="1">
        <v>43659</v>
      </c>
      <c r="D1249">
        <v>712</v>
      </c>
      <c r="F1249" t="s">
        <v>11</v>
      </c>
      <c r="G1249">
        <v>41.679100040000002</v>
      </c>
      <c r="H1249">
        <v>59.271198269999999</v>
      </c>
      <c r="I1249" t="e">
        <f>VLOOKUP(C1249,'Crude oil price'!$A$4:$C$9127,3,FALSE)</f>
        <v>#N/A</v>
      </c>
    </row>
    <row r="1250" spans="1:9" x14ac:dyDescent="0.2">
      <c r="A1250" t="s">
        <v>1216</v>
      </c>
      <c r="B1250" t="s">
        <v>16</v>
      </c>
      <c r="C1250" s="1">
        <v>43656</v>
      </c>
      <c r="D1250">
        <v>713</v>
      </c>
      <c r="E1250">
        <v>105.89656069999999</v>
      </c>
      <c r="F1250" t="s">
        <v>11</v>
      </c>
      <c r="G1250">
        <v>37.133998869999999</v>
      </c>
      <c r="H1250">
        <v>61.5646019</v>
      </c>
      <c r="I1250">
        <f>VLOOKUP(C1250,'Crude oil price'!$A$4:$C$9127,3,FALSE)</f>
        <v>66.41</v>
      </c>
    </row>
    <row r="1251" spans="1:9" x14ac:dyDescent="0.2">
      <c r="A1251" t="s">
        <v>1217</v>
      </c>
      <c r="B1251" t="s">
        <v>16</v>
      </c>
      <c r="C1251" s="1">
        <v>43657</v>
      </c>
      <c r="D1251">
        <v>714</v>
      </c>
      <c r="E1251">
        <v>89.22294617</v>
      </c>
      <c r="F1251" t="s">
        <v>11</v>
      </c>
      <c r="G1251">
        <v>37.33959961</v>
      </c>
      <c r="H1251">
        <v>62.712699890000003</v>
      </c>
      <c r="I1251">
        <f>VLOOKUP(C1251,'Crude oil price'!$A$4:$C$9127,3,FALSE)</f>
        <v>67.64</v>
      </c>
    </row>
    <row r="1252" spans="1:9" x14ac:dyDescent="0.2">
      <c r="A1252" t="s">
        <v>1218</v>
      </c>
      <c r="B1252" t="s">
        <v>16</v>
      </c>
      <c r="C1252" s="1">
        <v>43658</v>
      </c>
      <c r="D1252">
        <v>716</v>
      </c>
      <c r="F1252" t="s">
        <v>11</v>
      </c>
      <c r="G1252">
        <v>37.781600949999998</v>
      </c>
      <c r="H1252">
        <v>54.00880051</v>
      </c>
      <c r="I1252">
        <f>VLOOKUP(C1252,'Crude oil price'!$A$4:$C$9127,3,FALSE)</f>
        <v>66.650000000000006</v>
      </c>
    </row>
    <row r="1253" spans="1:9" x14ac:dyDescent="0.2">
      <c r="A1253" t="s">
        <v>1220</v>
      </c>
      <c r="B1253" t="s">
        <v>16</v>
      </c>
      <c r="C1253" s="1">
        <v>43697</v>
      </c>
      <c r="D1253">
        <v>719</v>
      </c>
      <c r="F1253" t="s">
        <v>11</v>
      </c>
      <c r="G1253">
        <v>37.907398219999997</v>
      </c>
      <c r="H1253">
        <v>53.922298429999998</v>
      </c>
      <c r="I1253">
        <f>VLOOKUP(C1253,'Crude oil price'!$A$4:$C$9127,3,FALSE)</f>
        <v>59.03</v>
      </c>
    </row>
    <row r="1254" spans="1:9" x14ac:dyDescent="0.2">
      <c r="A1254" t="s">
        <v>1222</v>
      </c>
      <c r="B1254" t="s">
        <v>16</v>
      </c>
      <c r="C1254" s="1">
        <v>43659</v>
      </c>
      <c r="D1254">
        <v>720</v>
      </c>
      <c r="E1254">
        <v>108.8150024</v>
      </c>
      <c r="F1254" t="s">
        <v>11</v>
      </c>
      <c r="G1254">
        <v>36.403598789999997</v>
      </c>
      <c r="H1254">
        <v>61.592098239999999</v>
      </c>
      <c r="I1254" t="e">
        <f>VLOOKUP(C1254,'Crude oil price'!$A$4:$C$9127,3,FALSE)</f>
        <v>#N/A</v>
      </c>
    </row>
    <row r="1255" spans="1:9" x14ac:dyDescent="0.2">
      <c r="A1255" t="s">
        <v>1223</v>
      </c>
      <c r="B1255" t="s">
        <v>16</v>
      </c>
      <c r="C1255" s="1">
        <v>43659</v>
      </c>
      <c r="D1255">
        <v>721</v>
      </c>
      <c r="F1255" t="s">
        <v>11</v>
      </c>
      <c r="G1255">
        <v>37.363601680000002</v>
      </c>
      <c r="H1255">
        <v>62.072799680000003</v>
      </c>
      <c r="I1255" t="e">
        <f>VLOOKUP(C1255,'Crude oil price'!$A$4:$C$9127,3,FALSE)</f>
        <v>#N/A</v>
      </c>
    </row>
    <row r="1256" spans="1:9" x14ac:dyDescent="0.2">
      <c r="A1256" t="s">
        <v>1224</v>
      </c>
      <c r="B1256" t="s">
        <v>16</v>
      </c>
      <c r="C1256" s="1">
        <v>43520</v>
      </c>
      <c r="D1256">
        <v>724</v>
      </c>
      <c r="E1256">
        <v>96.214859009999998</v>
      </c>
      <c r="F1256" t="s">
        <v>11</v>
      </c>
      <c r="G1256">
        <v>38.597599029999998</v>
      </c>
      <c r="H1256">
        <v>54.591098789999997</v>
      </c>
      <c r="I1256" t="e">
        <f>VLOOKUP(C1256,'Crude oil price'!$A$4:$C$9127,3,FALSE)</f>
        <v>#N/A</v>
      </c>
    </row>
    <row r="1257" spans="1:9" x14ac:dyDescent="0.2">
      <c r="A1257" t="s">
        <v>1227</v>
      </c>
      <c r="B1257" t="s">
        <v>16</v>
      </c>
      <c r="C1257" s="1">
        <v>43695</v>
      </c>
      <c r="D1257">
        <v>728</v>
      </c>
      <c r="E1257">
        <v>148.46723940000001</v>
      </c>
      <c r="F1257" t="s">
        <v>11</v>
      </c>
      <c r="G1257">
        <v>38.346000670000002</v>
      </c>
      <c r="H1257">
        <v>54.176300050000002</v>
      </c>
      <c r="I1257" t="e">
        <f>VLOOKUP(C1257,'Crude oil price'!$A$4:$C$9127,3,FALSE)</f>
        <v>#N/A</v>
      </c>
    </row>
    <row r="1258" spans="1:9" x14ac:dyDescent="0.2">
      <c r="A1258" t="s">
        <v>1228</v>
      </c>
      <c r="B1258" t="s">
        <v>16</v>
      </c>
      <c r="C1258" s="1">
        <v>43520</v>
      </c>
      <c r="D1258">
        <v>729</v>
      </c>
      <c r="E1258">
        <v>132.75415039999999</v>
      </c>
      <c r="F1258" t="s">
        <v>11</v>
      </c>
      <c r="G1258">
        <v>39.442600249999998</v>
      </c>
      <c r="H1258">
        <v>53.999198909999997</v>
      </c>
      <c r="I1258" t="e">
        <f>VLOOKUP(C1258,'Crude oil price'!$A$4:$C$9127,3,FALSE)</f>
        <v>#N/A</v>
      </c>
    </row>
    <row r="1259" spans="1:9" x14ac:dyDescent="0.2">
      <c r="A1259" t="s">
        <v>1229</v>
      </c>
      <c r="B1259" t="s">
        <v>16</v>
      </c>
      <c r="C1259" s="1">
        <v>43695</v>
      </c>
      <c r="D1259">
        <v>730</v>
      </c>
      <c r="E1259">
        <v>109.1207428</v>
      </c>
      <c r="F1259" t="s">
        <v>11</v>
      </c>
      <c r="G1259">
        <v>38.5503006</v>
      </c>
      <c r="H1259">
        <v>54.195598599999997</v>
      </c>
      <c r="I1259" t="e">
        <f>VLOOKUP(C1259,'Crude oil price'!$A$4:$C$9127,3,FALSE)</f>
        <v>#N/A</v>
      </c>
    </row>
    <row r="1260" spans="1:9" x14ac:dyDescent="0.2">
      <c r="A1260" t="s">
        <v>1230</v>
      </c>
      <c r="B1260" t="s">
        <v>16</v>
      </c>
      <c r="C1260" s="1">
        <v>43511</v>
      </c>
      <c r="D1260">
        <v>731</v>
      </c>
      <c r="E1260">
        <v>50.863178249999997</v>
      </c>
      <c r="F1260" t="s">
        <v>11</v>
      </c>
      <c r="G1260">
        <v>37.671298980000003</v>
      </c>
      <c r="H1260">
        <v>61.339401250000002</v>
      </c>
      <c r="I1260">
        <f>VLOOKUP(C1260,'Crude oil price'!$A$4:$C$9127,3,FALSE)</f>
        <v>65.650000000000006</v>
      </c>
    </row>
    <row r="1261" spans="1:9" x14ac:dyDescent="0.2">
      <c r="A1261" t="s">
        <v>1231</v>
      </c>
      <c r="B1261" t="s">
        <v>16</v>
      </c>
      <c r="C1261" s="1">
        <v>43696</v>
      </c>
      <c r="D1261">
        <v>732</v>
      </c>
      <c r="E1261">
        <v>142.89208980000001</v>
      </c>
      <c r="F1261" t="s">
        <v>11</v>
      </c>
      <c r="G1261">
        <v>38.592201230000001</v>
      </c>
      <c r="H1261">
        <v>54.207901</v>
      </c>
      <c r="I1261">
        <f>VLOOKUP(C1261,'Crude oil price'!$A$4:$C$9127,3,FALSE)</f>
        <v>59.79</v>
      </c>
    </row>
    <row r="1262" spans="1:9" x14ac:dyDescent="0.2">
      <c r="A1262" t="s">
        <v>1232</v>
      </c>
      <c r="B1262" t="s">
        <v>16</v>
      </c>
      <c r="C1262" s="1">
        <v>43676</v>
      </c>
      <c r="D1262">
        <v>733</v>
      </c>
      <c r="E1262">
        <v>166.6950836</v>
      </c>
      <c r="F1262" t="s">
        <v>11</v>
      </c>
      <c r="G1262">
        <v>38.093498230000002</v>
      </c>
      <c r="H1262">
        <v>54.151599879999999</v>
      </c>
      <c r="I1262">
        <f>VLOOKUP(C1262,'Crude oil price'!$A$4:$C$9127,3,FALSE)</f>
        <v>62.55</v>
      </c>
    </row>
    <row r="1263" spans="1:9" x14ac:dyDescent="0.2">
      <c r="A1263" t="s">
        <v>1234</v>
      </c>
      <c r="B1263" t="s">
        <v>16</v>
      </c>
      <c r="C1263" s="1">
        <v>43664</v>
      </c>
      <c r="D1263">
        <v>736</v>
      </c>
      <c r="F1263" t="s">
        <v>11</v>
      </c>
      <c r="G1263">
        <v>39.5929985</v>
      </c>
      <c r="H1263">
        <v>53.89339828</v>
      </c>
      <c r="I1263">
        <f>VLOOKUP(C1263,'Crude oil price'!$A$4:$C$9127,3,FALSE)</f>
        <v>60.7</v>
      </c>
    </row>
    <row r="1264" spans="1:9" x14ac:dyDescent="0.2">
      <c r="A1264" t="s">
        <v>1235</v>
      </c>
      <c r="B1264" t="s">
        <v>16</v>
      </c>
      <c r="C1264" s="1">
        <v>43665</v>
      </c>
      <c r="D1264">
        <v>737</v>
      </c>
      <c r="F1264" t="s">
        <v>11</v>
      </c>
      <c r="G1264">
        <v>36.6332016</v>
      </c>
      <c r="H1264">
        <v>61.523399349999998</v>
      </c>
      <c r="I1264">
        <f>VLOOKUP(C1264,'Crude oil price'!$A$4:$C$9127,3,FALSE)</f>
        <v>61.04</v>
      </c>
    </row>
    <row r="1265" spans="1:9" x14ac:dyDescent="0.2">
      <c r="A1265" t="s">
        <v>1236</v>
      </c>
      <c r="B1265" t="s">
        <v>16</v>
      </c>
      <c r="C1265" s="1">
        <v>43664</v>
      </c>
      <c r="D1265">
        <v>738</v>
      </c>
      <c r="F1265" t="s">
        <v>11</v>
      </c>
      <c r="G1265">
        <v>36.129001619999997</v>
      </c>
      <c r="H1265">
        <v>61.841999049999998</v>
      </c>
      <c r="I1265">
        <f>VLOOKUP(C1265,'Crude oil price'!$A$4:$C$9127,3,FALSE)</f>
        <v>60.7</v>
      </c>
    </row>
    <row r="1266" spans="1:9" x14ac:dyDescent="0.2">
      <c r="A1266" t="s">
        <v>1237</v>
      </c>
      <c r="B1266" t="s">
        <v>16</v>
      </c>
      <c r="C1266" s="1">
        <v>43698</v>
      </c>
      <c r="D1266">
        <v>739</v>
      </c>
      <c r="E1266">
        <v>119.7034225</v>
      </c>
      <c r="F1266" t="s">
        <v>11</v>
      </c>
      <c r="G1266">
        <v>35.889099119999997</v>
      </c>
      <c r="H1266">
        <v>62.089199069999999</v>
      </c>
      <c r="I1266">
        <f>VLOOKUP(C1266,'Crude oil price'!$A$4:$C$9127,3,FALSE)</f>
        <v>60.6</v>
      </c>
    </row>
    <row r="1267" spans="1:9" x14ac:dyDescent="0.2">
      <c r="A1267" t="s">
        <v>1238</v>
      </c>
      <c r="B1267" t="s">
        <v>16</v>
      </c>
      <c r="C1267" s="1">
        <v>43942</v>
      </c>
      <c r="D1267">
        <v>74</v>
      </c>
      <c r="E1267">
        <v>33.448345179999997</v>
      </c>
      <c r="F1267" t="s">
        <v>11</v>
      </c>
      <c r="G1267">
        <v>38.918800349999998</v>
      </c>
      <c r="H1267">
        <v>60.900001529999997</v>
      </c>
      <c r="I1267">
        <f>VLOOKUP(C1267,'Crude oil price'!$A$4:$C$9127,3,FALSE)</f>
        <v>9.1199999999999992</v>
      </c>
    </row>
    <row r="1268" spans="1:9" x14ac:dyDescent="0.2">
      <c r="A1268" t="s">
        <v>1239</v>
      </c>
      <c r="B1268" t="s">
        <v>16</v>
      </c>
      <c r="C1268" s="1">
        <v>43698</v>
      </c>
      <c r="D1268">
        <v>740</v>
      </c>
      <c r="F1268" t="s">
        <v>11</v>
      </c>
      <c r="G1268">
        <v>37.783699040000002</v>
      </c>
      <c r="H1268">
        <v>54.016998289999997</v>
      </c>
      <c r="I1268">
        <f>VLOOKUP(C1268,'Crude oil price'!$A$4:$C$9127,3,FALSE)</f>
        <v>60.6</v>
      </c>
    </row>
    <row r="1269" spans="1:9" x14ac:dyDescent="0.2">
      <c r="A1269" t="s">
        <v>1240</v>
      </c>
      <c r="B1269" t="s">
        <v>16</v>
      </c>
      <c r="C1269" s="1">
        <v>43678</v>
      </c>
      <c r="D1269">
        <v>741</v>
      </c>
      <c r="E1269">
        <v>305.1647949</v>
      </c>
      <c r="F1269" t="s">
        <v>11</v>
      </c>
      <c r="G1269">
        <v>38.070800779999999</v>
      </c>
      <c r="H1269">
        <v>54.173599240000001</v>
      </c>
      <c r="I1269">
        <f>VLOOKUP(C1269,'Crude oil price'!$A$4:$C$9127,3,FALSE)</f>
        <v>62.9</v>
      </c>
    </row>
    <row r="1270" spans="1:9" x14ac:dyDescent="0.2">
      <c r="A1270" t="s">
        <v>1241</v>
      </c>
      <c r="B1270" t="s">
        <v>16</v>
      </c>
      <c r="C1270" s="1">
        <v>43677</v>
      </c>
      <c r="D1270">
        <v>742</v>
      </c>
      <c r="E1270">
        <v>48.307411190000003</v>
      </c>
      <c r="F1270" t="s">
        <v>11</v>
      </c>
      <c r="G1270">
        <v>36.168899539999998</v>
      </c>
      <c r="H1270">
        <v>61.831100460000002</v>
      </c>
      <c r="I1270">
        <f>VLOOKUP(C1270,'Crude oil price'!$A$4:$C$9127,3,FALSE)</f>
        <v>64.069999999999993</v>
      </c>
    </row>
    <row r="1271" spans="1:9" x14ac:dyDescent="0.2">
      <c r="A1271" t="s">
        <v>1243</v>
      </c>
      <c r="B1271" t="s">
        <v>16</v>
      </c>
      <c r="C1271" s="1">
        <v>43668</v>
      </c>
      <c r="D1271">
        <v>744</v>
      </c>
      <c r="E1271">
        <v>261.4854431</v>
      </c>
      <c r="F1271" t="s">
        <v>11</v>
      </c>
      <c r="G1271">
        <v>38.349201200000003</v>
      </c>
      <c r="H1271">
        <v>54.262798310000001</v>
      </c>
      <c r="I1271">
        <f>VLOOKUP(C1271,'Crude oil price'!$A$4:$C$9127,3,FALSE)</f>
        <v>61.96</v>
      </c>
    </row>
    <row r="1272" spans="1:9" x14ac:dyDescent="0.2">
      <c r="A1272" t="s">
        <v>1244</v>
      </c>
      <c r="B1272" t="s">
        <v>16</v>
      </c>
      <c r="C1272" s="1">
        <v>43665</v>
      </c>
      <c r="D1272">
        <v>746</v>
      </c>
      <c r="E1272">
        <v>261.72528080000001</v>
      </c>
      <c r="F1272" t="s">
        <v>11</v>
      </c>
      <c r="G1272">
        <v>39.446800230000001</v>
      </c>
      <c r="H1272">
        <v>53.973098749999998</v>
      </c>
      <c r="I1272">
        <f>VLOOKUP(C1272,'Crude oil price'!$A$4:$C$9127,3,FALSE)</f>
        <v>61.04</v>
      </c>
    </row>
    <row r="1273" spans="1:9" x14ac:dyDescent="0.2">
      <c r="A1273" t="s">
        <v>1245</v>
      </c>
      <c r="B1273" t="s">
        <v>16</v>
      </c>
      <c r="C1273" s="1">
        <v>43693</v>
      </c>
      <c r="D1273">
        <v>748</v>
      </c>
      <c r="F1273" t="s">
        <v>11</v>
      </c>
      <c r="G1273">
        <v>38.095699310000001</v>
      </c>
      <c r="H1273">
        <v>62.819801329999997</v>
      </c>
      <c r="I1273">
        <f>VLOOKUP(C1273,'Crude oil price'!$A$4:$C$9127,3,FALSE)</f>
        <v>59</v>
      </c>
    </row>
    <row r="1274" spans="1:9" x14ac:dyDescent="0.2">
      <c r="A1274" t="s">
        <v>1246</v>
      </c>
      <c r="B1274" t="s">
        <v>16</v>
      </c>
      <c r="C1274" s="1">
        <v>43473</v>
      </c>
      <c r="D1274">
        <v>75</v>
      </c>
      <c r="F1274" t="s">
        <v>11</v>
      </c>
      <c r="G1274">
        <v>37.317798609999997</v>
      </c>
      <c r="H1274">
        <v>62.000999450000002</v>
      </c>
      <c r="I1274">
        <f>VLOOKUP(C1274,'Crude oil price'!$A$4:$C$9127,3,FALSE)</f>
        <v>56.91</v>
      </c>
    </row>
    <row r="1275" spans="1:9" x14ac:dyDescent="0.2">
      <c r="A1275" t="s">
        <v>1247</v>
      </c>
      <c r="B1275" t="s">
        <v>16</v>
      </c>
      <c r="C1275" s="1">
        <v>43677</v>
      </c>
      <c r="D1275">
        <v>750</v>
      </c>
      <c r="E1275">
        <v>56.107563020000001</v>
      </c>
      <c r="F1275" t="s">
        <v>11</v>
      </c>
      <c r="G1275">
        <v>36.456600190000003</v>
      </c>
      <c r="H1275">
        <v>61.597599029999998</v>
      </c>
      <c r="I1275">
        <f>VLOOKUP(C1275,'Crude oil price'!$A$4:$C$9127,3,FALSE)</f>
        <v>64.069999999999993</v>
      </c>
    </row>
    <row r="1276" spans="1:9" x14ac:dyDescent="0.2">
      <c r="A1276" t="s">
        <v>1250</v>
      </c>
      <c r="B1276" t="s">
        <v>16</v>
      </c>
      <c r="C1276" s="1">
        <v>43678</v>
      </c>
      <c r="D1276">
        <v>755</v>
      </c>
      <c r="F1276" t="s">
        <v>11</v>
      </c>
      <c r="G1276">
        <v>37.831501009999997</v>
      </c>
      <c r="H1276">
        <v>54.519699099999997</v>
      </c>
      <c r="I1276">
        <f>VLOOKUP(C1276,'Crude oil price'!$A$4:$C$9127,3,FALSE)</f>
        <v>62.9</v>
      </c>
    </row>
    <row r="1277" spans="1:9" x14ac:dyDescent="0.2">
      <c r="A1277" t="s">
        <v>1251</v>
      </c>
      <c r="B1277" t="s">
        <v>16</v>
      </c>
      <c r="C1277" s="1">
        <v>43704</v>
      </c>
      <c r="D1277">
        <v>756</v>
      </c>
      <c r="E1277">
        <v>130.53427120000001</v>
      </c>
      <c r="F1277" t="s">
        <v>11</v>
      </c>
      <c r="G1277">
        <v>36.32400131</v>
      </c>
      <c r="H1277">
        <v>62.407798769999999</v>
      </c>
      <c r="I1277">
        <f>VLOOKUP(C1277,'Crude oil price'!$A$4:$C$9127,3,FALSE)</f>
        <v>58.44</v>
      </c>
    </row>
    <row r="1278" spans="1:9" x14ac:dyDescent="0.2">
      <c r="A1278" t="s">
        <v>1253</v>
      </c>
      <c r="B1278" t="s">
        <v>16</v>
      </c>
      <c r="C1278" s="1">
        <v>43762</v>
      </c>
      <c r="D1278">
        <v>76</v>
      </c>
      <c r="E1278">
        <v>13.93855286</v>
      </c>
      <c r="F1278" t="s">
        <v>11</v>
      </c>
      <c r="G1278">
        <v>38.394401549999998</v>
      </c>
      <c r="H1278">
        <v>63.2140007</v>
      </c>
      <c r="I1278">
        <f>VLOOKUP(C1278,'Crude oil price'!$A$4:$C$9127,3,FALSE)</f>
        <v>61.71</v>
      </c>
    </row>
    <row r="1279" spans="1:9" x14ac:dyDescent="0.2">
      <c r="A1279" t="s">
        <v>1255</v>
      </c>
      <c r="B1279" t="s">
        <v>16</v>
      </c>
      <c r="C1279" s="1">
        <v>43707</v>
      </c>
      <c r="D1279">
        <v>761</v>
      </c>
      <c r="F1279" t="s">
        <v>11</v>
      </c>
      <c r="G1279">
        <v>37.223800660000002</v>
      </c>
      <c r="H1279">
        <v>62.407798769999999</v>
      </c>
      <c r="I1279">
        <f>VLOOKUP(C1279,'Crude oil price'!$A$4:$C$9127,3,FALSE)</f>
        <v>61.04</v>
      </c>
    </row>
    <row r="1280" spans="1:9" x14ac:dyDescent="0.2">
      <c r="A1280" t="s">
        <v>1256</v>
      </c>
      <c r="B1280" t="s">
        <v>16</v>
      </c>
      <c r="C1280" s="1">
        <v>43645</v>
      </c>
      <c r="D1280">
        <v>762</v>
      </c>
      <c r="E1280">
        <v>83.675498959999999</v>
      </c>
      <c r="F1280" t="s">
        <v>11</v>
      </c>
      <c r="G1280">
        <v>36.555999759999999</v>
      </c>
      <c r="H1280">
        <v>61.685501100000003</v>
      </c>
      <c r="I1280" t="e">
        <f>VLOOKUP(C1280,'Crude oil price'!$A$4:$C$9127,3,FALSE)</f>
        <v>#N/A</v>
      </c>
    </row>
    <row r="1281" spans="1:9" x14ac:dyDescent="0.2">
      <c r="A1281" t="s">
        <v>1257</v>
      </c>
      <c r="B1281" t="s">
        <v>16</v>
      </c>
      <c r="C1281" s="1">
        <v>43710</v>
      </c>
      <c r="D1281">
        <v>763</v>
      </c>
      <c r="E1281">
        <v>71.085212709999993</v>
      </c>
      <c r="F1281" t="s">
        <v>11</v>
      </c>
      <c r="G1281">
        <v>36.426799770000002</v>
      </c>
      <c r="H1281">
        <v>61.486999509999997</v>
      </c>
      <c r="I1281">
        <f>VLOOKUP(C1281,'Crude oil price'!$A$4:$C$9127,3,FALSE)</f>
        <v>58.55</v>
      </c>
    </row>
    <row r="1282" spans="1:9" x14ac:dyDescent="0.2">
      <c r="A1282" t="s">
        <v>1260</v>
      </c>
      <c r="B1282" t="s">
        <v>16</v>
      </c>
      <c r="C1282" s="1">
        <v>43708</v>
      </c>
      <c r="D1282">
        <v>766</v>
      </c>
      <c r="E1282">
        <v>76.418556210000006</v>
      </c>
      <c r="F1282" t="s">
        <v>11</v>
      </c>
      <c r="G1282">
        <v>36.109001159999998</v>
      </c>
      <c r="H1282">
        <v>61.436901089999999</v>
      </c>
      <c r="I1282" t="e">
        <f>VLOOKUP(C1282,'Crude oil price'!$A$4:$C$9127,3,FALSE)</f>
        <v>#N/A</v>
      </c>
    </row>
    <row r="1283" spans="1:9" x14ac:dyDescent="0.2">
      <c r="A1283" t="s">
        <v>1261</v>
      </c>
      <c r="B1283" t="s">
        <v>16</v>
      </c>
      <c r="C1283" s="1">
        <v>43709</v>
      </c>
      <c r="D1283">
        <v>767</v>
      </c>
      <c r="F1283" t="s">
        <v>11</v>
      </c>
      <c r="G1283">
        <v>36.432300570000002</v>
      </c>
      <c r="H1283">
        <v>61.534400939999998</v>
      </c>
      <c r="I1283" t="e">
        <f>VLOOKUP(C1283,'Crude oil price'!$A$4:$C$9127,3,FALSE)</f>
        <v>#N/A</v>
      </c>
    </row>
    <row r="1284" spans="1:9" x14ac:dyDescent="0.2">
      <c r="A1284" t="s">
        <v>1263</v>
      </c>
      <c r="B1284" t="s">
        <v>16</v>
      </c>
      <c r="C1284" s="1">
        <v>43685</v>
      </c>
      <c r="D1284">
        <v>769</v>
      </c>
      <c r="F1284" t="s">
        <v>11</v>
      </c>
      <c r="G1284">
        <v>36.7521019</v>
      </c>
      <c r="H1284">
        <v>60.628101350000001</v>
      </c>
      <c r="I1284">
        <f>VLOOKUP(C1284,'Crude oil price'!$A$4:$C$9127,3,FALSE)</f>
        <v>56.29</v>
      </c>
    </row>
    <row r="1285" spans="1:9" x14ac:dyDescent="0.2">
      <c r="A1285" t="s">
        <v>1264</v>
      </c>
      <c r="B1285" t="s">
        <v>16</v>
      </c>
      <c r="C1285" s="1">
        <v>43733</v>
      </c>
      <c r="D1285">
        <v>77</v>
      </c>
      <c r="E1285">
        <v>38.651832579999997</v>
      </c>
      <c r="F1285" t="s">
        <v>11</v>
      </c>
      <c r="G1285">
        <v>38.633998869999999</v>
      </c>
      <c r="H1285">
        <v>62.877498629999998</v>
      </c>
      <c r="I1285">
        <f>VLOOKUP(C1285,'Crude oil price'!$A$4:$C$9127,3,FALSE)</f>
        <v>62.41</v>
      </c>
    </row>
    <row r="1286" spans="1:9" x14ac:dyDescent="0.2">
      <c r="A1286" t="s">
        <v>1265</v>
      </c>
      <c r="B1286" t="s">
        <v>16</v>
      </c>
      <c r="C1286" s="1">
        <v>43686</v>
      </c>
      <c r="D1286">
        <v>770</v>
      </c>
      <c r="F1286" t="s">
        <v>11</v>
      </c>
      <c r="G1286">
        <v>37.929000850000001</v>
      </c>
      <c r="H1286">
        <v>55.044300079999999</v>
      </c>
      <c r="I1286">
        <f>VLOOKUP(C1286,'Crude oil price'!$A$4:$C$9127,3,FALSE)</f>
        <v>57.37</v>
      </c>
    </row>
    <row r="1287" spans="1:9" x14ac:dyDescent="0.2">
      <c r="A1287" t="s">
        <v>1270</v>
      </c>
      <c r="B1287" t="s">
        <v>16</v>
      </c>
      <c r="C1287" s="1">
        <v>43689</v>
      </c>
      <c r="D1287">
        <v>775</v>
      </c>
      <c r="E1287">
        <v>110.5525894</v>
      </c>
      <c r="F1287" t="s">
        <v>11</v>
      </c>
      <c r="G1287">
        <v>37.9518013</v>
      </c>
      <c r="H1287">
        <v>54.677600859999998</v>
      </c>
      <c r="I1287">
        <f>VLOOKUP(C1287,'Crude oil price'!$A$4:$C$9127,3,FALSE)</f>
        <v>57.13</v>
      </c>
    </row>
    <row r="1288" spans="1:9" x14ac:dyDescent="0.2">
      <c r="A1288" t="s">
        <v>1272</v>
      </c>
      <c r="B1288" t="s">
        <v>16</v>
      </c>
      <c r="C1288" s="1">
        <v>43701</v>
      </c>
      <c r="D1288">
        <v>778</v>
      </c>
      <c r="E1288">
        <v>216.30691530000001</v>
      </c>
      <c r="F1288" t="s">
        <v>11</v>
      </c>
      <c r="G1288">
        <v>38.032398219999997</v>
      </c>
      <c r="H1288">
        <v>54.0143013</v>
      </c>
      <c r="I1288" t="e">
        <f>VLOOKUP(C1288,'Crude oil price'!$A$4:$C$9127,3,FALSE)</f>
        <v>#N/A</v>
      </c>
    </row>
    <row r="1289" spans="1:9" x14ac:dyDescent="0.2">
      <c r="A1289" t="s">
        <v>1274</v>
      </c>
      <c r="B1289" t="s">
        <v>16</v>
      </c>
      <c r="C1289" s="1">
        <v>43781</v>
      </c>
      <c r="D1289">
        <v>78</v>
      </c>
      <c r="F1289" t="s">
        <v>11</v>
      </c>
      <c r="G1289">
        <v>37.41379929</v>
      </c>
      <c r="H1289">
        <v>62.5177002</v>
      </c>
      <c r="I1289">
        <f>VLOOKUP(C1289,'Crude oil price'!$A$4:$C$9127,3,FALSE)</f>
        <v>62.19</v>
      </c>
    </row>
    <row r="1290" spans="1:9" x14ac:dyDescent="0.2">
      <c r="A1290" t="s">
        <v>1276</v>
      </c>
      <c r="B1290" t="s">
        <v>16</v>
      </c>
      <c r="C1290" s="1">
        <v>43699</v>
      </c>
      <c r="D1290">
        <v>782</v>
      </c>
      <c r="E1290">
        <v>162.3413391</v>
      </c>
      <c r="F1290" t="s">
        <v>11</v>
      </c>
      <c r="G1290">
        <v>36.257598880000003</v>
      </c>
      <c r="H1290">
        <v>61.649799350000002</v>
      </c>
      <c r="I1290">
        <f>VLOOKUP(C1290,'Crude oil price'!$A$4:$C$9127,3,FALSE)</f>
        <v>59.81</v>
      </c>
    </row>
    <row r="1291" spans="1:9" x14ac:dyDescent="0.2">
      <c r="A1291" t="s">
        <v>1277</v>
      </c>
      <c r="B1291" t="s">
        <v>16</v>
      </c>
      <c r="C1291" s="1">
        <v>43690</v>
      </c>
      <c r="D1291">
        <v>783</v>
      </c>
      <c r="F1291" t="s">
        <v>11</v>
      </c>
      <c r="G1291">
        <v>37.182201390000003</v>
      </c>
      <c r="H1291">
        <v>62.465499880000003</v>
      </c>
      <c r="I1291">
        <f>VLOOKUP(C1291,'Crude oil price'!$A$4:$C$9127,3,FALSE)</f>
        <v>59.9</v>
      </c>
    </row>
    <row r="1292" spans="1:9" x14ac:dyDescent="0.2">
      <c r="A1292" t="s">
        <v>1278</v>
      </c>
      <c r="B1292" t="s">
        <v>16</v>
      </c>
      <c r="C1292" s="1">
        <v>43858</v>
      </c>
      <c r="D1292">
        <v>784</v>
      </c>
      <c r="F1292" t="s">
        <v>11</v>
      </c>
      <c r="G1292">
        <v>37.876998899999997</v>
      </c>
      <c r="H1292">
        <v>61.715698240000002</v>
      </c>
      <c r="I1292">
        <f>VLOOKUP(C1292,'Crude oil price'!$A$4:$C$9127,3,FALSE)</f>
        <v>59.37</v>
      </c>
    </row>
    <row r="1293" spans="1:9" x14ac:dyDescent="0.2">
      <c r="A1293" t="s">
        <v>1283</v>
      </c>
      <c r="B1293" t="s">
        <v>16</v>
      </c>
      <c r="C1293" s="1">
        <v>43766</v>
      </c>
      <c r="D1293">
        <v>79</v>
      </c>
      <c r="E1293">
        <v>21.638639449999999</v>
      </c>
      <c r="F1293" t="s">
        <v>11</v>
      </c>
      <c r="G1293">
        <v>36.639801030000001</v>
      </c>
      <c r="H1293">
        <v>61.759601590000003</v>
      </c>
      <c r="I1293">
        <f>VLOOKUP(C1293,'Crude oil price'!$A$4:$C$9127,3,FALSE)</f>
        <v>60.39</v>
      </c>
    </row>
    <row r="1294" spans="1:9" x14ac:dyDescent="0.2">
      <c r="A1294" t="s">
        <v>1284</v>
      </c>
      <c r="B1294" t="s">
        <v>16</v>
      </c>
      <c r="C1294" s="1">
        <v>43750</v>
      </c>
      <c r="D1294">
        <v>790</v>
      </c>
      <c r="F1294" t="s">
        <v>11</v>
      </c>
      <c r="G1294">
        <v>39.317298890000004</v>
      </c>
      <c r="H1294">
        <v>53.874198909999997</v>
      </c>
      <c r="I1294" t="e">
        <f>VLOOKUP(C1294,'Crude oil price'!$A$4:$C$9127,3,FALSE)</f>
        <v>#N/A</v>
      </c>
    </row>
    <row r="1295" spans="1:9" x14ac:dyDescent="0.2">
      <c r="A1295" t="s">
        <v>1285</v>
      </c>
      <c r="B1295" t="s">
        <v>16</v>
      </c>
      <c r="C1295" s="1">
        <v>43700</v>
      </c>
      <c r="D1295">
        <v>791</v>
      </c>
      <c r="E1295">
        <v>242.06594849999999</v>
      </c>
      <c r="F1295" t="s">
        <v>11</v>
      </c>
      <c r="G1295">
        <v>37.965900419999997</v>
      </c>
      <c r="H1295">
        <v>54.066501619999997</v>
      </c>
      <c r="I1295">
        <f>VLOOKUP(C1295,'Crude oil price'!$A$4:$C$9127,3,FALSE)</f>
        <v>58.64</v>
      </c>
    </row>
    <row r="1296" spans="1:9" x14ac:dyDescent="0.2">
      <c r="A1296" t="s">
        <v>1286</v>
      </c>
      <c r="B1296" t="s">
        <v>16</v>
      </c>
      <c r="C1296" s="1">
        <v>43703</v>
      </c>
      <c r="D1296">
        <v>792</v>
      </c>
      <c r="E1296">
        <v>147.27119450000001</v>
      </c>
      <c r="F1296" t="s">
        <v>11</v>
      </c>
      <c r="G1296">
        <v>36.137901309999997</v>
      </c>
      <c r="H1296">
        <v>62.053501130000001</v>
      </c>
      <c r="I1296">
        <f>VLOOKUP(C1296,'Crude oil price'!$A$4:$C$9127,3,FALSE)</f>
        <v>58.64</v>
      </c>
    </row>
    <row r="1297" spans="1:9" x14ac:dyDescent="0.2">
      <c r="A1297" t="s">
        <v>1287</v>
      </c>
      <c r="B1297" t="s">
        <v>16</v>
      </c>
      <c r="C1297" s="1">
        <v>43702</v>
      </c>
      <c r="D1297">
        <v>793</v>
      </c>
      <c r="E1297">
        <v>97.853416440000004</v>
      </c>
      <c r="F1297" t="s">
        <v>11</v>
      </c>
      <c r="G1297">
        <v>36.499099729999998</v>
      </c>
      <c r="H1297">
        <v>61.643600460000002</v>
      </c>
      <c r="I1297" t="e">
        <f>VLOOKUP(C1297,'Crude oil price'!$A$4:$C$9127,3,FALSE)</f>
        <v>#N/A</v>
      </c>
    </row>
    <row r="1298" spans="1:9" x14ac:dyDescent="0.2">
      <c r="A1298" t="s">
        <v>1288</v>
      </c>
      <c r="B1298" t="s">
        <v>16</v>
      </c>
      <c r="C1298" s="1">
        <v>43702</v>
      </c>
      <c r="D1298">
        <v>794</v>
      </c>
      <c r="E1298">
        <v>172.4354706</v>
      </c>
      <c r="F1298" t="s">
        <v>11</v>
      </c>
      <c r="G1298">
        <v>37.765300750000002</v>
      </c>
      <c r="H1298">
        <v>54.244998930000001</v>
      </c>
      <c r="I1298" t="e">
        <f>VLOOKUP(C1298,'Crude oil price'!$A$4:$C$9127,3,FALSE)</f>
        <v>#N/A</v>
      </c>
    </row>
    <row r="1299" spans="1:9" x14ac:dyDescent="0.2">
      <c r="A1299" t="s">
        <v>1290</v>
      </c>
      <c r="B1299" t="s">
        <v>16</v>
      </c>
      <c r="C1299" s="1">
        <v>43634</v>
      </c>
      <c r="D1299">
        <v>799</v>
      </c>
      <c r="E1299">
        <v>77.905357359999996</v>
      </c>
      <c r="F1299" t="s">
        <v>11</v>
      </c>
      <c r="G1299">
        <v>36.275299070000003</v>
      </c>
      <c r="H1299">
        <v>61.572898860000002</v>
      </c>
      <c r="I1299">
        <f>VLOOKUP(C1299,'Crude oil price'!$A$4:$C$9127,3,FALSE)</f>
        <v>63.35</v>
      </c>
    </row>
    <row r="1300" spans="1:9" x14ac:dyDescent="0.2">
      <c r="A1300" t="s">
        <v>1292</v>
      </c>
      <c r="B1300" t="s">
        <v>16</v>
      </c>
      <c r="C1300" s="1">
        <v>43734</v>
      </c>
      <c r="D1300">
        <v>80</v>
      </c>
      <c r="E1300">
        <v>93.283401490000003</v>
      </c>
      <c r="F1300" t="s">
        <v>11</v>
      </c>
      <c r="G1300">
        <v>37.636001589999999</v>
      </c>
      <c r="H1300">
        <v>61.387500760000002</v>
      </c>
      <c r="I1300">
        <f>VLOOKUP(C1300,'Crude oil price'!$A$4:$C$9127,3,FALSE)</f>
        <v>62.08</v>
      </c>
    </row>
    <row r="1301" spans="1:9" x14ac:dyDescent="0.2">
      <c r="A1301" t="s">
        <v>1293</v>
      </c>
      <c r="B1301" t="s">
        <v>16</v>
      </c>
      <c r="C1301" s="1">
        <v>43743</v>
      </c>
      <c r="D1301">
        <v>800</v>
      </c>
      <c r="F1301" t="s">
        <v>11</v>
      </c>
      <c r="G1301">
        <v>37.902999880000003</v>
      </c>
      <c r="H1301">
        <v>53.93190002</v>
      </c>
      <c r="I1301" t="e">
        <f>VLOOKUP(C1301,'Crude oil price'!$A$4:$C$9127,3,FALSE)</f>
        <v>#N/A</v>
      </c>
    </row>
    <row r="1302" spans="1:9" x14ac:dyDescent="0.2">
      <c r="A1302" t="s">
        <v>1294</v>
      </c>
      <c r="B1302" t="s">
        <v>16</v>
      </c>
      <c r="C1302" s="1">
        <v>43727</v>
      </c>
      <c r="D1302">
        <v>801</v>
      </c>
      <c r="F1302" t="s">
        <v>11</v>
      </c>
      <c r="G1302">
        <v>39.442600249999998</v>
      </c>
      <c r="H1302">
        <v>53.583099369999999</v>
      </c>
      <c r="I1302">
        <f>VLOOKUP(C1302,'Crude oil price'!$A$4:$C$9127,3,FALSE)</f>
        <v>64.25</v>
      </c>
    </row>
    <row r="1303" spans="1:9" x14ac:dyDescent="0.2">
      <c r="A1303" t="s">
        <v>1295</v>
      </c>
      <c r="B1303" t="s">
        <v>16</v>
      </c>
      <c r="C1303" s="1">
        <v>43694</v>
      </c>
      <c r="D1303">
        <v>803</v>
      </c>
      <c r="F1303" t="s">
        <v>11</v>
      </c>
      <c r="G1303">
        <v>37.902999880000003</v>
      </c>
      <c r="H1303">
        <v>53.948398589999996</v>
      </c>
      <c r="I1303" t="e">
        <f>VLOOKUP(C1303,'Crude oil price'!$A$4:$C$9127,3,FALSE)</f>
        <v>#N/A</v>
      </c>
    </row>
    <row r="1304" spans="1:9" x14ac:dyDescent="0.2">
      <c r="A1304" t="s">
        <v>1296</v>
      </c>
      <c r="B1304" t="s">
        <v>16</v>
      </c>
      <c r="C1304" s="1">
        <v>43753</v>
      </c>
      <c r="D1304">
        <v>805</v>
      </c>
      <c r="E1304">
        <v>30.06924248</v>
      </c>
      <c r="F1304" t="s">
        <v>11</v>
      </c>
      <c r="G1304">
        <v>37.744098659999999</v>
      </c>
      <c r="H1304">
        <v>54.057498930000001</v>
      </c>
      <c r="I1304">
        <f>VLOOKUP(C1304,'Crude oil price'!$A$4:$C$9127,3,FALSE)</f>
        <v>59.19</v>
      </c>
    </row>
    <row r="1305" spans="1:9" x14ac:dyDescent="0.2">
      <c r="A1305" t="s">
        <v>1297</v>
      </c>
      <c r="B1305" t="s">
        <v>16</v>
      </c>
      <c r="C1305" s="1">
        <v>43547</v>
      </c>
      <c r="D1305">
        <v>806</v>
      </c>
      <c r="E1305">
        <v>82.06736755</v>
      </c>
      <c r="F1305" t="s">
        <v>11</v>
      </c>
      <c r="G1305">
        <v>38.477199550000002</v>
      </c>
      <c r="H1305">
        <v>54.157100679999999</v>
      </c>
      <c r="I1305" t="e">
        <f>VLOOKUP(C1305,'Crude oil price'!$A$4:$C$9127,3,FALSE)</f>
        <v>#N/A</v>
      </c>
    </row>
    <row r="1306" spans="1:9" x14ac:dyDescent="0.2">
      <c r="A1306" t="s">
        <v>1299</v>
      </c>
      <c r="B1306" t="s">
        <v>16</v>
      </c>
      <c r="C1306" s="1">
        <v>43621</v>
      </c>
      <c r="D1306">
        <v>809</v>
      </c>
      <c r="F1306" t="s">
        <v>11</v>
      </c>
      <c r="G1306">
        <v>39.429798130000002</v>
      </c>
      <c r="H1306">
        <v>53.679199220000001</v>
      </c>
      <c r="I1306">
        <f>VLOOKUP(C1306,'Crude oil price'!$A$4:$C$9127,3,FALSE)</f>
        <v>62.14</v>
      </c>
    </row>
    <row r="1307" spans="1:9" x14ac:dyDescent="0.2">
      <c r="A1307" t="s">
        <v>1300</v>
      </c>
      <c r="B1307" t="s">
        <v>16</v>
      </c>
      <c r="C1307" s="1">
        <v>43751</v>
      </c>
      <c r="D1307">
        <v>811</v>
      </c>
      <c r="F1307" t="s">
        <v>11</v>
      </c>
      <c r="G1307">
        <v>36.177799219999997</v>
      </c>
      <c r="H1307">
        <v>62.174400329999997</v>
      </c>
      <c r="I1307" t="e">
        <f>VLOOKUP(C1307,'Crude oil price'!$A$4:$C$9127,3,FALSE)</f>
        <v>#N/A</v>
      </c>
    </row>
    <row r="1308" spans="1:9" x14ac:dyDescent="0.2">
      <c r="A1308" t="s">
        <v>1301</v>
      </c>
      <c r="B1308" t="s">
        <v>16</v>
      </c>
      <c r="C1308" s="1">
        <v>43707</v>
      </c>
      <c r="D1308">
        <v>812</v>
      </c>
      <c r="F1308" t="s">
        <v>11</v>
      </c>
      <c r="G1308">
        <v>39.48500061</v>
      </c>
      <c r="H1308">
        <v>53.717700960000002</v>
      </c>
      <c r="I1308">
        <f>VLOOKUP(C1308,'Crude oil price'!$A$4:$C$9127,3,FALSE)</f>
        <v>61.04</v>
      </c>
    </row>
    <row r="1309" spans="1:9" x14ac:dyDescent="0.2">
      <c r="A1309" t="s">
        <v>1302</v>
      </c>
      <c r="B1309" t="s">
        <v>16</v>
      </c>
      <c r="C1309" s="1">
        <v>43611</v>
      </c>
      <c r="D1309">
        <v>814</v>
      </c>
      <c r="E1309">
        <v>25.673870090000001</v>
      </c>
      <c r="F1309" t="s">
        <v>11</v>
      </c>
      <c r="G1309">
        <v>38.533100130000001</v>
      </c>
      <c r="H1309">
        <v>54.209300990000003</v>
      </c>
      <c r="I1309" t="e">
        <f>VLOOKUP(C1309,'Crude oil price'!$A$4:$C$9127,3,FALSE)</f>
        <v>#N/A</v>
      </c>
    </row>
    <row r="1310" spans="1:9" x14ac:dyDescent="0.2">
      <c r="A1310" t="s">
        <v>1303</v>
      </c>
      <c r="B1310" t="s">
        <v>16</v>
      </c>
      <c r="C1310" s="1">
        <v>43729</v>
      </c>
      <c r="D1310">
        <v>816</v>
      </c>
      <c r="F1310" t="s">
        <v>11</v>
      </c>
      <c r="G1310">
        <v>37.907398219999997</v>
      </c>
      <c r="H1310">
        <v>54.201000209999997</v>
      </c>
      <c r="I1310" t="e">
        <f>VLOOKUP(C1310,'Crude oil price'!$A$4:$C$9127,3,FALSE)</f>
        <v>#N/A</v>
      </c>
    </row>
    <row r="1311" spans="1:9" x14ac:dyDescent="0.2">
      <c r="A1311" t="s">
        <v>1304</v>
      </c>
      <c r="B1311" t="s">
        <v>16</v>
      </c>
      <c r="C1311" s="1">
        <v>43635</v>
      </c>
      <c r="D1311">
        <v>817</v>
      </c>
      <c r="E1311">
        <v>85.771781919999995</v>
      </c>
      <c r="F1311" t="s">
        <v>11</v>
      </c>
      <c r="G1311">
        <v>36.584701539999998</v>
      </c>
      <c r="H1311">
        <v>61.501499180000003</v>
      </c>
      <c r="I1311">
        <f>VLOOKUP(C1311,'Crude oil price'!$A$4:$C$9127,3,FALSE)</f>
        <v>62.85</v>
      </c>
    </row>
    <row r="1312" spans="1:9" x14ac:dyDescent="0.2">
      <c r="A1312" t="s">
        <v>1306</v>
      </c>
      <c r="B1312" t="s">
        <v>16</v>
      </c>
      <c r="C1312" s="1">
        <v>43635</v>
      </c>
      <c r="D1312">
        <v>820</v>
      </c>
      <c r="F1312" t="s">
        <v>11</v>
      </c>
      <c r="G1312">
        <v>39.637401580000002</v>
      </c>
      <c r="H1312">
        <v>53.834999080000003</v>
      </c>
      <c r="I1312">
        <f>VLOOKUP(C1312,'Crude oil price'!$A$4:$C$9127,3,FALSE)</f>
        <v>62.85</v>
      </c>
    </row>
    <row r="1313" spans="1:9" x14ac:dyDescent="0.2">
      <c r="A1313" t="s">
        <v>1307</v>
      </c>
      <c r="B1313" t="s">
        <v>16</v>
      </c>
      <c r="C1313" s="1">
        <v>43692</v>
      </c>
      <c r="D1313">
        <v>821</v>
      </c>
      <c r="E1313">
        <v>64.050613400000003</v>
      </c>
      <c r="F1313" t="s">
        <v>11</v>
      </c>
      <c r="G1313">
        <v>36.212699890000003</v>
      </c>
      <c r="H1313">
        <v>61.686000819999997</v>
      </c>
      <c r="I1313">
        <f>VLOOKUP(C1313,'Crude oil price'!$A$4:$C$9127,3,FALSE)</f>
        <v>57.37</v>
      </c>
    </row>
    <row r="1314" spans="1:9" x14ac:dyDescent="0.2">
      <c r="A1314" t="s">
        <v>1309</v>
      </c>
      <c r="B1314" t="s">
        <v>16</v>
      </c>
      <c r="C1314" s="1">
        <v>43691</v>
      </c>
      <c r="D1314">
        <v>823</v>
      </c>
      <c r="E1314">
        <v>53.056434629999998</v>
      </c>
      <c r="F1314" t="s">
        <v>11</v>
      </c>
      <c r="G1314">
        <v>37.851001740000001</v>
      </c>
      <c r="H1314">
        <v>53.962001800000003</v>
      </c>
      <c r="I1314">
        <f>VLOOKUP(C1314,'Crude oil price'!$A$4:$C$9127,3,FALSE)</f>
        <v>57.86</v>
      </c>
    </row>
    <row r="1315" spans="1:9" x14ac:dyDescent="0.2">
      <c r="A1315" t="s">
        <v>1311</v>
      </c>
      <c r="B1315" t="s">
        <v>16</v>
      </c>
      <c r="C1315" s="1">
        <v>43691</v>
      </c>
      <c r="D1315">
        <v>825</v>
      </c>
      <c r="E1315">
        <v>286.2395325</v>
      </c>
      <c r="F1315" t="s">
        <v>11</v>
      </c>
      <c r="G1315">
        <v>39.442798609999997</v>
      </c>
      <c r="H1315">
        <v>53.74670029</v>
      </c>
      <c r="I1315">
        <f>VLOOKUP(C1315,'Crude oil price'!$A$4:$C$9127,3,FALSE)</f>
        <v>57.86</v>
      </c>
    </row>
    <row r="1316" spans="1:9" x14ac:dyDescent="0.2">
      <c r="A1316" t="s">
        <v>1313</v>
      </c>
      <c r="B1316" t="s">
        <v>16</v>
      </c>
      <c r="C1316" s="1">
        <v>43692</v>
      </c>
      <c r="D1316">
        <v>828</v>
      </c>
      <c r="E1316">
        <v>71.638397220000002</v>
      </c>
      <c r="F1316" t="s">
        <v>11</v>
      </c>
      <c r="G1316">
        <v>36.321800230000001</v>
      </c>
      <c r="H1316">
        <v>61.454799649999998</v>
      </c>
      <c r="I1316">
        <f>VLOOKUP(C1316,'Crude oil price'!$A$4:$C$9127,3,FALSE)</f>
        <v>57.37</v>
      </c>
    </row>
    <row r="1317" spans="1:9" x14ac:dyDescent="0.2">
      <c r="A1317" t="s">
        <v>1316</v>
      </c>
      <c r="B1317" t="s">
        <v>16</v>
      </c>
      <c r="C1317" s="1">
        <v>43624</v>
      </c>
      <c r="D1317">
        <v>830</v>
      </c>
      <c r="F1317" t="s">
        <v>11</v>
      </c>
      <c r="G1317">
        <v>36.930099490000003</v>
      </c>
      <c r="H1317">
        <v>61.863998410000001</v>
      </c>
      <c r="I1317" t="e">
        <f>VLOOKUP(C1317,'Crude oil price'!$A$4:$C$9127,3,FALSE)</f>
        <v>#N/A</v>
      </c>
    </row>
    <row r="1318" spans="1:9" x14ac:dyDescent="0.2">
      <c r="A1318" t="s">
        <v>1317</v>
      </c>
      <c r="B1318" t="s">
        <v>16</v>
      </c>
      <c r="C1318" s="1">
        <v>43620</v>
      </c>
      <c r="D1318">
        <v>831</v>
      </c>
      <c r="F1318" t="s">
        <v>11</v>
      </c>
      <c r="G1318">
        <v>37.993999479999999</v>
      </c>
      <c r="H1318">
        <v>53.964801790000003</v>
      </c>
      <c r="I1318">
        <f>VLOOKUP(C1318,'Crude oil price'!$A$4:$C$9127,3,FALSE)</f>
        <v>63.56</v>
      </c>
    </row>
    <row r="1319" spans="1:9" x14ac:dyDescent="0.2">
      <c r="A1319" t="s">
        <v>1319</v>
      </c>
      <c r="B1319" t="s">
        <v>16</v>
      </c>
      <c r="C1319" s="1">
        <v>43692</v>
      </c>
      <c r="D1319">
        <v>834</v>
      </c>
      <c r="E1319">
        <v>80.301391600000002</v>
      </c>
      <c r="F1319" t="s">
        <v>11</v>
      </c>
      <c r="G1319">
        <v>38.5707016</v>
      </c>
      <c r="H1319">
        <v>54.222999569999999</v>
      </c>
      <c r="I1319">
        <f>VLOOKUP(C1319,'Crude oil price'!$A$4:$C$9127,3,FALSE)</f>
        <v>57.37</v>
      </c>
    </row>
    <row r="1320" spans="1:9" x14ac:dyDescent="0.2">
      <c r="A1320" t="s">
        <v>1320</v>
      </c>
      <c r="B1320" t="s">
        <v>16</v>
      </c>
      <c r="C1320" s="1">
        <v>43753</v>
      </c>
      <c r="D1320">
        <v>835</v>
      </c>
      <c r="E1320">
        <v>63.02281189</v>
      </c>
      <c r="F1320" t="s">
        <v>11</v>
      </c>
      <c r="G1320">
        <v>38.590000150000002</v>
      </c>
      <c r="H1320">
        <v>54.266998289999997</v>
      </c>
      <c r="I1320">
        <f>VLOOKUP(C1320,'Crude oil price'!$A$4:$C$9127,3,FALSE)</f>
        <v>59.19</v>
      </c>
    </row>
    <row r="1321" spans="1:9" x14ac:dyDescent="0.2">
      <c r="A1321" t="s">
        <v>1323</v>
      </c>
      <c r="B1321" t="s">
        <v>16</v>
      </c>
      <c r="C1321" s="1">
        <v>43753</v>
      </c>
      <c r="D1321">
        <v>838</v>
      </c>
      <c r="E1321">
        <v>51.13640213</v>
      </c>
      <c r="F1321" t="s">
        <v>11</v>
      </c>
      <c r="G1321">
        <v>37.928501130000001</v>
      </c>
      <c r="H1321">
        <v>53.970298769999999</v>
      </c>
      <c r="I1321">
        <f>VLOOKUP(C1321,'Crude oil price'!$A$4:$C$9127,3,FALSE)</f>
        <v>59.19</v>
      </c>
    </row>
    <row r="1322" spans="1:9" x14ac:dyDescent="0.2">
      <c r="A1322" t="s">
        <v>1328</v>
      </c>
      <c r="B1322" t="s">
        <v>16</v>
      </c>
      <c r="C1322" s="1">
        <v>43753</v>
      </c>
      <c r="D1322">
        <v>842</v>
      </c>
      <c r="E1322">
        <v>75.030982969999997</v>
      </c>
      <c r="F1322" t="s">
        <v>11</v>
      </c>
      <c r="G1322">
        <v>38.388500209999997</v>
      </c>
      <c r="H1322">
        <v>54.052700039999998</v>
      </c>
      <c r="I1322">
        <f>VLOOKUP(C1322,'Crude oil price'!$A$4:$C$9127,3,FALSE)</f>
        <v>59.19</v>
      </c>
    </row>
    <row r="1323" spans="1:9" x14ac:dyDescent="0.2">
      <c r="A1323" t="s">
        <v>1330</v>
      </c>
      <c r="B1323" t="s">
        <v>16</v>
      </c>
      <c r="C1323" s="1">
        <v>43622</v>
      </c>
      <c r="D1323">
        <v>844</v>
      </c>
      <c r="F1323" t="s">
        <v>11</v>
      </c>
      <c r="G1323">
        <v>38.5503006</v>
      </c>
      <c r="H1323">
        <v>54.478500369999999</v>
      </c>
      <c r="I1323">
        <f>VLOOKUP(C1323,'Crude oil price'!$A$4:$C$9127,3,FALSE)</f>
        <v>62.77</v>
      </c>
    </row>
    <row r="1324" spans="1:9" x14ac:dyDescent="0.2">
      <c r="A1324" t="s">
        <v>1333</v>
      </c>
      <c r="B1324" t="s">
        <v>16</v>
      </c>
      <c r="C1324" s="1">
        <v>43975</v>
      </c>
      <c r="D1324">
        <v>85</v>
      </c>
      <c r="E1324">
        <v>101.9727554</v>
      </c>
      <c r="F1324" t="s">
        <v>11</v>
      </c>
      <c r="G1324">
        <v>36.396999360000002</v>
      </c>
      <c r="H1324">
        <v>62.091999049999998</v>
      </c>
      <c r="I1324" t="e">
        <f>VLOOKUP(C1324,'Crude oil price'!$A$4:$C$9127,3,FALSE)</f>
        <v>#N/A</v>
      </c>
    </row>
    <row r="1325" spans="1:9" x14ac:dyDescent="0.2">
      <c r="A1325" t="s">
        <v>1340</v>
      </c>
      <c r="B1325" t="s">
        <v>16</v>
      </c>
      <c r="C1325" s="1">
        <v>43682</v>
      </c>
      <c r="D1325">
        <v>857</v>
      </c>
      <c r="E1325">
        <v>329.74798579999998</v>
      </c>
      <c r="F1325" t="s">
        <v>11</v>
      </c>
      <c r="G1325">
        <v>40.134799960000002</v>
      </c>
      <c r="H1325">
        <v>54.209300990000003</v>
      </c>
      <c r="I1325">
        <f>VLOOKUP(C1325,'Crude oil price'!$A$4:$C$9127,3,FALSE)</f>
        <v>59.32</v>
      </c>
    </row>
    <row r="1326" spans="1:9" x14ac:dyDescent="0.2">
      <c r="A1326" t="s">
        <v>1345</v>
      </c>
      <c r="B1326" t="s">
        <v>16</v>
      </c>
      <c r="C1326" s="1">
        <v>43511</v>
      </c>
      <c r="D1326">
        <v>864</v>
      </c>
      <c r="F1326" t="s">
        <v>11</v>
      </c>
      <c r="G1326">
        <v>38.052398680000003</v>
      </c>
      <c r="H1326">
        <v>61.528900149999998</v>
      </c>
      <c r="I1326">
        <f>VLOOKUP(C1326,'Crude oil price'!$A$4:$C$9127,3,FALSE)</f>
        <v>65.650000000000006</v>
      </c>
    </row>
    <row r="1327" spans="1:9" x14ac:dyDescent="0.2">
      <c r="A1327" t="s">
        <v>1348</v>
      </c>
      <c r="B1327" t="s">
        <v>16</v>
      </c>
      <c r="C1327" s="1">
        <v>43822</v>
      </c>
      <c r="D1327">
        <v>868</v>
      </c>
      <c r="F1327" t="s">
        <v>11</v>
      </c>
      <c r="G1327">
        <v>37.952899930000001</v>
      </c>
      <c r="H1327">
        <v>54.140598300000001</v>
      </c>
      <c r="I1327">
        <f>VLOOKUP(C1327,'Crude oil price'!$A$4:$C$9127,3,FALSE)</f>
        <v>67.489999999999995</v>
      </c>
    </row>
    <row r="1328" spans="1:9" x14ac:dyDescent="0.2">
      <c r="A1328" t="s">
        <v>1349</v>
      </c>
      <c r="B1328" t="s">
        <v>16</v>
      </c>
      <c r="C1328" s="1">
        <v>43822</v>
      </c>
      <c r="D1328">
        <v>869</v>
      </c>
      <c r="E1328">
        <v>109.5637894</v>
      </c>
      <c r="F1328" t="s">
        <v>11</v>
      </c>
      <c r="G1328">
        <v>38.546001429999997</v>
      </c>
      <c r="H1328">
        <v>54.063701629999997</v>
      </c>
      <c r="I1328">
        <f>VLOOKUP(C1328,'Crude oil price'!$A$4:$C$9127,3,FALSE)</f>
        <v>67.489999999999995</v>
      </c>
    </row>
    <row r="1329" spans="1:9" x14ac:dyDescent="0.2">
      <c r="A1329" t="s">
        <v>1350</v>
      </c>
      <c r="B1329" t="s">
        <v>16</v>
      </c>
      <c r="C1329" s="1">
        <v>43792</v>
      </c>
      <c r="D1329">
        <v>873</v>
      </c>
      <c r="E1329">
        <v>113.6006927</v>
      </c>
      <c r="F1329" t="s">
        <v>11</v>
      </c>
      <c r="G1329">
        <v>39.393798830000001</v>
      </c>
      <c r="H1329">
        <v>53.890701290000003</v>
      </c>
      <c r="I1329" t="e">
        <f>VLOOKUP(C1329,'Crude oil price'!$A$4:$C$9127,3,FALSE)</f>
        <v>#N/A</v>
      </c>
    </row>
    <row r="1330" spans="1:9" x14ac:dyDescent="0.2">
      <c r="A1330" t="s">
        <v>1354</v>
      </c>
      <c r="B1330" t="s">
        <v>16</v>
      </c>
      <c r="C1330" s="1">
        <v>43632</v>
      </c>
      <c r="D1330">
        <v>88</v>
      </c>
      <c r="E1330">
        <v>51.859142300000002</v>
      </c>
      <c r="F1330" t="s">
        <v>11</v>
      </c>
      <c r="G1330">
        <v>40.323501589999999</v>
      </c>
      <c r="H1330">
        <v>53.069499970000003</v>
      </c>
      <c r="I1330" t="e">
        <f>VLOOKUP(C1330,'Crude oil price'!$A$4:$C$9127,3,FALSE)</f>
        <v>#N/A</v>
      </c>
    </row>
    <row r="1331" spans="1:9" x14ac:dyDescent="0.2">
      <c r="A1331" t="s">
        <v>1355</v>
      </c>
      <c r="B1331" t="s">
        <v>16</v>
      </c>
      <c r="C1331" s="1">
        <v>43511</v>
      </c>
      <c r="D1331">
        <v>89</v>
      </c>
      <c r="E1331">
        <v>91.482734679999993</v>
      </c>
      <c r="F1331" t="s">
        <v>11</v>
      </c>
      <c r="G1331">
        <v>37.598999020000001</v>
      </c>
      <c r="H1331">
        <v>59.96060181</v>
      </c>
      <c r="I1331">
        <f>VLOOKUP(C1331,'Crude oil price'!$A$4:$C$9127,3,FALSE)</f>
        <v>65.650000000000006</v>
      </c>
    </row>
    <row r="1332" spans="1:9" x14ac:dyDescent="0.2">
      <c r="A1332" t="s">
        <v>1360</v>
      </c>
      <c r="B1332" t="s">
        <v>16</v>
      </c>
      <c r="C1332" s="1">
        <v>43519</v>
      </c>
      <c r="D1332">
        <v>905</v>
      </c>
      <c r="E1332">
        <v>106.52046199999999</v>
      </c>
      <c r="F1332" t="s">
        <v>11</v>
      </c>
      <c r="G1332">
        <v>39.493400569999999</v>
      </c>
      <c r="H1332">
        <v>53.698101039999997</v>
      </c>
      <c r="I1332" t="e">
        <f>VLOOKUP(C1332,'Crude oil price'!$A$4:$C$9127,3,FALSE)</f>
        <v>#N/A</v>
      </c>
    </row>
    <row r="1333" spans="1:9" x14ac:dyDescent="0.2">
      <c r="A1333" t="s">
        <v>1362</v>
      </c>
      <c r="B1333" t="s">
        <v>16</v>
      </c>
      <c r="C1333" s="1">
        <v>43962</v>
      </c>
      <c r="D1333">
        <v>908</v>
      </c>
      <c r="F1333" t="s">
        <v>11</v>
      </c>
      <c r="G1333">
        <v>36.782901760000001</v>
      </c>
      <c r="H1333">
        <v>61.688201900000003</v>
      </c>
      <c r="I1333">
        <f>VLOOKUP(C1333,'Crude oil price'!$A$4:$C$9127,3,FALSE)</f>
        <v>25.53</v>
      </c>
    </row>
    <row r="1334" spans="1:9" x14ac:dyDescent="0.2">
      <c r="A1334" t="s">
        <v>1364</v>
      </c>
      <c r="B1334" t="s">
        <v>16</v>
      </c>
      <c r="C1334" s="1">
        <v>43593</v>
      </c>
      <c r="D1334">
        <v>91</v>
      </c>
      <c r="F1334" t="s">
        <v>11</v>
      </c>
      <c r="G1334">
        <v>37.92250061</v>
      </c>
      <c r="H1334">
        <v>63.371898649999999</v>
      </c>
      <c r="I1334">
        <f>VLOOKUP(C1334,'Crude oil price'!$A$4:$C$9127,3,FALSE)</f>
        <v>71.09</v>
      </c>
    </row>
    <row r="1335" spans="1:9" x14ac:dyDescent="0.2">
      <c r="A1335" t="s">
        <v>1365</v>
      </c>
      <c r="B1335" t="s">
        <v>16</v>
      </c>
      <c r="C1335" s="1">
        <v>43730</v>
      </c>
      <c r="D1335">
        <v>911</v>
      </c>
      <c r="F1335" t="s">
        <v>11</v>
      </c>
      <c r="G1335">
        <v>36.914798740000002</v>
      </c>
      <c r="H1335">
        <v>64.088699340000005</v>
      </c>
      <c r="I1335" t="e">
        <f>VLOOKUP(C1335,'Crude oil price'!$A$4:$C$9127,3,FALSE)</f>
        <v>#N/A</v>
      </c>
    </row>
    <row r="1336" spans="1:9" x14ac:dyDescent="0.2">
      <c r="A1336" t="s">
        <v>1366</v>
      </c>
      <c r="B1336" t="s">
        <v>16</v>
      </c>
      <c r="C1336" s="1">
        <v>43858</v>
      </c>
      <c r="D1336">
        <v>912</v>
      </c>
      <c r="E1336">
        <v>25.49500656</v>
      </c>
      <c r="F1336" t="s">
        <v>11</v>
      </c>
      <c r="G1336">
        <v>39.697700500000003</v>
      </c>
      <c r="H1336">
        <v>62.855499270000003</v>
      </c>
      <c r="I1336">
        <f>VLOOKUP(C1336,'Crude oil price'!$A$4:$C$9127,3,FALSE)</f>
        <v>59.37</v>
      </c>
    </row>
    <row r="1337" spans="1:9" x14ac:dyDescent="0.2">
      <c r="A1337" t="s">
        <v>1370</v>
      </c>
      <c r="B1337" t="s">
        <v>16</v>
      </c>
      <c r="C1337" s="1">
        <v>43732</v>
      </c>
      <c r="D1337">
        <v>918</v>
      </c>
      <c r="E1337">
        <v>135.78323359999999</v>
      </c>
      <c r="F1337" t="s">
        <v>11</v>
      </c>
      <c r="G1337">
        <v>38.425098419999998</v>
      </c>
      <c r="H1337">
        <v>54.103500369999999</v>
      </c>
      <c r="I1337">
        <f>VLOOKUP(C1337,'Crude oil price'!$A$4:$C$9127,3,FALSE)</f>
        <v>64.13</v>
      </c>
    </row>
    <row r="1338" spans="1:9" x14ac:dyDescent="0.2">
      <c r="A1338" t="s">
        <v>1371</v>
      </c>
      <c r="B1338" t="s">
        <v>16</v>
      </c>
      <c r="C1338" s="1">
        <v>43819</v>
      </c>
      <c r="D1338">
        <v>919</v>
      </c>
      <c r="F1338" t="s">
        <v>11</v>
      </c>
      <c r="G1338">
        <v>38.60400009</v>
      </c>
      <c r="H1338">
        <v>54.497699740000002</v>
      </c>
      <c r="I1338">
        <f>VLOOKUP(C1338,'Crude oil price'!$A$4:$C$9127,3,FALSE)</f>
        <v>68.66</v>
      </c>
    </row>
    <row r="1339" spans="1:9" x14ac:dyDescent="0.2">
      <c r="A1339" t="s">
        <v>1372</v>
      </c>
      <c r="B1339" t="s">
        <v>16</v>
      </c>
      <c r="C1339" s="1">
        <v>43628</v>
      </c>
      <c r="D1339">
        <v>92</v>
      </c>
      <c r="E1339">
        <v>56.418415070000002</v>
      </c>
      <c r="F1339" t="s">
        <v>11</v>
      </c>
      <c r="G1339">
        <v>39.282199859999999</v>
      </c>
      <c r="H1339">
        <v>62.987400049999998</v>
      </c>
      <c r="I1339">
        <f>VLOOKUP(C1339,'Crude oil price'!$A$4:$C$9127,3,FALSE)</f>
        <v>61.66</v>
      </c>
    </row>
    <row r="1340" spans="1:9" x14ac:dyDescent="0.2">
      <c r="A1340" t="s">
        <v>1374</v>
      </c>
      <c r="B1340" t="s">
        <v>16</v>
      </c>
      <c r="C1340" s="1">
        <v>43733</v>
      </c>
      <c r="D1340">
        <v>922</v>
      </c>
      <c r="E1340">
        <v>60.115913390000003</v>
      </c>
      <c r="F1340" t="s">
        <v>11</v>
      </c>
      <c r="G1340">
        <v>36.472099299999996</v>
      </c>
      <c r="H1340">
        <v>61.638801569999998</v>
      </c>
      <c r="I1340">
        <f>VLOOKUP(C1340,'Crude oil price'!$A$4:$C$9127,3,FALSE)</f>
        <v>62.41</v>
      </c>
    </row>
    <row r="1341" spans="1:9" x14ac:dyDescent="0.2">
      <c r="A1341" t="s">
        <v>1377</v>
      </c>
      <c r="B1341" t="s">
        <v>16</v>
      </c>
      <c r="C1341" s="1">
        <v>43734</v>
      </c>
      <c r="D1341">
        <v>928</v>
      </c>
      <c r="F1341" t="s">
        <v>11</v>
      </c>
      <c r="G1341">
        <v>38.259700780000003</v>
      </c>
      <c r="H1341">
        <v>54.527900700000004</v>
      </c>
      <c r="I1341">
        <f>VLOOKUP(C1341,'Crude oil price'!$A$4:$C$9127,3,FALSE)</f>
        <v>62.08</v>
      </c>
    </row>
    <row r="1342" spans="1:9" x14ac:dyDescent="0.2">
      <c r="A1342" t="s">
        <v>1378</v>
      </c>
      <c r="B1342" t="s">
        <v>16</v>
      </c>
      <c r="C1342" s="1">
        <v>43654</v>
      </c>
      <c r="D1342">
        <v>93</v>
      </c>
      <c r="F1342" t="s">
        <v>11</v>
      </c>
      <c r="G1342">
        <v>37.107799530000001</v>
      </c>
      <c r="H1342">
        <v>62.929698940000002</v>
      </c>
      <c r="I1342">
        <f>VLOOKUP(C1342,'Crude oil price'!$A$4:$C$9127,3,FALSE)</f>
        <v>64.89</v>
      </c>
    </row>
    <row r="1343" spans="1:9" x14ac:dyDescent="0.2">
      <c r="A1343" t="s">
        <v>1385</v>
      </c>
      <c r="B1343" t="s">
        <v>16</v>
      </c>
      <c r="C1343" s="1">
        <v>43814</v>
      </c>
      <c r="D1343">
        <v>936</v>
      </c>
      <c r="E1343">
        <v>81.77059174</v>
      </c>
      <c r="F1343" t="s">
        <v>11</v>
      </c>
      <c r="G1343">
        <v>37.64250183</v>
      </c>
      <c r="H1343">
        <v>59.941398620000001</v>
      </c>
      <c r="I1343" t="e">
        <f>VLOOKUP(C1343,'Crude oil price'!$A$4:$C$9127,3,FALSE)</f>
        <v>#N/A</v>
      </c>
    </row>
    <row r="1344" spans="1:9" x14ac:dyDescent="0.2">
      <c r="A1344" t="s">
        <v>1386</v>
      </c>
      <c r="B1344" t="s">
        <v>16</v>
      </c>
      <c r="C1344" s="1">
        <v>43815</v>
      </c>
      <c r="D1344">
        <v>939</v>
      </c>
      <c r="E1344">
        <v>30.52727127</v>
      </c>
      <c r="F1344" t="s">
        <v>11</v>
      </c>
      <c r="G1344">
        <v>36.120098110000001</v>
      </c>
      <c r="H1344">
        <v>61.557800290000003</v>
      </c>
      <c r="I1344">
        <f>VLOOKUP(C1344,'Crude oil price'!$A$4:$C$9127,3,FALSE)</f>
        <v>68.040000000000006</v>
      </c>
    </row>
    <row r="1345" spans="1:9" x14ac:dyDescent="0.2">
      <c r="A1345" t="s">
        <v>1387</v>
      </c>
      <c r="B1345" t="s">
        <v>16</v>
      </c>
      <c r="C1345" s="1">
        <v>43664</v>
      </c>
      <c r="D1345">
        <v>94</v>
      </c>
      <c r="F1345" t="s">
        <v>11</v>
      </c>
      <c r="G1345">
        <v>36.873001100000003</v>
      </c>
      <c r="H1345">
        <v>61.578399660000002</v>
      </c>
      <c r="I1345">
        <f>VLOOKUP(C1345,'Crude oil price'!$A$4:$C$9127,3,FALSE)</f>
        <v>60.7</v>
      </c>
    </row>
    <row r="1346" spans="1:9" x14ac:dyDescent="0.2">
      <c r="A1346" t="s">
        <v>1388</v>
      </c>
      <c r="B1346" t="s">
        <v>16</v>
      </c>
      <c r="C1346" s="1">
        <v>43815</v>
      </c>
      <c r="D1346">
        <v>940</v>
      </c>
      <c r="E1346">
        <v>35.563171390000001</v>
      </c>
      <c r="F1346" t="s">
        <v>11</v>
      </c>
      <c r="G1346">
        <v>38.464298249999999</v>
      </c>
      <c r="H1346">
        <v>54.184600830000001</v>
      </c>
      <c r="I1346">
        <f>VLOOKUP(C1346,'Crude oil price'!$A$4:$C$9127,3,FALSE)</f>
        <v>68.040000000000006</v>
      </c>
    </row>
    <row r="1347" spans="1:9" x14ac:dyDescent="0.2">
      <c r="A1347" t="s">
        <v>1397</v>
      </c>
      <c r="B1347" t="s">
        <v>16</v>
      </c>
      <c r="C1347" s="1">
        <v>43646</v>
      </c>
      <c r="D1347">
        <v>95</v>
      </c>
      <c r="E1347">
        <v>123.973175</v>
      </c>
      <c r="F1347" t="s">
        <v>11</v>
      </c>
      <c r="G1347">
        <v>36.481498719999998</v>
      </c>
      <c r="H1347">
        <v>61.697799680000003</v>
      </c>
      <c r="I1347" t="e">
        <f>VLOOKUP(C1347,'Crude oil price'!$A$4:$C$9127,3,FALSE)</f>
        <v>#N/A</v>
      </c>
    </row>
    <row r="1348" spans="1:9" x14ac:dyDescent="0.2">
      <c r="A1348" t="s">
        <v>1398</v>
      </c>
      <c r="B1348" t="s">
        <v>16</v>
      </c>
      <c r="C1348" s="1">
        <v>43889</v>
      </c>
      <c r="D1348">
        <v>950</v>
      </c>
      <c r="E1348">
        <v>28.306127549999999</v>
      </c>
      <c r="F1348" t="s">
        <v>11</v>
      </c>
      <c r="G1348">
        <v>40.148399349999998</v>
      </c>
      <c r="H1348">
        <v>60.300498959999999</v>
      </c>
      <c r="I1348">
        <f>VLOOKUP(C1348,'Crude oil price'!$A$4:$C$9127,3,FALSE)</f>
        <v>51.31</v>
      </c>
    </row>
    <row r="1349" spans="1:9" x14ac:dyDescent="0.2">
      <c r="A1349" t="s">
        <v>1400</v>
      </c>
      <c r="B1349" t="s">
        <v>16</v>
      </c>
      <c r="C1349" s="1">
        <v>43888</v>
      </c>
      <c r="D1349">
        <v>952</v>
      </c>
      <c r="E1349">
        <v>35.253639219999997</v>
      </c>
      <c r="F1349" t="s">
        <v>11</v>
      </c>
      <c r="G1349">
        <v>40.253898620000001</v>
      </c>
      <c r="H1349">
        <v>61.266601559999998</v>
      </c>
      <c r="I1349">
        <f>VLOOKUP(C1349,'Crude oil price'!$A$4:$C$9127,3,FALSE)</f>
        <v>52.19</v>
      </c>
    </row>
    <row r="1350" spans="1:9" x14ac:dyDescent="0.2">
      <c r="A1350" t="s">
        <v>1401</v>
      </c>
      <c r="B1350" t="s">
        <v>16</v>
      </c>
      <c r="C1350" s="1">
        <v>43889</v>
      </c>
      <c r="D1350">
        <v>953</v>
      </c>
      <c r="E1350">
        <v>31.791746140000001</v>
      </c>
      <c r="F1350" t="s">
        <v>11</v>
      </c>
      <c r="G1350">
        <v>38.036201480000003</v>
      </c>
      <c r="H1350">
        <v>61.60720062</v>
      </c>
      <c r="I1350">
        <f>VLOOKUP(C1350,'Crude oil price'!$A$4:$C$9127,3,FALSE)</f>
        <v>51.31</v>
      </c>
    </row>
    <row r="1351" spans="1:9" x14ac:dyDescent="0.2">
      <c r="A1351" t="s">
        <v>1404</v>
      </c>
      <c r="B1351" t="s">
        <v>16</v>
      </c>
      <c r="C1351" s="1">
        <v>43755</v>
      </c>
      <c r="D1351">
        <v>957</v>
      </c>
      <c r="E1351">
        <v>58.207996369999996</v>
      </c>
      <c r="F1351" t="s">
        <v>11</v>
      </c>
      <c r="G1351">
        <v>38.595901490000003</v>
      </c>
      <c r="H1351">
        <v>54.20859909</v>
      </c>
      <c r="I1351">
        <f>VLOOKUP(C1351,'Crude oil price'!$A$4:$C$9127,3,FALSE)</f>
        <v>59.35</v>
      </c>
    </row>
    <row r="1352" spans="1:9" x14ac:dyDescent="0.2">
      <c r="A1352" t="s">
        <v>1405</v>
      </c>
      <c r="B1352" t="s">
        <v>16</v>
      </c>
      <c r="C1352" s="1">
        <v>43896</v>
      </c>
      <c r="D1352">
        <v>958</v>
      </c>
      <c r="E1352">
        <v>14.61139202</v>
      </c>
      <c r="F1352" t="s">
        <v>11</v>
      </c>
      <c r="G1352">
        <v>38.88729858</v>
      </c>
      <c r="H1352">
        <v>62.83560181</v>
      </c>
      <c r="I1352">
        <f>VLOOKUP(C1352,'Crude oil price'!$A$4:$C$9127,3,FALSE)</f>
        <v>45.6</v>
      </c>
    </row>
    <row r="1353" spans="1:9" x14ac:dyDescent="0.2">
      <c r="A1353" t="s">
        <v>1407</v>
      </c>
      <c r="B1353" t="s">
        <v>16</v>
      </c>
      <c r="C1353" s="1">
        <v>43707</v>
      </c>
      <c r="D1353">
        <v>96</v>
      </c>
      <c r="E1353">
        <v>60.2621994</v>
      </c>
      <c r="F1353" t="s">
        <v>11</v>
      </c>
      <c r="G1353">
        <v>35.563499450000002</v>
      </c>
      <c r="H1353">
        <v>61.5564003</v>
      </c>
      <c r="I1353">
        <f>VLOOKUP(C1353,'Crude oil price'!$A$4:$C$9127,3,FALSE)</f>
        <v>61.04</v>
      </c>
    </row>
    <row r="1354" spans="1:9" x14ac:dyDescent="0.2">
      <c r="A1354" t="s">
        <v>1409</v>
      </c>
      <c r="B1354" t="s">
        <v>16</v>
      </c>
      <c r="C1354" s="1">
        <v>43755</v>
      </c>
      <c r="D1354">
        <v>961</v>
      </c>
      <c r="F1354" t="s">
        <v>11</v>
      </c>
      <c r="G1354">
        <v>41.582599639999998</v>
      </c>
      <c r="H1354">
        <v>59.941398620000001</v>
      </c>
      <c r="I1354">
        <f>VLOOKUP(C1354,'Crude oil price'!$A$4:$C$9127,3,FALSE)</f>
        <v>59.35</v>
      </c>
    </row>
    <row r="1355" spans="1:9" x14ac:dyDescent="0.2">
      <c r="A1355" t="s">
        <v>1410</v>
      </c>
      <c r="B1355" t="s">
        <v>16</v>
      </c>
      <c r="C1355" s="1">
        <v>43755</v>
      </c>
      <c r="D1355">
        <v>963</v>
      </c>
      <c r="E1355">
        <v>52.592227940000001</v>
      </c>
      <c r="F1355" t="s">
        <v>11</v>
      </c>
      <c r="G1355">
        <v>37.719699859999999</v>
      </c>
      <c r="H1355">
        <v>54.049301149999998</v>
      </c>
      <c r="I1355">
        <f>VLOOKUP(C1355,'Crude oil price'!$A$4:$C$9127,3,FALSE)</f>
        <v>59.35</v>
      </c>
    </row>
    <row r="1356" spans="1:9" x14ac:dyDescent="0.2">
      <c r="A1356" t="s">
        <v>1412</v>
      </c>
      <c r="B1356" t="s">
        <v>16</v>
      </c>
      <c r="C1356" s="1">
        <v>43756</v>
      </c>
      <c r="D1356">
        <v>967</v>
      </c>
      <c r="F1356" t="s">
        <v>11</v>
      </c>
      <c r="G1356">
        <v>39.738899230000001</v>
      </c>
      <c r="H1356">
        <v>54.049999239999998</v>
      </c>
      <c r="I1356">
        <f>VLOOKUP(C1356,'Crude oil price'!$A$4:$C$9127,3,FALSE)</f>
        <v>59.96</v>
      </c>
    </row>
    <row r="1357" spans="1:9" x14ac:dyDescent="0.2">
      <c r="A1357" t="s">
        <v>1413</v>
      </c>
      <c r="B1357" t="s">
        <v>16</v>
      </c>
      <c r="C1357" s="1">
        <v>43756</v>
      </c>
      <c r="D1357">
        <v>968</v>
      </c>
      <c r="E1357">
        <v>35.954471589999997</v>
      </c>
      <c r="F1357" t="s">
        <v>11</v>
      </c>
      <c r="G1357">
        <v>36.497501370000002</v>
      </c>
      <c r="H1357">
        <v>61.500099179999999</v>
      </c>
      <c r="I1357">
        <f>VLOOKUP(C1357,'Crude oil price'!$A$4:$C$9127,3,FALSE)</f>
        <v>59.96</v>
      </c>
    </row>
    <row r="1358" spans="1:9" x14ac:dyDescent="0.2">
      <c r="A1358" t="s">
        <v>1414</v>
      </c>
      <c r="B1358" t="s">
        <v>16</v>
      </c>
      <c r="C1358" s="1">
        <v>43884</v>
      </c>
      <c r="D1358">
        <v>969</v>
      </c>
      <c r="F1358" t="s">
        <v>11</v>
      </c>
      <c r="G1358">
        <v>36.989398960000003</v>
      </c>
      <c r="H1358">
        <v>60.623901369999999</v>
      </c>
      <c r="I1358" t="e">
        <f>VLOOKUP(C1358,'Crude oil price'!$A$4:$C$9127,3,FALSE)</f>
        <v>#N/A</v>
      </c>
    </row>
    <row r="1359" spans="1:9" x14ac:dyDescent="0.2">
      <c r="A1359" t="s">
        <v>1415</v>
      </c>
      <c r="B1359" t="s">
        <v>16</v>
      </c>
      <c r="C1359" s="1">
        <v>43681</v>
      </c>
      <c r="D1359">
        <v>97</v>
      </c>
      <c r="F1359" t="s">
        <v>11</v>
      </c>
      <c r="G1359">
        <v>36.672798159999999</v>
      </c>
      <c r="H1359">
        <v>62.155200960000002</v>
      </c>
      <c r="I1359" t="e">
        <f>VLOOKUP(C1359,'Crude oil price'!$A$4:$C$9127,3,FALSE)</f>
        <v>#N/A</v>
      </c>
    </row>
    <row r="1360" spans="1:9" x14ac:dyDescent="0.2">
      <c r="A1360" t="s">
        <v>1416</v>
      </c>
      <c r="B1360" t="s">
        <v>16</v>
      </c>
      <c r="C1360" s="1">
        <v>43757</v>
      </c>
      <c r="D1360">
        <v>970</v>
      </c>
      <c r="E1360">
        <v>122.6294937</v>
      </c>
      <c r="F1360" t="s">
        <v>11</v>
      </c>
      <c r="G1360">
        <v>38.896900180000003</v>
      </c>
      <c r="H1360">
        <v>54.32400131</v>
      </c>
      <c r="I1360" t="e">
        <f>VLOOKUP(C1360,'Crude oil price'!$A$4:$C$9127,3,FALSE)</f>
        <v>#N/A</v>
      </c>
    </row>
    <row r="1361" spans="1:9" x14ac:dyDescent="0.2">
      <c r="A1361" t="s">
        <v>1419</v>
      </c>
      <c r="B1361" t="s">
        <v>16</v>
      </c>
      <c r="C1361" s="1">
        <v>43760</v>
      </c>
      <c r="D1361">
        <v>977</v>
      </c>
      <c r="E1361">
        <v>14.93482399</v>
      </c>
      <c r="F1361" t="s">
        <v>11</v>
      </c>
      <c r="G1361">
        <v>37.985298159999999</v>
      </c>
      <c r="H1361">
        <v>53.929100040000002</v>
      </c>
      <c r="I1361">
        <f>VLOOKUP(C1361,'Crude oil price'!$A$4:$C$9127,3,FALSE)</f>
        <v>60.5</v>
      </c>
    </row>
    <row r="1362" spans="1:9" x14ac:dyDescent="0.2">
      <c r="A1362" t="s">
        <v>1422</v>
      </c>
      <c r="B1362" t="s">
        <v>16</v>
      </c>
      <c r="C1362" s="1">
        <v>43655</v>
      </c>
      <c r="D1362">
        <v>98</v>
      </c>
      <c r="F1362" t="s">
        <v>11</v>
      </c>
      <c r="G1362">
        <v>36.242099760000002</v>
      </c>
      <c r="H1362">
        <v>61.825599670000003</v>
      </c>
      <c r="I1362">
        <f>VLOOKUP(C1362,'Crude oil price'!$A$4:$C$9127,3,FALSE)</f>
        <v>64.3</v>
      </c>
    </row>
    <row r="1363" spans="1:9" x14ac:dyDescent="0.2">
      <c r="A1363" t="s">
        <v>1425</v>
      </c>
      <c r="B1363" t="s">
        <v>16</v>
      </c>
      <c r="C1363" s="1">
        <v>43747</v>
      </c>
      <c r="D1363">
        <v>982</v>
      </c>
      <c r="E1363">
        <v>75.936950679999995</v>
      </c>
      <c r="F1363" t="s">
        <v>11</v>
      </c>
      <c r="G1363">
        <v>38.458999630000001</v>
      </c>
      <c r="H1363">
        <v>54.346599580000003</v>
      </c>
      <c r="I1363">
        <f>VLOOKUP(C1363,'Crude oil price'!$A$4:$C$9127,3,FALSE)</f>
        <v>59.7</v>
      </c>
    </row>
    <row r="1364" spans="1:9" x14ac:dyDescent="0.2">
      <c r="A1364" t="s">
        <v>1426</v>
      </c>
      <c r="B1364" t="s">
        <v>16</v>
      </c>
      <c r="C1364" s="1">
        <v>43747</v>
      </c>
      <c r="D1364">
        <v>983</v>
      </c>
      <c r="F1364" t="s">
        <v>11</v>
      </c>
      <c r="G1364">
        <v>36.478698729999998</v>
      </c>
      <c r="H1364">
        <v>61.5564003</v>
      </c>
      <c r="I1364">
        <f>VLOOKUP(C1364,'Crude oil price'!$A$4:$C$9127,3,FALSE)</f>
        <v>59.7</v>
      </c>
    </row>
    <row r="1365" spans="1:9" x14ac:dyDescent="0.2">
      <c r="A1365" t="s">
        <v>1427</v>
      </c>
      <c r="B1365" t="s">
        <v>16</v>
      </c>
      <c r="C1365" s="1">
        <v>43766</v>
      </c>
      <c r="D1365">
        <v>985</v>
      </c>
      <c r="E1365">
        <v>67.072662350000002</v>
      </c>
      <c r="F1365" t="s">
        <v>11</v>
      </c>
      <c r="G1365">
        <v>37.919300079999999</v>
      </c>
      <c r="H1365">
        <v>63.259300230000001</v>
      </c>
      <c r="I1365">
        <f>VLOOKUP(C1365,'Crude oil price'!$A$4:$C$9127,3,FALSE)</f>
        <v>60.39</v>
      </c>
    </row>
    <row r="1366" spans="1:9" x14ac:dyDescent="0.2">
      <c r="A1366" t="s">
        <v>1430</v>
      </c>
      <c r="B1366" t="s">
        <v>16</v>
      </c>
      <c r="C1366" s="1">
        <v>43824</v>
      </c>
      <c r="D1366">
        <v>99</v>
      </c>
      <c r="F1366" t="s">
        <v>11</v>
      </c>
      <c r="G1366">
        <v>37.814098360000003</v>
      </c>
      <c r="H1366">
        <v>61.353099819999997</v>
      </c>
      <c r="I1366" t="e">
        <f>VLOOKUP(C1366,'Crude oil price'!$A$4:$C$9127,3,FALSE)</f>
        <v>#N/A</v>
      </c>
    </row>
    <row r="1367" spans="1:9" x14ac:dyDescent="0.2">
      <c r="A1367" t="s">
        <v>1432</v>
      </c>
      <c r="B1367" t="s">
        <v>16</v>
      </c>
      <c r="C1367" s="1">
        <v>43749</v>
      </c>
      <c r="D1367">
        <v>992</v>
      </c>
      <c r="E1367">
        <v>128.66571039999999</v>
      </c>
      <c r="F1367" t="s">
        <v>11</v>
      </c>
      <c r="G1367">
        <v>39.4070015</v>
      </c>
      <c r="H1367">
        <v>53.828201290000003</v>
      </c>
      <c r="I1367">
        <f>VLOOKUP(C1367,'Crude oil price'!$A$4:$C$9127,3,FALSE)</f>
        <v>60.59</v>
      </c>
    </row>
    <row r="1368" spans="1:9" x14ac:dyDescent="0.2">
      <c r="A1368" t="s">
        <v>1434</v>
      </c>
      <c r="B1368" t="s">
        <v>16</v>
      </c>
      <c r="C1368" s="1">
        <v>43782</v>
      </c>
      <c r="D1368">
        <v>994</v>
      </c>
      <c r="E1368">
        <v>32.344123840000002</v>
      </c>
      <c r="F1368" t="s">
        <v>11</v>
      </c>
      <c r="G1368">
        <v>38.5862999</v>
      </c>
      <c r="H1368">
        <v>54.218898770000003</v>
      </c>
      <c r="I1368">
        <f>VLOOKUP(C1368,'Crude oil price'!$A$4:$C$9127,3,FALSE)</f>
        <v>62.27</v>
      </c>
    </row>
    <row r="1369" spans="1:9" x14ac:dyDescent="0.2">
      <c r="A1369" t="s">
        <v>1438</v>
      </c>
      <c r="B1369" t="s">
        <v>16</v>
      </c>
      <c r="C1369" s="1">
        <v>43782</v>
      </c>
      <c r="D1369">
        <v>998</v>
      </c>
      <c r="F1369" t="s">
        <v>11</v>
      </c>
      <c r="G1369">
        <v>38.318000789999999</v>
      </c>
      <c r="H1369">
        <v>62.567100519999997</v>
      </c>
      <c r="I1369">
        <f>VLOOKUP(C1369,'Crude oil price'!$A$4:$C$9127,3,FALSE)</f>
        <v>62.27</v>
      </c>
    </row>
    <row r="1370" spans="1:9" x14ac:dyDescent="0.2">
      <c r="A1370" t="s">
        <v>1439</v>
      </c>
      <c r="B1370" t="s">
        <v>16</v>
      </c>
      <c r="C1370" s="1">
        <v>43750</v>
      </c>
      <c r="D1370">
        <v>999</v>
      </c>
      <c r="F1370" t="s">
        <v>11</v>
      </c>
      <c r="G1370">
        <v>38.160499569999999</v>
      </c>
      <c r="H1370">
        <v>54.212001800000003</v>
      </c>
      <c r="I1370" t="e">
        <f>VLOOKUP(C1370,'Crude oil price'!$A$4:$C$9127,3,FALSE)</f>
        <v>#N/A</v>
      </c>
    </row>
    <row r="1371" spans="1:9" x14ac:dyDescent="0.2">
      <c r="A1371" t="s">
        <v>354</v>
      </c>
      <c r="B1371" t="s">
        <v>355</v>
      </c>
      <c r="C1371" s="1">
        <v>43757</v>
      </c>
      <c r="D1371">
        <v>136</v>
      </c>
      <c r="E1371">
        <v>15.623044009999999</v>
      </c>
      <c r="F1371" t="s">
        <v>11</v>
      </c>
      <c r="G1371">
        <v>48.713600159999999</v>
      </c>
      <c r="H1371">
        <v>35.903301239999998</v>
      </c>
      <c r="I1371" t="e">
        <f>VLOOKUP(C1371,'Crude oil price'!$A$4:$C$9127,3,FALSE)</f>
        <v>#N/A</v>
      </c>
    </row>
    <row r="1372" spans="1:9" x14ac:dyDescent="0.2">
      <c r="A1372" t="s">
        <v>372</v>
      </c>
      <c r="B1372" t="s">
        <v>355</v>
      </c>
      <c r="C1372" s="1">
        <v>44049</v>
      </c>
      <c r="D1372">
        <v>1378</v>
      </c>
      <c r="E1372">
        <v>58.502429960000001</v>
      </c>
      <c r="F1372" t="s">
        <v>11</v>
      </c>
      <c r="G1372">
        <v>48.52389908</v>
      </c>
      <c r="H1372">
        <v>39.405200960000002</v>
      </c>
      <c r="I1372">
        <f>VLOOKUP(C1372,'Crude oil price'!$A$4:$C$9127,3,FALSE)</f>
        <v>45.04</v>
      </c>
    </row>
    <row r="1373" spans="1:9" x14ac:dyDescent="0.2">
      <c r="A1373" t="s">
        <v>465</v>
      </c>
      <c r="B1373" t="s">
        <v>355</v>
      </c>
      <c r="C1373" s="1">
        <v>44089</v>
      </c>
      <c r="D1373">
        <v>1481</v>
      </c>
      <c r="F1373" t="s">
        <v>11</v>
      </c>
      <c r="G1373">
        <v>49.194301609999997</v>
      </c>
      <c r="H1373">
        <v>32.022399900000003</v>
      </c>
      <c r="I1373">
        <f>VLOOKUP(C1373,'Crude oil price'!$A$4:$C$9127,3,FALSE)</f>
        <v>39.54</v>
      </c>
    </row>
    <row r="1374" spans="1:9" x14ac:dyDescent="0.2">
      <c r="A1374" t="s">
        <v>554</v>
      </c>
      <c r="B1374" t="s">
        <v>355</v>
      </c>
      <c r="C1374" s="1">
        <v>43870</v>
      </c>
      <c r="D1374">
        <v>1577</v>
      </c>
      <c r="F1374" t="s">
        <v>11</v>
      </c>
      <c r="G1374">
        <v>46.858299260000003</v>
      </c>
      <c r="H1374">
        <v>33.826900479999999</v>
      </c>
      <c r="I1374" t="e">
        <f>VLOOKUP(C1374,'Crude oil price'!$A$4:$C$9127,3,FALSE)</f>
        <v>#N/A</v>
      </c>
    </row>
    <row r="1375" spans="1:9" x14ac:dyDescent="0.2">
      <c r="A1375" t="s">
        <v>900</v>
      </c>
      <c r="B1375" t="s">
        <v>355</v>
      </c>
      <c r="C1375" s="1">
        <v>43605</v>
      </c>
      <c r="D1375">
        <v>2032</v>
      </c>
      <c r="F1375" t="s">
        <v>11</v>
      </c>
      <c r="G1375">
        <v>49.564399719999997</v>
      </c>
      <c r="H1375">
        <v>39.798000340000002</v>
      </c>
      <c r="I1375">
        <f>VLOOKUP(C1375,'Crude oil price'!$A$4:$C$9127,3,FALSE)</f>
        <v>73.209999999999994</v>
      </c>
    </row>
    <row r="1376" spans="1:9" x14ac:dyDescent="0.2">
      <c r="A1376" t="s">
        <v>959</v>
      </c>
      <c r="B1376" t="s">
        <v>355</v>
      </c>
      <c r="C1376" s="1">
        <v>44089</v>
      </c>
      <c r="D1376">
        <v>2098</v>
      </c>
      <c r="F1376" t="s">
        <v>11</v>
      </c>
      <c r="G1376">
        <v>49.405601500000003</v>
      </c>
      <c r="H1376">
        <v>32.014198299999997</v>
      </c>
      <c r="I1376">
        <f>VLOOKUP(C1376,'Crude oil price'!$A$4:$C$9127,3,FALSE)</f>
        <v>39.54</v>
      </c>
    </row>
    <row r="1377" spans="1:9" x14ac:dyDescent="0.2">
      <c r="A1377" t="s">
        <v>1026</v>
      </c>
      <c r="B1377" t="s">
        <v>355</v>
      </c>
      <c r="C1377" s="1">
        <v>43555</v>
      </c>
      <c r="D1377">
        <v>279</v>
      </c>
      <c r="E1377">
        <v>9.3375463490000001</v>
      </c>
      <c r="F1377" t="s">
        <v>8</v>
      </c>
      <c r="G1377">
        <v>48.272201539999998</v>
      </c>
      <c r="H1377">
        <v>38.353298189999997</v>
      </c>
      <c r="I1377" t="e">
        <f>VLOOKUP(C1377,'Crude oil price'!$A$4:$C$9127,3,FALSE)</f>
        <v>#N/A</v>
      </c>
    </row>
    <row r="1378" spans="1:9" x14ac:dyDescent="0.2">
      <c r="A1378" t="s">
        <v>1312</v>
      </c>
      <c r="B1378" t="s">
        <v>355</v>
      </c>
      <c r="C1378" s="1">
        <v>43752</v>
      </c>
      <c r="D1378">
        <v>827</v>
      </c>
      <c r="F1378" t="s">
        <v>39</v>
      </c>
      <c r="G1378">
        <v>48.651100159999999</v>
      </c>
      <c r="H1378">
        <v>36.936000819999997</v>
      </c>
      <c r="I1378">
        <f>VLOOKUP(C1378,'Crude oil price'!$A$4:$C$9127,3,FALSE)</f>
        <v>58.81</v>
      </c>
    </row>
    <row r="1379" spans="1:9" x14ac:dyDescent="0.2">
      <c r="A1379" t="s">
        <v>40</v>
      </c>
      <c r="B1379" t="s">
        <v>41</v>
      </c>
      <c r="C1379" s="1">
        <v>43788</v>
      </c>
      <c r="D1379">
        <v>1026</v>
      </c>
      <c r="E1379">
        <v>83.053932189999998</v>
      </c>
      <c r="F1379" t="s">
        <v>11</v>
      </c>
      <c r="G1379">
        <v>41.88389969</v>
      </c>
      <c r="H1379">
        <v>59.982601170000002</v>
      </c>
      <c r="I1379">
        <f>VLOOKUP(C1379,'Crude oil price'!$A$4:$C$9127,3,FALSE)</f>
        <v>62.37</v>
      </c>
    </row>
    <row r="1380" spans="1:9" x14ac:dyDescent="0.2">
      <c r="A1380" t="s">
        <v>71</v>
      </c>
      <c r="B1380" t="s">
        <v>41</v>
      </c>
      <c r="C1380" s="1">
        <v>43778</v>
      </c>
      <c r="D1380">
        <v>1053</v>
      </c>
      <c r="E1380">
        <v>30.067804339999999</v>
      </c>
      <c r="F1380" t="s">
        <v>11</v>
      </c>
      <c r="G1380">
        <v>39.221599580000003</v>
      </c>
      <c r="H1380">
        <v>64.68340302</v>
      </c>
      <c r="I1380" t="e">
        <f>VLOOKUP(C1380,'Crude oil price'!$A$4:$C$9127,3,FALSE)</f>
        <v>#N/A</v>
      </c>
    </row>
    <row r="1381" spans="1:9" x14ac:dyDescent="0.2">
      <c r="A1381" t="s">
        <v>74</v>
      </c>
      <c r="B1381" t="s">
        <v>41</v>
      </c>
      <c r="C1381" s="1">
        <v>43778</v>
      </c>
      <c r="D1381">
        <v>1058</v>
      </c>
      <c r="E1381">
        <v>33.352314</v>
      </c>
      <c r="F1381" t="s">
        <v>11</v>
      </c>
      <c r="G1381">
        <v>38.698398589999996</v>
      </c>
      <c r="H1381">
        <v>64.708099369999999</v>
      </c>
      <c r="I1381" t="e">
        <f>VLOOKUP(C1381,'Crude oil price'!$A$4:$C$9127,3,FALSE)</f>
        <v>#N/A</v>
      </c>
    </row>
    <row r="1382" spans="1:9" x14ac:dyDescent="0.2">
      <c r="A1382" t="s">
        <v>79</v>
      </c>
      <c r="B1382" t="s">
        <v>41</v>
      </c>
      <c r="C1382" s="1">
        <v>43779</v>
      </c>
      <c r="D1382">
        <v>1063</v>
      </c>
      <c r="F1382" t="s">
        <v>11</v>
      </c>
      <c r="G1382">
        <v>38.671600339999998</v>
      </c>
      <c r="H1382">
        <v>64.668296810000001</v>
      </c>
      <c r="I1382" t="e">
        <f>VLOOKUP(C1382,'Crude oil price'!$A$4:$C$9127,3,FALSE)</f>
        <v>#N/A</v>
      </c>
    </row>
    <row r="1383" spans="1:9" x14ac:dyDescent="0.2">
      <c r="A1383" t="s">
        <v>332</v>
      </c>
      <c r="B1383" t="s">
        <v>41</v>
      </c>
      <c r="C1383" s="1">
        <v>44013</v>
      </c>
      <c r="D1383">
        <v>1336</v>
      </c>
      <c r="E1383">
        <v>36.773868559999997</v>
      </c>
      <c r="F1383" t="s">
        <v>11</v>
      </c>
      <c r="G1383">
        <v>38.899600980000002</v>
      </c>
      <c r="H1383">
        <v>64.997901920000004</v>
      </c>
      <c r="I1383">
        <f>VLOOKUP(C1383,'Crude oil price'!$A$4:$C$9127,3,FALSE)</f>
        <v>42.18</v>
      </c>
    </row>
    <row r="1384" spans="1:9" x14ac:dyDescent="0.2">
      <c r="A1384" t="s">
        <v>371</v>
      </c>
      <c r="B1384" t="s">
        <v>41</v>
      </c>
      <c r="C1384" s="1">
        <v>44046</v>
      </c>
      <c r="D1384">
        <v>1377</v>
      </c>
      <c r="E1384">
        <v>109.83038329999999</v>
      </c>
      <c r="F1384" t="s">
        <v>11</v>
      </c>
      <c r="G1384">
        <v>39.3003006</v>
      </c>
      <c r="H1384">
        <v>65.301399230000001</v>
      </c>
      <c r="I1384">
        <f>VLOOKUP(C1384,'Crude oil price'!$A$4:$C$9127,3,FALSE)</f>
        <v>43.76</v>
      </c>
    </row>
    <row r="1385" spans="1:9" x14ac:dyDescent="0.2">
      <c r="A1385" t="s">
        <v>496</v>
      </c>
      <c r="B1385" t="s">
        <v>41</v>
      </c>
      <c r="C1385" s="1">
        <v>44099</v>
      </c>
      <c r="D1385">
        <v>1514</v>
      </c>
      <c r="E1385">
        <v>26.268682479999999</v>
      </c>
      <c r="F1385" t="s">
        <v>11</v>
      </c>
      <c r="G1385">
        <v>38.861099240000001</v>
      </c>
      <c r="H1385">
        <v>64.890098570000006</v>
      </c>
      <c r="I1385">
        <f>VLOOKUP(C1385,'Crude oil price'!$A$4:$C$9127,3,FALSE)</f>
        <v>40.909999999999997</v>
      </c>
    </row>
    <row r="1386" spans="1:9" x14ac:dyDescent="0.2">
      <c r="A1386" t="s">
        <v>535</v>
      </c>
      <c r="B1386" t="s">
        <v>41</v>
      </c>
      <c r="C1386" s="1">
        <v>44109</v>
      </c>
      <c r="D1386">
        <v>1558</v>
      </c>
      <c r="F1386" t="s">
        <v>11</v>
      </c>
      <c r="G1386">
        <v>39.284400939999998</v>
      </c>
      <c r="H1386">
        <v>65.175003050000001</v>
      </c>
      <c r="I1386">
        <f>VLOOKUP(C1386,'Crude oil price'!$A$4:$C$9127,3,FALSE)</f>
        <v>39.78</v>
      </c>
    </row>
    <row r="1387" spans="1:9" x14ac:dyDescent="0.2">
      <c r="A1387" t="s">
        <v>649</v>
      </c>
      <c r="B1387" t="s">
        <v>41</v>
      </c>
      <c r="C1387" s="1">
        <v>44132</v>
      </c>
      <c r="D1387">
        <v>1681</v>
      </c>
      <c r="F1387" t="s">
        <v>11</v>
      </c>
      <c r="G1387">
        <v>39.665401459999998</v>
      </c>
      <c r="H1387">
        <v>65.378303529999997</v>
      </c>
      <c r="I1387">
        <f>VLOOKUP(C1387,'Crude oil price'!$A$4:$C$9127,3,FALSE)</f>
        <v>37.86</v>
      </c>
    </row>
    <row r="1388" spans="1:9" x14ac:dyDescent="0.2">
      <c r="A1388" t="s">
        <v>749</v>
      </c>
      <c r="B1388" t="s">
        <v>41</v>
      </c>
      <c r="C1388" s="1">
        <v>43474</v>
      </c>
      <c r="D1388">
        <v>1876</v>
      </c>
      <c r="E1388">
        <v>47.930091859999997</v>
      </c>
      <c r="F1388" t="s">
        <v>11</v>
      </c>
      <c r="G1388">
        <v>40.239700319999997</v>
      </c>
      <c r="H1388">
        <v>62.44900131</v>
      </c>
      <c r="I1388">
        <f>VLOOKUP(C1388,'Crude oil price'!$A$4:$C$9127,3,FALSE)</f>
        <v>59.46</v>
      </c>
    </row>
    <row r="1389" spans="1:9" x14ac:dyDescent="0.2">
      <c r="A1389" t="s">
        <v>822</v>
      </c>
      <c r="B1389" t="s">
        <v>41</v>
      </c>
      <c r="C1389" s="1">
        <v>43756</v>
      </c>
      <c r="D1389">
        <v>1944</v>
      </c>
      <c r="E1389">
        <v>19.01040077</v>
      </c>
      <c r="F1389" t="s">
        <v>11</v>
      </c>
      <c r="G1389">
        <v>40.248100280000003</v>
      </c>
      <c r="H1389">
        <v>62.929698940000002</v>
      </c>
      <c r="I1389">
        <f>VLOOKUP(C1389,'Crude oil price'!$A$4:$C$9127,3,FALSE)</f>
        <v>59.96</v>
      </c>
    </row>
    <row r="1390" spans="1:9" x14ac:dyDescent="0.2">
      <c r="A1390" t="s">
        <v>875</v>
      </c>
      <c r="B1390" t="s">
        <v>41</v>
      </c>
      <c r="C1390" s="1">
        <v>43766</v>
      </c>
      <c r="D1390">
        <v>2009</v>
      </c>
      <c r="E1390">
        <v>8.7785644529999995</v>
      </c>
      <c r="F1390" t="s">
        <v>11</v>
      </c>
      <c r="G1390">
        <v>43.350101469999998</v>
      </c>
      <c r="H1390">
        <v>58.291999820000001</v>
      </c>
      <c r="I1390">
        <f>VLOOKUP(C1390,'Crude oil price'!$A$4:$C$9127,3,FALSE)</f>
        <v>60.39</v>
      </c>
    </row>
    <row r="1391" spans="1:9" x14ac:dyDescent="0.2">
      <c r="A1391" t="s">
        <v>939</v>
      </c>
      <c r="B1391" t="s">
        <v>41</v>
      </c>
      <c r="C1391" s="1">
        <v>43891</v>
      </c>
      <c r="D1391">
        <v>2073</v>
      </c>
      <c r="E1391">
        <v>34.064651490000003</v>
      </c>
      <c r="F1391" t="s">
        <v>39</v>
      </c>
      <c r="G1391">
        <v>41.058601379999999</v>
      </c>
      <c r="H1391">
        <v>69.343002319999997</v>
      </c>
      <c r="I1391" t="e">
        <f>VLOOKUP(C1391,'Crude oil price'!$A$4:$C$9127,3,FALSE)</f>
        <v>#N/A</v>
      </c>
    </row>
    <row r="1392" spans="1:9" x14ac:dyDescent="0.2">
      <c r="A1392" t="s">
        <v>1167</v>
      </c>
      <c r="B1392" t="s">
        <v>41</v>
      </c>
      <c r="C1392" s="1">
        <v>43630</v>
      </c>
      <c r="D1392">
        <v>660</v>
      </c>
      <c r="E1392">
        <v>11.556093219999999</v>
      </c>
      <c r="F1392" t="s">
        <v>11</v>
      </c>
      <c r="G1392">
        <v>39.722000119999997</v>
      </c>
      <c r="H1392">
        <v>65.08029938</v>
      </c>
      <c r="I1392">
        <f>VLOOKUP(C1392,'Crude oil price'!$A$4:$C$9127,3,FALSE)</f>
        <v>63.13</v>
      </c>
    </row>
    <row r="1393" spans="1:9" x14ac:dyDescent="0.2">
      <c r="A1393" t="s">
        <v>1298</v>
      </c>
      <c r="B1393" t="s">
        <v>41</v>
      </c>
      <c r="C1393" s="1">
        <v>43633</v>
      </c>
      <c r="D1393">
        <v>807</v>
      </c>
      <c r="F1393" t="s">
        <v>11</v>
      </c>
      <c r="G1393">
        <v>41.416000369999999</v>
      </c>
      <c r="H1393">
        <v>61.495998380000003</v>
      </c>
      <c r="I1393">
        <f>VLOOKUP(C1393,'Crude oil price'!$A$4:$C$9127,3,FALSE)</f>
        <v>62.56</v>
      </c>
    </row>
    <row r="1394" spans="1:9" x14ac:dyDescent="0.2">
      <c r="A1394" t="s">
        <v>1326</v>
      </c>
      <c r="B1394" t="s">
        <v>41</v>
      </c>
      <c r="C1394" s="1">
        <v>43624</v>
      </c>
      <c r="D1394">
        <v>840</v>
      </c>
      <c r="E1394">
        <v>159.78793329999999</v>
      </c>
      <c r="F1394" t="s">
        <v>11</v>
      </c>
      <c r="G1394">
        <v>40.319301609999997</v>
      </c>
      <c r="H1394">
        <v>63.240100859999998</v>
      </c>
      <c r="I1394" t="e">
        <f>VLOOKUP(C1394,'Crude oil price'!$A$4:$C$9127,3,FALSE)</f>
        <v>#N/A</v>
      </c>
    </row>
    <row r="1395" spans="1:9" x14ac:dyDescent="0.2">
      <c r="A1395" t="s">
        <v>1368</v>
      </c>
      <c r="B1395" t="s">
        <v>41</v>
      </c>
      <c r="C1395" s="1">
        <v>43730</v>
      </c>
      <c r="D1395">
        <v>914</v>
      </c>
      <c r="F1395" t="s">
        <v>11</v>
      </c>
      <c r="G1395">
        <v>40.513801569999998</v>
      </c>
      <c r="H1395">
        <v>62.8362999</v>
      </c>
      <c r="I1395" t="e">
        <f>VLOOKUP(C1395,'Crude oil price'!$A$4:$C$9127,3,FALSE)</f>
        <v>#N/A</v>
      </c>
    </row>
    <row r="1396" spans="1:9" x14ac:dyDescent="0.2">
      <c r="A1396" t="s">
        <v>1402</v>
      </c>
      <c r="B1396" t="s">
        <v>41</v>
      </c>
      <c r="C1396" s="1">
        <v>43892</v>
      </c>
      <c r="D1396">
        <v>955</v>
      </c>
      <c r="E1396">
        <v>48.908626560000002</v>
      </c>
      <c r="F1396" t="s">
        <v>11</v>
      </c>
      <c r="G1396">
        <v>40.7804985</v>
      </c>
      <c r="H1396">
        <v>72.257102970000005</v>
      </c>
      <c r="I1396">
        <f>VLOOKUP(C1396,'Crude oil price'!$A$4:$C$9127,3,FALSE)</f>
        <v>52.52</v>
      </c>
    </row>
    <row r="1397" spans="1:9" x14ac:dyDescent="0.2">
      <c r="A1397" t="s">
        <v>622</v>
      </c>
      <c r="C1397" s="1">
        <v>44125</v>
      </c>
      <c r="D1397">
        <v>1654</v>
      </c>
      <c r="E1397">
        <v>106.656189</v>
      </c>
      <c r="F1397" t="s">
        <v>39</v>
      </c>
      <c r="G1397">
        <v>24.91379929</v>
      </c>
      <c r="H1397">
        <v>66.928703310000003</v>
      </c>
      <c r="I1397">
        <f>VLOOKUP(C1397,'Crude oil price'!$A$4:$C$9127,3,FALSE)</f>
        <v>40.090000000000003</v>
      </c>
    </row>
  </sheetData>
  <autoFilter ref="A1:I1397" xr:uid="{00000000-0001-0000-0000-000000000000}">
    <sortState xmlns:xlrd2="http://schemas.microsoft.com/office/spreadsheetml/2017/richdata2" ref="A2:I1397">
      <sortCondition ref="B1:B1397"/>
    </sortState>
  </autoFilter>
  <pageMargins left="0.75" right="0.75" top="1" bottom="1" header="0.5" footer="0.5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154E9-1B84-2943-9291-3153CAC8B885}">
  <sheetPr>
    <tabColor theme="5"/>
  </sheetPr>
  <dimension ref="A1:I17"/>
  <sheetViews>
    <sheetView workbookViewId="0">
      <selection activeCell="I1" sqref="I1"/>
    </sheetView>
  </sheetViews>
  <sheetFormatPr baseColWidth="10" defaultRowHeight="16" x14ac:dyDescent="0.2"/>
  <sheetData>
    <row r="1" spans="1:9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1447</v>
      </c>
    </row>
    <row r="2" spans="1:9" x14ac:dyDescent="0.2">
      <c r="A2" t="s">
        <v>513</v>
      </c>
      <c r="B2" t="s">
        <v>514</v>
      </c>
      <c r="C2" s="1">
        <v>44028</v>
      </c>
      <c r="D2">
        <v>1535</v>
      </c>
      <c r="E2">
        <v>35.600921630000002</v>
      </c>
      <c r="F2" t="s">
        <v>11</v>
      </c>
      <c r="G2">
        <v>49.172698969999999</v>
      </c>
      <c r="H2">
        <v>-103.83730319999999</v>
      </c>
      <c r="I2">
        <v>43.71</v>
      </c>
    </row>
    <row r="3" spans="1:9" x14ac:dyDescent="0.2">
      <c r="A3" t="s">
        <v>601</v>
      </c>
      <c r="B3" t="s">
        <v>514</v>
      </c>
      <c r="C3" s="1">
        <v>44122</v>
      </c>
      <c r="D3">
        <v>1634</v>
      </c>
      <c r="F3" t="s">
        <v>11</v>
      </c>
      <c r="G3">
        <v>57.179798130000002</v>
      </c>
      <c r="H3">
        <v>-121.7463989</v>
      </c>
      <c r="I3" t="e">
        <v>#N/A</v>
      </c>
    </row>
    <row r="4" spans="1:9" x14ac:dyDescent="0.2">
      <c r="A4" t="s">
        <v>720</v>
      </c>
      <c r="B4" t="s">
        <v>514</v>
      </c>
      <c r="C4" s="1">
        <v>43530</v>
      </c>
      <c r="D4">
        <v>179</v>
      </c>
      <c r="E4">
        <v>40.780292510000002</v>
      </c>
      <c r="F4" t="s">
        <v>11</v>
      </c>
      <c r="G4">
        <v>51.750801090000003</v>
      </c>
      <c r="H4">
        <v>-108.885498</v>
      </c>
      <c r="I4">
        <v>64.510000000000005</v>
      </c>
    </row>
    <row r="5" spans="1:9" x14ac:dyDescent="0.2">
      <c r="A5" t="s">
        <v>725</v>
      </c>
      <c r="B5" t="s">
        <v>514</v>
      </c>
      <c r="C5" s="1">
        <v>43960</v>
      </c>
      <c r="D5">
        <v>181</v>
      </c>
      <c r="E5">
        <v>16.353427889999999</v>
      </c>
      <c r="F5" t="s">
        <v>11</v>
      </c>
      <c r="G5">
        <v>57.526100159999999</v>
      </c>
      <c r="H5">
        <v>-120.95670320000001</v>
      </c>
      <c r="I5" t="e">
        <v>#N/A</v>
      </c>
    </row>
    <row r="6" spans="1:9" x14ac:dyDescent="0.2">
      <c r="A6" t="s">
        <v>733</v>
      </c>
      <c r="B6" t="s">
        <v>514</v>
      </c>
      <c r="C6" s="1">
        <v>43534</v>
      </c>
      <c r="D6">
        <v>185</v>
      </c>
      <c r="F6" t="s">
        <v>11</v>
      </c>
      <c r="G6">
        <v>51.725299839999998</v>
      </c>
      <c r="H6">
        <v>-108.66300200000001</v>
      </c>
      <c r="I6" t="e">
        <v>#N/A</v>
      </c>
    </row>
    <row r="7" spans="1:9" x14ac:dyDescent="0.2">
      <c r="A7" t="s">
        <v>796</v>
      </c>
      <c r="B7" t="s">
        <v>514</v>
      </c>
      <c r="C7" s="1">
        <v>43670</v>
      </c>
      <c r="D7">
        <v>192</v>
      </c>
      <c r="E7">
        <v>40.415298460000002</v>
      </c>
      <c r="F7" t="s">
        <v>11</v>
      </c>
      <c r="G7">
        <v>49.816699980000003</v>
      </c>
      <c r="H7">
        <v>-107.3914032</v>
      </c>
      <c r="I7">
        <v>63.83</v>
      </c>
    </row>
    <row r="8" spans="1:9" x14ac:dyDescent="0.2">
      <c r="A8" t="s">
        <v>855</v>
      </c>
      <c r="B8" t="s">
        <v>514</v>
      </c>
      <c r="C8" s="1">
        <v>43614</v>
      </c>
      <c r="D8">
        <v>199</v>
      </c>
      <c r="F8" t="s">
        <v>11</v>
      </c>
      <c r="G8">
        <v>59.017898559999999</v>
      </c>
      <c r="H8">
        <v>-120.6491013</v>
      </c>
      <c r="I8">
        <v>70.64</v>
      </c>
    </row>
    <row r="9" spans="1:9" x14ac:dyDescent="0.2">
      <c r="A9" t="s">
        <v>866</v>
      </c>
      <c r="B9" t="s">
        <v>514</v>
      </c>
      <c r="C9" s="1">
        <v>43527</v>
      </c>
      <c r="D9">
        <v>20</v>
      </c>
      <c r="F9" t="s">
        <v>11</v>
      </c>
      <c r="G9">
        <v>57.243400569999999</v>
      </c>
      <c r="H9">
        <v>-121.13939670000001</v>
      </c>
      <c r="I9" t="e">
        <v>#N/A</v>
      </c>
    </row>
    <row r="10" spans="1:9" x14ac:dyDescent="0.2">
      <c r="A10" t="s">
        <v>935</v>
      </c>
      <c r="B10" t="s">
        <v>514</v>
      </c>
      <c r="C10" s="1">
        <v>43737</v>
      </c>
      <c r="D10">
        <v>207</v>
      </c>
      <c r="F10" t="s">
        <v>11</v>
      </c>
      <c r="G10">
        <v>57.378398900000001</v>
      </c>
      <c r="H10">
        <v>-121.0323029</v>
      </c>
      <c r="I10" t="e">
        <v>#N/A</v>
      </c>
    </row>
    <row r="11" spans="1:9" x14ac:dyDescent="0.2">
      <c r="A11" t="s">
        <v>973</v>
      </c>
      <c r="B11" t="s">
        <v>514</v>
      </c>
      <c r="C11" s="1">
        <v>43740</v>
      </c>
      <c r="D11">
        <v>212</v>
      </c>
      <c r="E11">
        <v>6.2033619880000002</v>
      </c>
      <c r="F11" t="s">
        <v>11</v>
      </c>
      <c r="G11">
        <v>57.416900630000001</v>
      </c>
      <c r="H11">
        <v>-121.09680179999999</v>
      </c>
      <c r="I11">
        <v>57.92</v>
      </c>
    </row>
    <row r="12" spans="1:9" x14ac:dyDescent="0.2">
      <c r="A12" t="s">
        <v>981</v>
      </c>
      <c r="B12" t="s">
        <v>514</v>
      </c>
      <c r="C12" s="1">
        <v>43741</v>
      </c>
      <c r="D12">
        <v>220</v>
      </c>
      <c r="E12">
        <v>4.3839802739999998</v>
      </c>
      <c r="F12" t="s">
        <v>11</v>
      </c>
      <c r="G12">
        <v>57.453098300000001</v>
      </c>
      <c r="H12">
        <v>-121.1187973</v>
      </c>
      <c r="I12">
        <v>58.01</v>
      </c>
    </row>
    <row r="13" spans="1:9" x14ac:dyDescent="0.2">
      <c r="A13" t="s">
        <v>1112</v>
      </c>
      <c r="B13" t="s">
        <v>514</v>
      </c>
      <c r="C13" s="1">
        <v>43726</v>
      </c>
      <c r="D13">
        <v>386</v>
      </c>
      <c r="E13">
        <v>15.9127388</v>
      </c>
      <c r="F13" t="s">
        <v>11</v>
      </c>
      <c r="G13">
        <v>57.133300779999999</v>
      </c>
      <c r="H13">
        <v>-121.8570023</v>
      </c>
      <c r="I13">
        <v>64.290000000000006</v>
      </c>
    </row>
    <row r="14" spans="1:9" x14ac:dyDescent="0.2">
      <c r="A14" t="s">
        <v>1114</v>
      </c>
      <c r="B14" t="s">
        <v>514</v>
      </c>
      <c r="C14" s="1">
        <v>43726</v>
      </c>
      <c r="D14">
        <v>390</v>
      </c>
      <c r="E14">
        <v>6.2076420780000001</v>
      </c>
      <c r="F14" t="s">
        <v>11</v>
      </c>
      <c r="G14">
        <v>57.442001339999997</v>
      </c>
      <c r="H14">
        <v>-121.1242981</v>
      </c>
      <c r="I14">
        <v>64.290000000000006</v>
      </c>
    </row>
    <row r="15" spans="1:9" x14ac:dyDescent="0.2">
      <c r="A15" t="s">
        <v>1116</v>
      </c>
      <c r="B15" t="s">
        <v>514</v>
      </c>
      <c r="C15" s="1">
        <v>43669</v>
      </c>
      <c r="D15">
        <v>403</v>
      </c>
      <c r="E15">
        <v>16.398363109999998</v>
      </c>
      <c r="F15" t="s">
        <v>11</v>
      </c>
      <c r="G15">
        <v>51.939201349999998</v>
      </c>
      <c r="H15">
        <v>-113.50109860000001</v>
      </c>
      <c r="I15">
        <v>62.28</v>
      </c>
    </row>
    <row r="16" spans="1:9" x14ac:dyDescent="0.2">
      <c r="A16" t="s">
        <v>1121</v>
      </c>
      <c r="B16" t="s">
        <v>514</v>
      </c>
      <c r="C16" s="1">
        <v>43521</v>
      </c>
      <c r="D16">
        <v>432</v>
      </c>
      <c r="E16">
        <v>34.27345657</v>
      </c>
      <c r="F16" t="s">
        <v>11</v>
      </c>
      <c r="G16">
        <v>55.196098329999998</v>
      </c>
      <c r="H16">
        <v>-119.1549988</v>
      </c>
      <c r="I16">
        <v>64.02</v>
      </c>
    </row>
    <row r="17" spans="1:9" x14ac:dyDescent="0.2">
      <c r="A17" t="s">
        <v>1124</v>
      </c>
      <c r="B17" t="s">
        <v>514</v>
      </c>
      <c r="C17" s="1">
        <v>43532</v>
      </c>
      <c r="D17">
        <v>442</v>
      </c>
      <c r="E17">
        <v>15.14778233</v>
      </c>
      <c r="F17" t="s">
        <v>11</v>
      </c>
      <c r="G17">
        <v>58.768199920000001</v>
      </c>
      <c r="H17">
        <v>-121.8603973</v>
      </c>
      <c r="I17">
        <v>65.66</v>
      </c>
    </row>
  </sheetData>
  <autoFilter ref="A1:I17" xr:uid="{566154E9-1B84-2943-9291-3153CAC8B885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182C9-DF19-5F45-8EDA-F4A8D250D191}">
  <dimension ref="A1"/>
  <sheetViews>
    <sheetView workbookViewId="0">
      <selection activeCell="G20" sqref="G20"/>
    </sheetView>
  </sheetViews>
  <sheetFormatPr baseColWidth="10" defaultRowHeight="16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4FDE4-19C7-6749-BCD0-8DB0BAB4C01B}">
  <sheetPr filterMode="1"/>
  <dimension ref="A1:P9128"/>
  <sheetViews>
    <sheetView zoomScale="75" workbookViewId="0">
      <pane xSplit="1" ySplit="3" topLeftCell="B8910" activePane="bottomRight" state="frozen"/>
      <selection pane="topRight"/>
      <selection pane="bottomLeft"/>
      <selection pane="bottomRight" activeCell="A8444" sqref="A8444:A8445"/>
    </sheetView>
  </sheetViews>
  <sheetFormatPr baseColWidth="10" defaultColWidth="9.1640625" defaultRowHeight="13" x14ac:dyDescent="0.15"/>
  <cols>
    <col min="1" max="1" width="15.1640625" style="4" customWidth="1"/>
    <col min="2" max="6" width="19" style="4" customWidth="1"/>
    <col min="7" max="7" width="38.5" style="4" customWidth="1"/>
    <col min="8" max="258" width="9.1640625" style="4"/>
    <col min="259" max="259" width="15.1640625" style="4" customWidth="1"/>
    <col min="260" max="262" width="19" style="4" customWidth="1"/>
    <col min="263" max="514" width="9.1640625" style="4"/>
    <col min="515" max="515" width="15.1640625" style="4" customWidth="1"/>
    <col min="516" max="518" width="19" style="4" customWidth="1"/>
    <col min="519" max="770" width="9.1640625" style="4"/>
    <col min="771" max="771" width="15.1640625" style="4" customWidth="1"/>
    <col min="772" max="774" width="19" style="4" customWidth="1"/>
    <col min="775" max="1026" width="9.1640625" style="4"/>
    <col min="1027" max="1027" width="15.1640625" style="4" customWidth="1"/>
    <col min="1028" max="1030" width="19" style="4" customWidth="1"/>
    <col min="1031" max="1282" width="9.1640625" style="4"/>
    <col min="1283" max="1283" width="15.1640625" style="4" customWidth="1"/>
    <col min="1284" max="1286" width="19" style="4" customWidth="1"/>
    <col min="1287" max="1538" width="9.1640625" style="4"/>
    <col min="1539" max="1539" width="15.1640625" style="4" customWidth="1"/>
    <col min="1540" max="1542" width="19" style="4" customWidth="1"/>
    <col min="1543" max="1794" width="9.1640625" style="4"/>
    <col min="1795" max="1795" width="15.1640625" style="4" customWidth="1"/>
    <col min="1796" max="1798" width="19" style="4" customWidth="1"/>
    <col min="1799" max="2050" width="9.1640625" style="4"/>
    <col min="2051" max="2051" width="15.1640625" style="4" customWidth="1"/>
    <col min="2052" max="2054" width="19" style="4" customWidth="1"/>
    <col min="2055" max="2306" width="9.1640625" style="4"/>
    <col min="2307" max="2307" width="15.1640625" style="4" customWidth="1"/>
    <col min="2308" max="2310" width="19" style="4" customWidth="1"/>
    <col min="2311" max="2562" width="9.1640625" style="4"/>
    <col min="2563" max="2563" width="15.1640625" style="4" customWidth="1"/>
    <col min="2564" max="2566" width="19" style="4" customWidth="1"/>
    <col min="2567" max="2818" width="9.1640625" style="4"/>
    <col min="2819" max="2819" width="15.1640625" style="4" customWidth="1"/>
    <col min="2820" max="2822" width="19" style="4" customWidth="1"/>
    <col min="2823" max="3074" width="9.1640625" style="4"/>
    <col min="3075" max="3075" width="15.1640625" style="4" customWidth="1"/>
    <col min="3076" max="3078" width="19" style="4" customWidth="1"/>
    <col min="3079" max="3330" width="9.1640625" style="4"/>
    <col min="3331" max="3331" width="15.1640625" style="4" customWidth="1"/>
    <col min="3332" max="3334" width="19" style="4" customWidth="1"/>
    <col min="3335" max="3586" width="9.1640625" style="4"/>
    <col min="3587" max="3587" width="15.1640625" style="4" customWidth="1"/>
    <col min="3588" max="3590" width="19" style="4" customWidth="1"/>
    <col min="3591" max="3842" width="9.1640625" style="4"/>
    <col min="3843" max="3843" width="15.1640625" style="4" customWidth="1"/>
    <col min="3844" max="3846" width="19" style="4" customWidth="1"/>
    <col min="3847" max="4098" width="9.1640625" style="4"/>
    <col min="4099" max="4099" width="15.1640625" style="4" customWidth="1"/>
    <col min="4100" max="4102" width="19" style="4" customWidth="1"/>
    <col min="4103" max="4354" width="9.1640625" style="4"/>
    <col min="4355" max="4355" width="15.1640625" style="4" customWidth="1"/>
    <col min="4356" max="4358" width="19" style="4" customWidth="1"/>
    <col min="4359" max="4610" width="9.1640625" style="4"/>
    <col min="4611" max="4611" width="15.1640625" style="4" customWidth="1"/>
    <col min="4612" max="4614" width="19" style="4" customWidth="1"/>
    <col min="4615" max="4866" width="9.1640625" style="4"/>
    <col min="4867" max="4867" width="15.1640625" style="4" customWidth="1"/>
    <col min="4868" max="4870" width="19" style="4" customWidth="1"/>
    <col min="4871" max="5122" width="9.1640625" style="4"/>
    <col min="5123" max="5123" width="15.1640625" style="4" customWidth="1"/>
    <col min="5124" max="5126" width="19" style="4" customWidth="1"/>
    <col min="5127" max="5378" width="9.1640625" style="4"/>
    <col min="5379" max="5379" width="15.1640625" style="4" customWidth="1"/>
    <col min="5380" max="5382" width="19" style="4" customWidth="1"/>
    <col min="5383" max="5634" width="9.1640625" style="4"/>
    <col min="5635" max="5635" width="15.1640625" style="4" customWidth="1"/>
    <col min="5636" max="5638" width="19" style="4" customWidth="1"/>
    <col min="5639" max="5890" width="9.1640625" style="4"/>
    <col min="5891" max="5891" width="15.1640625" style="4" customWidth="1"/>
    <col min="5892" max="5894" width="19" style="4" customWidth="1"/>
    <col min="5895" max="6146" width="9.1640625" style="4"/>
    <col min="6147" max="6147" width="15.1640625" style="4" customWidth="1"/>
    <col min="6148" max="6150" width="19" style="4" customWidth="1"/>
    <col min="6151" max="6402" width="9.1640625" style="4"/>
    <col min="6403" max="6403" width="15.1640625" style="4" customWidth="1"/>
    <col min="6404" max="6406" width="19" style="4" customWidth="1"/>
    <col min="6407" max="6658" width="9.1640625" style="4"/>
    <col min="6659" max="6659" width="15.1640625" style="4" customWidth="1"/>
    <col min="6660" max="6662" width="19" style="4" customWidth="1"/>
    <col min="6663" max="6914" width="9.1640625" style="4"/>
    <col min="6915" max="6915" width="15.1640625" style="4" customWidth="1"/>
    <col min="6916" max="6918" width="19" style="4" customWidth="1"/>
    <col min="6919" max="7170" width="9.1640625" style="4"/>
    <col min="7171" max="7171" width="15.1640625" style="4" customWidth="1"/>
    <col min="7172" max="7174" width="19" style="4" customWidth="1"/>
    <col min="7175" max="7426" width="9.1640625" style="4"/>
    <col min="7427" max="7427" width="15.1640625" style="4" customWidth="1"/>
    <col min="7428" max="7430" width="19" style="4" customWidth="1"/>
    <col min="7431" max="7682" width="9.1640625" style="4"/>
    <col min="7683" max="7683" width="15.1640625" style="4" customWidth="1"/>
    <col min="7684" max="7686" width="19" style="4" customWidth="1"/>
    <col min="7687" max="7938" width="9.1640625" style="4"/>
    <col min="7939" max="7939" width="15.1640625" style="4" customWidth="1"/>
    <col min="7940" max="7942" width="19" style="4" customWidth="1"/>
    <col min="7943" max="8194" width="9.1640625" style="4"/>
    <col min="8195" max="8195" width="15.1640625" style="4" customWidth="1"/>
    <col min="8196" max="8198" width="19" style="4" customWidth="1"/>
    <col min="8199" max="8450" width="9.1640625" style="4"/>
    <col min="8451" max="8451" width="15.1640625" style="4" customWidth="1"/>
    <col min="8452" max="8454" width="19" style="4" customWidth="1"/>
    <col min="8455" max="8706" width="9.1640625" style="4"/>
    <col min="8707" max="8707" width="15.1640625" style="4" customWidth="1"/>
    <col min="8708" max="8710" width="19" style="4" customWidth="1"/>
    <col min="8711" max="8962" width="9.1640625" style="4"/>
    <col min="8963" max="8963" width="15.1640625" style="4" customWidth="1"/>
    <col min="8964" max="8966" width="19" style="4" customWidth="1"/>
    <col min="8967" max="9218" width="9.1640625" style="4"/>
    <col min="9219" max="9219" width="15.1640625" style="4" customWidth="1"/>
    <col min="9220" max="9222" width="19" style="4" customWidth="1"/>
    <col min="9223" max="9474" width="9.1640625" style="4"/>
    <col min="9475" max="9475" width="15.1640625" style="4" customWidth="1"/>
    <col min="9476" max="9478" width="19" style="4" customWidth="1"/>
    <col min="9479" max="9730" width="9.1640625" style="4"/>
    <col min="9731" max="9731" width="15.1640625" style="4" customWidth="1"/>
    <col min="9732" max="9734" width="19" style="4" customWidth="1"/>
    <col min="9735" max="9986" width="9.1640625" style="4"/>
    <col min="9987" max="9987" width="15.1640625" style="4" customWidth="1"/>
    <col min="9988" max="9990" width="19" style="4" customWidth="1"/>
    <col min="9991" max="10242" width="9.1640625" style="4"/>
    <col min="10243" max="10243" width="15.1640625" style="4" customWidth="1"/>
    <col min="10244" max="10246" width="19" style="4" customWidth="1"/>
    <col min="10247" max="10498" width="9.1640625" style="4"/>
    <col min="10499" max="10499" width="15.1640625" style="4" customWidth="1"/>
    <col min="10500" max="10502" width="19" style="4" customWidth="1"/>
    <col min="10503" max="10754" width="9.1640625" style="4"/>
    <col min="10755" max="10755" width="15.1640625" style="4" customWidth="1"/>
    <col min="10756" max="10758" width="19" style="4" customWidth="1"/>
    <col min="10759" max="11010" width="9.1640625" style="4"/>
    <col min="11011" max="11011" width="15.1640625" style="4" customWidth="1"/>
    <col min="11012" max="11014" width="19" style="4" customWidth="1"/>
    <col min="11015" max="11266" width="9.1640625" style="4"/>
    <col min="11267" max="11267" width="15.1640625" style="4" customWidth="1"/>
    <col min="11268" max="11270" width="19" style="4" customWidth="1"/>
    <col min="11271" max="11522" width="9.1640625" style="4"/>
    <col min="11523" max="11523" width="15.1640625" style="4" customWidth="1"/>
    <col min="11524" max="11526" width="19" style="4" customWidth="1"/>
    <col min="11527" max="11778" width="9.1640625" style="4"/>
    <col min="11779" max="11779" width="15.1640625" style="4" customWidth="1"/>
    <col min="11780" max="11782" width="19" style="4" customWidth="1"/>
    <col min="11783" max="12034" width="9.1640625" style="4"/>
    <col min="12035" max="12035" width="15.1640625" style="4" customWidth="1"/>
    <col min="12036" max="12038" width="19" style="4" customWidth="1"/>
    <col min="12039" max="12290" width="9.1640625" style="4"/>
    <col min="12291" max="12291" width="15.1640625" style="4" customWidth="1"/>
    <col min="12292" max="12294" width="19" style="4" customWidth="1"/>
    <col min="12295" max="12546" width="9.1640625" style="4"/>
    <col min="12547" max="12547" width="15.1640625" style="4" customWidth="1"/>
    <col min="12548" max="12550" width="19" style="4" customWidth="1"/>
    <col min="12551" max="12802" width="9.1640625" style="4"/>
    <col min="12803" max="12803" width="15.1640625" style="4" customWidth="1"/>
    <col min="12804" max="12806" width="19" style="4" customWidth="1"/>
    <col min="12807" max="13058" width="9.1640625" style="4"/>
    <col min="13059" max="13059" width="15.1640625" style="4" customWidth="1"/>
    <col min="13060" max="13062" width="19" style="4" customWidth="1"/>
    <col min="13063" max="13314" width="9.1640625" style="4"/>
    <col min="13315" max="13315" width="15.1640625" style="4" customWidth="1"/>
    <col min="13316" max="13318" width="19" style="4" customWidth="1"/>
    <col min="13319" max="13570" width="9.1640625" style="4"/>
    <col min="13571" max="13571" width="15.1640625" style="4" customWidth="1"/>
    <col min="13572" max="13574" width="19" style="4" customWidth="1"/>
    <col min="13575" max="13826" width="9.1640625" style="4"/>
    <col min="13827" max="13827" width="15.1640625" style="4" customWidth="1"/>
    <col min="13828" max="13830" width="19" style="4" customWidth="1"/>
    <col min="13831" max="14082" width="9.1640625" style="4"/>
    <col min="14083" max="14083" width="15.1640625" style="4" customWidth="1"/>
    <col min="14084" max="14086" width="19" style="4" customWidth="1"/>
    <col min="14087" max="14338" width="9.1640625" style="4"/>
    <col min="14339" max="14339" width="15.1640625" style="4" customWidth="1"/>
    <col min="14340" max="14342" width="19" style="4" customWidth="1"/>
    <col min="14343" max="14594" width="9.1640625" style="4"/>
    <col min="14595" max="14595" width="15.1640625" style="4" customWidth="1"/>
    <col min="14596" max="14598" width="19" style="4" customWidth="1"/>
    <col min="14599" max="14850" width="9.1640625" style="4"/>
    <col min="14851" max="14851" width="15.1640625" style="4" customWidth="1"/>
    <col min="14852" max="14854" width="19" style="4" customWidth="1"/>
    <col min="14855" max="15106" width="9.1640625" style="4"/>
    <col min="15107" max="15107" width="15.1640625" style="4" customWidth="1"/>
    <col min="15108" max="15110" width="19" style="4" customWidth="1"/>
    <col min="15111" max="15362" width="9.1640625" style="4"/>
    <col min="15363" max="15363" width="15.1640625" style="4" customWidth="1"/>
    <col min="15364" max="15366" width="19" style="4" customWidth="1"/>
    <col min="15367" max="15618" width="9.1640625" style="4"/>
    <col min="15619" max="15619" width="15.1640625" style="4" customWidth="1"/>
    <col min="15620" max="15622" width="19" style="4" customWidth="1"/>
    <col min="15623" max="15874" width="9.1640625" style="4"/>
    <col min="15875" max="15875" width="15.1640625" style="4" customWidth="1"/>
    <col min="15876" max="15878" width="19" style="4" customWidth="1"/>
    <col min="15879" max="16130" width="9.1640625" style="4"/>
    <col min="16131" max="16131" width="15.1640625" style="4" customWidth="1"/>
    <col min="16132" max="16134" width="19" style="4" customWidth="1"/>
    <col min="16135" max="16384" width="9.1640625" style="4"/>
  </cols>
  <sheetData>
    <row r="1" spans="1:16" ht="16" x14ac:dyDescent="0.2">
      <c r="A1" s="2" t="s">
        <v>1440</v>
      </c>
      <c r="B1" s="3" t="s">
        <v>1441</v>
      </c>
    </row>
    <row r="2" spans="1:16" x14ac:dyDescent="0.15">
      <c r="A2" s="5" t="s">
        <v>1442</v>
      </c>
      <c r="B2" s="6" t="s">
        <v>1443</v>
      </c>
      <c r="C2" s="6" t="s">
        <v>1444</v>
      </c>
      <c r="D2" s="6"/>
      <c r="E2" s="6"/>
      <c r="F2" s="6"/>
    </row>
    <row r="3" spans="1:16" ht="71" x14ac:dyDescent="0.2">
      <c r="A3" s="7" t="s">
        <v>2</v>
      </c>
      <c r="B3" s="8" t="s">
        <v>1445</v>
      </c>
      <c r="C3" s="8" t="s">
        <v>1446</v>
      </c>
      <c r="D3" s="11" t="s">
        <v>1448</v>
      </c>
      <c r="E3" s="11" t="s">
        <v>1449</v>
      </c>
      <c r="F3" t="s">
        <v>3</v>
      </c>
      <c r="G3" t="s">
        <v>4</v>
      </c>
      <c r="H3" t="s">
        <v>5</v>
      </c>
      <c r="I3" t="s">
        <v>6</v>
      </c>
      <c r="J3" t="s">
        <v>7</v>
      </c>
      <c r="K3" t="s">
        <v>1450</v>
      </c>
      <c r="L3" t="s">
        <v>1451</v>
      </c>
    </row>
    <row r="4" spans="1:16" ht="16" hidden="1" x14ac:dyDescent="0.2">
      <c r="A4" s="10">
        <v>31414</v>
      </c>
      <c r="B4" s="4">
        <v>25.56</v>
      </c>
      <c r="D4" t="e">
        <v>#N/A</v>
      </c>
      <c r="E4" t="e">
        <v>#N/A</v>
      </c>
      <c r="P4" s="10"/>
    </row>
    <row r="5" spans="1:16" ht="16" hidden="1" x14ac:dyDescent="0.2">
      <c r="A5" s="10">
        <v>31415</v>
      </c>
      <c r="B5" s="4">
        <v>26</v>
      </c>
      <c r="D5" t="e">
        <v>#N/A</v>
      </c>
      <c r="E5" t="e">
        <v>#N/A</v>
      </c>
      <c r="P5" s="10"/>
    </row>
    <row r="6" spans="1:16" ht="16" hidden="1" x14ac:dyDescent="0.2">
      <c r="A6" s="10">
        <v>31418</v>
      </c>
      <c r="B6" s="4">
        <v>26.53</v>
      </c>
      <c r="D6" t="e">
        <v>#N/A</v>
      </c>
      <c r="E6" t="e">
        <v>#N/A</v>
      </c>
      <c r="P6" s="10"/>
    </row>
    <row r="7" spans="1:16" ht="16" hidden="1" x14ac:dyDescent="0.2">
      <c r="A7" s="10">
        <v>31419</v>
      </c>
      <c r="B7" s="4">
        <v>25.85</v>
      </c>
      <c r="D7" t="e">
        <v>#N/A</v>
      </c>
      <c r="E7" t="e">
        <v>#N/A</v>
      </c>
      <c r="P7" s="10"/>
    </row>
    <row r="8" spans="1:16" ht="16" hidden="1" x14ac:dyDescent="0.2">
      <c r="A8" s="10">
        <v>31420</v>
      </c>
      <c r="B8" s="4">
        <v>25.87</v>
      </c>
      <c r="D8" t="e">
        <v>#N/A</v>
      </c>
      <c r="E8" t="e">
        <v>#N/A</v>
      </c>
      <c r="P8" s="10"/>
    </row>
    <row r="9" spans="1:16" ht="16" hidden="1" x14ac:dyDescent="0.2">
      <c r="A9" s="10">
        <v>31421</v>
      </c>
      <c r="B9" s="4">
        <v>26.03</v>
      </c>
      <c r="D9" t="e">
        <v>#N/A</v>
      </c>
      <c r="E9" t="e">
        <v>#N/A</v>
      </c>
      <c r="P9" s="10"/>
    </row>
    <row r="10" spans="1:16" ht="16" hidden="1" x14ac:dyDescent="0.2">
      <c r="A10" s="10">
        <v>31422</v>
      </c>
      <c r="B10" s="4">
        <v>25.65</v>
      </c>
      <c r="D10" t="e">
        <v>#N/A</v>
      </c>
      <c r="E10" t="e">
        <v>#N/A</v>
      </c>
      <c r="P10" s="10"/>
    </row>
    <row r="11" spans="1:16" ht="16" hidden="1" x14ac:dyDescent="0.2">
      <c r="A11" s="10">
        <v>31425</v>
      </c>
      <c r="B11" s="4">
        <v>25.08</v>
      </c>
      <c r="D11" t="e">
        <v>#N/A</v>
      </c>
      <c r="E11" t="e">
        <v>#N/A</v>
      </c>
      <c r="P11" s="10"/>
    </row>
    <row r="12" spans="1:16" ht="16" hidden="1" x14ac:dyDescent="0.2">
      <c r="A12" s="10">
        <v>31426</v>
      </c>
      <c r="B12" s="4">
        <v>24.97</v>
      </c>
      <c r="D12" t="e">
        <v>#N/A</v>
      </c>
      <c r="E12" t="e">
        <v>#N/A</v>
      </c>
      <c r="P12" s="10"/>
    </row>
    <row r="13" spans="1:16" ht="16" hidden="1" x14ac:dyDescent="0.2">
      <c r="A13" s="10">
        <v>31427</v>
      </c>
      <c r="B13" s="4">
        <v>25.18</v>
      </c>
      <c r="D13" t="e">
        <v>#N/A</v>
      </c>
      <c r="E13" t="e">
        <v>#N/A</v>
      </c>
      <c r="P13" s="10"/>
    </row>
    <row r="14" spans="1:16" ht="16" hidden="1" x14ac:dyDescent="0.2">
      <c r="A14" s="10">
        <v>31428</v>
      </c>
      <c r="B14" s="4">
        <v>23.98</v>
      </c>
      <c r="D14" t="e">
        <v>#N/A</v>
      </c>
      <c r="E14" t="e">
        <v>#N/A</v>
      </c>
      <c r="P14" s="10"/>
    </row>
    <row r="15" spans="1:16" ht="16" hidden="1" x14ac:dyDescent="0.2">
      <c r="A15" s="10">
        <v>31429</v>
      </c>
      <c r="B15" s="4">
        <v>23.63</v>
      </c>
      <c r="D15" t="e">
        <v>#N/A</v>
      </c>
      <c r="E15" t="e">
        <v>#N/A</v>
      </c>
      <c r="P15" s="10"/>
    </row>
    <row r="16" spans="1:16" ht="16" hidden="1" x14ac:dyDescent="0.2">
      <c r="A16" s="10">
        <v>31432</v>
      </c>
      <c r="B16" s="4">
        <v>21.33</v>
      </c>
      <c r="D16" t="e">
        <v>#N/A</v>
      </c>
      <c r="E16" t="e">
        <v>#N/A</v>
      </c>
      <c r="P16" s="10"/>
    </row>
    <row r="17" spans="1:16" ht="16" hidden="1" x14ac:dyDescent="0.2">
      <c r="A17" s="10">
        <v>31433</v>
      </c>
      <c r="B17" s="4">
        <v>20.61</v>
      </c>
      <c r="D17" t="e">
        <v>#N/A</v>
      </c>
      <c r="E17" t="e">
        <v>#N/A</v>
      </c>
      <c r="P17" s="10"/>
    </row>
    <row r="18" spans="1:16" ht="16" hidden="1" x14ac:dyDescent="0.2">
      <c r="A18" s="10">
        <v>31434</v>
      </c>
      <c r="B18" s="4">
        <v>20.25</v>
      </c>
      <c r="D18" t="e">
        <v>#N/A</v>
      </c>
      <c r="E18" t="e">
        <v>#N/A</v>
      </c>
      <c r="P18" s="10"/>
    </row>
    <row r="19" spans="1:16" ht="16" hidden="1" x14ac:dyDescent="0.2">
      <c r="A19" s="10">
        <v>31435</v>
      </c>
      <c r="B19" s="4">
        <v>19.93</v>
      </c>
      <c r="D19" t="e">
        <v>#N/A</v>
      </c>
      <c r="E19" t="e">
        <v>#N/A</v>
      </c>
      <c r="P19" s="10"/>
    </row>
    <row r="20" spans="1:16" ht="16" hidden="1" x14ac:dyDescent="0.2">
      <c r="A20" s="10">
        <v>31436</v>
      </c>
      <c r="B20" s="4">
        <v>19.45</v>
      </c>
      <c r="D20" t="e">
        <v>#N/A</v>
      </c>
      <c r="E20" t="e">
        <v>#N/A</v>
      </c>
      <c r="P20" s="10"/>
    </row>
    <row r="21" spans="1:16" ht="16" hidden="1" x14ac:dyDescent="0.2">
      <c r="A21" s="10">
        <v>31439</v>
      </c>
      <c r="B21" s="4">
        <v>20.87</v>
      </c>
      <c r="D21" t="e">
        <v>#N/A</v>
      </c>
      <c r="E21" t="e">
        <v>#N/A</v>
      </c>
      <c r="P21" s="10"/>
    </row>
    <row r="22" spans="1:16" ht="16" hidden="1" x14ac:dyDescent="0.2">
      <c r="A22" s="10">
        <v>31440</v>
      </c>
      <c r="B22" s="4">
        <v>19.45</v>
      </c>
      <c r="D22" t="e">
        <v>#N/A</v>
      </c>
      <c r="E22" t="e">
        <v>#N/A</v>
      </c>
      <c r="P22" s="10"/>
    </row>
    <row r="23" spans="1:16" ht="16" hidden="1" x14ac:dyDescent="0.2">
      <c r="A23" s="10">
        <v>31441</v>
      </c>
      <c r="B23" s="4">
        <v>19.61</v>
      </c>
      <c r="D23" t="e">
        <v>#N/A</v>
      </c>
      <c r="E23" t="e">
        <v>#N/A</v>
      </c>
      <c r="P23" s="10"/>
    </row>
    <row r="24" spans="1:16" ht="16" hidden="1" x14ac:dyDescent="0.2">
      <c r="A24" s="10">
        <v>31442</v>
      </c>
      <c r="B24" s="4">
        <v>19.579999999999998</v>
      </c>
      <c r="D24" t="e">
        <v>#N/A</v>
      </c>
      <c r="E24" t="e">
        <v>#N/A</v>
      </c>
      <c r="P24" s="10"/>
    </row>
    <row r="25" spans="1:16" ht="16" hidden="1" x14ac:dyDescent="0.2">
      <c r="A25" s="10">
        <v>31443</v>
      </c>
      <c r="B25" s="4">
        <v>18.95</v>
      </c>
      <c r="D25" t="e">
        <v>#N/A</v>
      </c>
      <c r="E25" t="e">
        <v>#N/A</v>
      </c>
      <c r="P25" s="10"/>
    </row>
    <row r="26" spans="1:16" ht="16" hidden="1" x14ac:dyDescent="0.2">
      <c r="A26" s="10">
        <v>31446</v>
      </c>
      <c r="B26" s="4">
        <v>17.420000000000002</v>
      </c>
      <c r="D26" t="e">
        <v>#N/A</v>
      </c>
      <c r="E26" t="e">
        <v>#N/A</v>
      </c>
      <c r="P26" s="10"/>
    </row>
    <row r="27" spans="1:16" ht="16" hidden="1" x14ac:dyDescent="0.2">
      <c r="A27" s="10">
        <v>31447</v>
      </c>
      <c r="B27" s="4">
        <v>15.58</v>
      </c>
      <c r="D27" t="e">
        <v>#N/A</v>
      </c>
      <c r="E27" t="e">
        <v>#N/A</v>
      </c>
      <c r="P27" s="10"/>
    </row>
    <row r="28" spans="1:16" ht="16" hidden="1" x14ac:dyDescent="0.2">
      <c r="A28" s="10">
        <v>31448</v>
      </c>
      <c r="B28" s="4">
        <v>16.28</v>
      </c>
      <c r="D28" t="e">
        <v>#N/A</v>
      </c>
      <c r="E28" t="e">
        <v>#N/A</v>
      </c>
      <c r="P28" s="10"/>
    </row>
    <row r="29" spans="1:16" ht="16" hidden="1" x14ac:dyDescent="0.2">
      <c r="A29" s="10">
        <v>31449</v>
      </c>
      <c r="B29" s="4">
        <v>16.600000000000001</v>
      </c>
      <c r="D29" t="e">
        <v>#N/A</v>
      </c>
      <c r="E29" t="e">
        <v>#N/A</v>
      </c>
      <c r="P29" s="10"/>
    </row>
    <row r="30" spans="1:16" ht="16" hidden="1" x14ac:dyDescent="0.2">
      <c r="A30" s="10">
        <v>31450</v>
      </c>
      <c r="B30" s="4">
        <v>17.7</v>
      </c>
      <c r="D30" t="e">
        <v>#N/A</v>
      </c>
      <c r="E30" t="e">
        <v>#N/A</v>
      </c>
      <c r="P30" s="10"/>
    </row>
    <row r="31" spans="1:16" ht="16" hidden="1" x14ac:dyDescent="0.2">
      <c r="A31" s="10">
        <v>31453</v>
      </c>
      <c r="B31" s="4">
        <v>16.78</v>
      </c>
      <c r="D31" t="e">
        <v>#N/A</v>
      </c>
      <c r="E31" t="e">
        <v>#N/A</v>
      </c>
      <c r="P31" s="10"/>
    </row>
    <row r="32" spans="1:16" ht="16" hidden="1" x14ac:dyDescent="0.2">
      <c r="A32" s="10">
        <v>31454</v>
      </c>
      <c r="B32" s="4">
        <v>16.28</v>
      </c>
      <c r="D32" t="e">
        <v>#N/A</v>
      </c>
      <c r="E32" t="e">
        <v>#N/A</v>
      </c>
      <c r="P32" s="10"/>
    </row>
    <row r="33" spans="1:16" ht="16" hidden="1" x14ac:dyDescent="0.2">
      <c r="A33" s="10">
        <v>31455</v>
      </c>
      <c r="B33" s="4">
        <v>15.74</v>
      </c>
      <c r="D33" t="e">
        <v>#N/A</v>
      </c>
      <c r="E33" t="e">
        <v>#N/A</v>
      </c>
      <c r="P33" s="10"/>
    </row>
    <row r="34" spans="1:16" ht="16" hidden="1" x14ac:dyDescent="0.2">
      <c r="A34" s="10">
        <v>31456</v>
      </c>
      <c r="B34" s="4">
        <v>16.43</v>
      </c>
      <c r="D34" t="e">
        <v>#N/A</v>
      </c>
      <c r="E34" t="e">
        <v>#N/A</v>
      </c>
      <c r="P34" s="10"/>
    </row>
    <row r="35" spans="1:16" ht="16" hidden="1" x14ac:dyDescent="0.2">
      <c r="A35" s="10">
        <v>31457</v>
      </c>
      <c r="B35" s="4">
        <v>16.03</v>
      </c>
      <c r="D35" t="e">
        <v>#N/A</v>
      </c>
      <c r="E35" t="e">
        <v>#N/A</v>
      </c>
      <c r="P35" s="10"/>
    </row>
    <row r="36" spans="1:16" ht="16" hidden="1" x14ac:dyDescent="0.2">
      <c r="A36" s="10">
        <v>31461</v>
      </c>
      <c r="B36" s="4">
        <v>14.7</v>
      </c>
      <c r="D36" t="e">
        <v>#N/A</v>
      </c>
      <c r="E36" t="e">
        <v>#N/A</v>
      </c>
      <c r="P36" s="10"/>
    </row>
    <row r="37" spans="1:16" ht="16" hidden="1" x14ac:dyDescent="0.2">
      <c r="A37" s="10">
        <v>31462</v>
      </c>
      <c r="B37" s="4">
        <v>15.08</v>
      </c>
      <c r="D37" t="e">
        <v>#N/A</v>
      </c>
      <c r="E37" t="e">
        <v>#N/A</v>
      </c>
      <c r="P37" s="10"/>
    </row>
    <row r="38" spans="1:16" ht="16" hidden="1" x14ac:dyDescent="0.2">
      <c r="A38" s="10">
        <v>31463</v>
      </c>
      <c r="B38" s="4">
        <v>14.13</v>
      </c>
      <c r="D38" t="e">
        <v>#N/A</v>
      </c>
      <c r="E38" t="e">
        <v>#N/A</v>
      </c>
      <c r="P38" s="10"/>
    </row>
    <row r="39" spans="1:16" ht="16" hidden="1" x14ac:dyDescent="0.2">
      <c r="A39" s="10">
        <v>31464</v>
      </c>
      <c r="B39" s="4">
        <v>13.63</v>
      </c>
      <c r="D39" t="e">
        <v>#N/A</v>
      </c>
      <c r="E39" t="e">
        <v>#N/A</v>
      </c>
      <c r="P39" s="10"/>
    </row>
    <row r="40" spans="1:16" ht="16" hidden="1" x14ac:dyDescent="0.2">
      <c r="A40" s="10">
        <v>31467</v>
      </c>
      <c r="B40" s="4">
        <v>14.68</v>
      </c>
      <c r="D40" t="e">
        <v>#N/A</v>
      </c>
      <c r="E40" t="e">
        <v>#N/A</v>
      </c>
      <c r="P40" s="10"/>
    </row>
    <row r="41" spans="1:16" ht="16" hidden="1" x14ac:dyDescent="0.2">
      <c r="A41" s="10">
        <v>31468</v>
      </c>
      <c r="B41" s="4">
        <v>14.68</v>
      </c>
      <c r="D41" t="e">
        <v>#N/A</v>
      </c>
      <c r="E41" t="e">
        <v>#N/A</v>
      </c>
      <c r="P41" s="10"/>
    </row>
    <row r="42" spans="1:16" ht="16" hidden="1" x14ac:dyDescent="0.2">
      <c r="A42" s="10">
        <v>31469</v>
      </c>
      <c r="B42" s="4">
        <v>14.62</v>
      </c>
      <c r="D42" t="e">
        <v>#N/A</v>
      </c>
      <c r="E42" t="e">
        <v>#N/A</v>
      </c>
      <c r="P42" s="10"/>
    </row>
    <row r="43" spans="1:16" ht="16" hidden="1" x14ac:dyDescent="0.2">
      <c r="A43" s="10">
        <v>31470</v>
      </c>
      <c r="B43" s="4">
        <v>14.05</v>
      </c>
      <c r="D43" t="e">
        <v>#N/A</v>
      </c>
      <c r="E43" t="e">
        <v>#N/A</v>
      </c>
      <c r="P43" s="10"/>
    </row>
    <row r="44" spans="1:16" ht="16" hidden="1" x14ac:dyDescent="0.2">
      <c r="A44" s="10">
        <v>31471</v>
      </c>
      <c r="B44" s="4">
        <v>13.23</v>
      </c>
      <c r="D44" t="e">
        <v>#N/A</v>
      </c>
      <c r="E44" t="e">
        <v>#N/A</v>
      </c>
      <c r="P44" s="10"/>
    </row>
    <row r="45" spans="1:16" ht="16" hidden="1" x14ac:dyDescent="0.2">
      <c r="A45" s="10">
        <v>31474</v>
      </c>
      <c r="B45" s="4">
        <v>11.98</v>
      </c>
      <c r="D45" t="e">
        <v>#N/A</v>
      </c>
      <c r="E45" t="e">
        <v>#N/A</v>
      </c>
      <c r="P45" s="10"/>
    </row>
    <row r="46" spans="1:16" ht="16" hidden="1" x14ac:dyDescent="0.2">
      <c r="A46" s="10">
        <v>31475</v>
      </c>
      <c r="B46" s="4">
        <v>11.98</v>
      </c>
      <c r="D46" t="e">
        <v>#N/A</v>
      </c>
      <c r="E46" t="e">
        <v>#N/A</v>
      </c>
      <c r="P46" s="10"/>
    </row>
    <row r="47" spans="1:16" ht="16" hidden="1" x14ac:dyDescent="0.2">
      <c r="A47" s="10">
        <v>31476</v>
      </c>
      <c r="B47" s="4">
        <v>12.03</v>
      </c>
      <c r="D47" t="e">
        <v>#N/A</v>
      </c>
      <c r="E47" t="e">
        <v>#N/A</v>
      </c>
      <c r="P47" s="10"/>
    </row>
    <row r="48" spans="1:16" ht="16" hidden="1" x14ac:dyDescent="0.2">
      <c r="A48" s="10">
        <v>31477</v>
      </c>
      <c r="B48" s="4">
        <v>13.13</v>
      </c>
      <c r="D48" t="e">
        <v>#N/A</v>
      </c>
      <c r="E48" t="e">
        <v>#N/A</v>
      </c>
      <c r="P48" s="10"/>
    </row>
    <row r="49" spans="1:16" ht="16" hidden="1" x14ac:dyDescent="0.2">
      <c r="A49" s="10">
        <v>31478</v>
      </c>
      <c r="B49" s="4">
        <v>12.24</v>
      </c>
      <c r="D49" t="e">
        <v>#N/A</v>
      </c>
      <c r="E49" t="e">
        <v>#N/A</v>
      </c>
      <c r="P49" s="10"/>
    </row>
    <row r="50" spans="1:16" ht="16" hidden="1" x14ac:dyDescent="0.2">
      <c r="A50" s="10">
        <v>31481</v>
      </c>
      <c r="B50" s="4">
        <v>12.94</v>
      </c>
      <c r="D50" t="e">
        <v>#N/A</v>
      </c>
      <c r="E50" t="e">
        <v>#N/A</v>
      </c>
      <c r="P50" s="10"/>
    </row>
    <row r="51" spans="1:16" ht="16" hidden="1" x14ac:dyDescent="0.2">
      <c r="A51" s="10">
        <v>31482</v>
      </c>
      <c r="B51" s="4">
        <v>13.23</v>
      </c>
      <c r="D51" t="e">
        <v>#N/A</v>
      </c>
      <c r="E51" t="e">
        <v>#N/A</v>
      </c>
      <c r="P51" s="10"/>
    </row>
    <row r="52" spans="1:16" ht="16" hidden="1" x14ac:dyDescent="0.2">
      <c r="A52" s="10">
        <v>31483</v>
      </c>
      <c r="B52" s="4">
        <v>14.05</v>
      </c>
      <c r="D52" t="e">
        <v>#N/A</v>
      </c>
      <c r="E52" t="e">
        <v>#N/A</v>
      </c>
      <c r="P52" s="10"/>
    </row>
    <row r="53" spans="1:16" ht="16" hidden="1" x14ac:dyDescent="0.2">
      <c r="A53" s="10">
        <v>31484</v>
      </c>
      <c r="B53" s="4">
        <v>12.6</v>
      </c>
      <c r="D53" t="e">
        <v>#N/A</v>
      </c>
      <c r="E53" t="e">
        <v>#N/A</v>
      </c>
      <c r="P53" s="10"/>
    </row>
    <row r="54" spans="1:16" ht="16" hidden="1" x14ac:dyDescent="0.2">
      <c r="A54" s="10">
        <v>31485</v>
      </c>
      <c r="B54" s="4">
        <v>12.55</v>
      </c>
      <c r="D54" t="e">
        <v>#N/A</v>
      </c>
      <c r="E54" t="e">
        <v>#N/A</v>
      </c>
      <c r="P54" s="10"/>
    </row>
    <row r="55" spans="1:16" ht="16" hidden="1" x14ac:dyDescent="0.2">
      <c r="A55" s="10">
        <v>31488</v>
      </c>
      <c r="B55" s="4">
        <v>13.28</v>
      </c>
      <c r="D55" t="e">
        <v>#N/A</v>
      </c>
      <c r="E55" t="e">
        <v>#N/A</v>
      </c>
      <c r="P55" s="10"/>
    </row>
    <row r="56" spans="1:16" ht="16" hidden="1" x14ac:dyDescent="0.2">
      <c r="A56" s="10">
        <v>31489</v>
      </c>
      <c r="B56" s="4">
        <v>14.03</v>
      </c>
      <c r="D56" t="e">
        <v>#N/A</v>
      </c>
      <c r="E56" t="e">
        <v>#N/A</v>
      </c>
      <c r="P56" s="10"/>
    </row>
    <row r="57" spans="1:16" ht="16" hidden="1" x14ac:dyDescent="0.2">
      <c r="A57" s="10">
        <v>31490</v>
      </c>
      <c r="B57" s="4">
        <v>13.25</v>
      </c>
      <c r="D57" t="e">
        <v>#N/A</v>
      </c>
      <c r="E57" t="e">
        <v>#N/A</v>
      </c>
      <c r="P57" s="10"/>
    </row>
    <row r="58" spans="1:16" ht="16" hidden="1" x14ac:dyDescent="0.2">
      <c r="A58" s="10">
        <v>31491</v>
      </c>
      <c r="B58" s="4">
        <v>12.75</v>
      </c>
      <c r="D58" t="e">
        <v>#N/A</v>
      </c>
      <c r="E58" t="e">
        <v>#N/A</v>
      </c>
      <c r="P58" s="10"/>
    </row>
    <row r="59" spans="1:16" ht="16" hidden="1" x14ac:dyDescent="0.2">
      <c r="A59" s="10">
        <v>31492</v>
      </c>
      <c r="B59" s="4">
        <v>13.95</v>
      </c>
      <c r="D59" t="e">
        <v>#N/A</v>
      </c>
      <c r="E59" t="e">
        <v>#N/A</v>
      </c>
      <c r="P59" s="10"/>
    </row>
    <row r="60" spans="1:16" ht="16" hidden="1" x14ac:dyDescent="0.2">
      <c r="A60" s="10">
        <v>31495</v>
      </c>
      <c r="B60" s="4">
        <v>12.2</v>
      </c>
      <c r="D60" t="e">
        <v>#N/A</v>
      </c>
      <c r="E60" t="e">
        <v>#N/A</v>
      </c>
      <c r="P60" s="10"/>
    </row>
    <row r="61" spans="1:16" ht="16" hidden="1" x14ac:dyDescent="0.2">
      <c r="A61" s="10">
        <v>31496</v>
      </c>
      <c r="B61" s="4">
        <v>12.43</v>
      </c>
      <c r="D61" t="e">
        <v>#N/A</v>
      </c>
      <c r="E61" t="e">
        <v>#N/A</v>
      </c>
      <c r="P61" s="10"/>
    </row>
    <row r="62" spans="1:16" ht="16" hidden="1" x14ac:dyDescent="0.2">
      <c r="A62" s="10">
        <v>31497</v>
      </c>
      <c r="B62" s="4">
        <v>12.03</v>
      </c>
      <c r="D62" t="e">
        <v>#N/A</v>
      </c>
      <c r="E62" t="e">
        <v>#N/A</v>
      </c>
      <c r="P62" s="10"/>
    </row>
    <row r="63" spans="1:16" ht="16" hidden="1" x14ac:dyDescent="0.2">
      <c r="A63" s="10">
        <v>31498</v>
      </c>
      <c r="B63" s="4">
        <v>11.35</v>
      </c>
      <c r="D63" t="e">
        <v>#N/A</v>
      </c>
      <c r="E63" t="e">
        <v>#N/A</v>
      </c>
      <c r="P63" s="10"/>
    </row>
    <row r="64" spans="1:16" ht="16" hidden="1" x14ac:dyDescent="0.2">
      <c r="A64" s="10">
        <v>31502</v>
      </c>
      <c r="B64" s="4">
        <v>10.25</v>
      </c>
      <c r="D64" t="e">
        <v>#N/A</v>
      </c>
      <c r="E64" t="e">
        <v>#N/A</v>
      </c>
      <c r="P64" s="10"/>
    </row>
    <row r="65" spans="1:16" ht="16" hidden="1" x14ac:dyDescent="0.2">
      <c r="A65" s="10">
        <v>31503</v>
      </c>
      <c r="B65" s="4">
        <v>11.13</v>
      </c>
      <c r="D65" t="e">
        <v>#N/A</v>
      </c>
      <c r="E65" t="e">
        <v>#N/A</v>
      </c>
      <c r="P65" s="10"/>
    </row>
    <row r="66" spans="1:16" ht="16" hidden="1" x14ac:dyDescent="0.2">
      <c r="A66" s="10">
        <v>31504</v>
      </c>
      <c r="B66" s="4">
        <v>11.35</v>
      </c>
      <c r="D66" t="e">
        <v>#N/A</v>
      </c>
      <c r="E66" t="e">
        <v>#N/A</v>
      </c>
      <c r="P66" s="10"/>
    </row>
    <row r="67" spans="1:16" ht="16" hidden="1" x14ac:dyDescent="0.2">
      <c r="A67" s="10">
        <v>31505</v>
      </c>
      <c r="B67" s="4">
        <v>11.7</v>
      </c>
      <c r="D67" t="e">
        <v>#N/A</v>
      </c>
      <c r="E67" t="e">
        <v>#N/A</v>
      </c>
      <c r="P67" s="10"/>
    </row>
    <row r="68" spans="1:16" ht="16" hidden="1" x14ac:dyDescent="0.2">
      <c r="A68" s="10">
        <v>31506</v>
      </c>
      <c r="B68" s="4">
        <v>12.75</v>
      </c>
      <c r="D68" t="e">
        <v>#N/A</v>
      </c>
      <c r="E68" t="e">
        <v>#N/A</v>
      </c>
      <c r="P68" s="10"/>
    </row>
    <row r="69" spans="1:16" ht="16" hidden="1" x14ac:dyDescent="0.2">
      <c r="A69" s="10">
        <v>31509</v>
      </c>
      <c r="B69" s="4">
        <v>14.39</v>
      </c>
      <c r="D69" t="e">
        <v>#N/A</v>
      </c>
      <c r="E69" t="e">
        <v>#N/A</v>
      </c>
      <c r="P69" s="10"/>
    </row>
    <row r="70" spans="1:16" ht="16" hidden="1" x14ac:dyDescent="0.2">
      <c r="A70" s="10">
        <v>31510</v>
      </c>
      <c r="B70" s="4">
        <v>12.83</v>
      </c>
      <c r="D70" t="e">
        <v>#N/A</v>
      </c>
      <c r="E70" t="e">
        <v>#N/A</v>
      </c>
      <c r="P70" s="10"/>
    </row>
    <row r="71" spans="1:16" ht="16" hidden="1" x14ac:dyDescent="0.2">
      <c r="A71" s="10">
        <v>31511</v>
      </c>
      <c r="B71" s="4">
        <v>13</v>
      </c>
      <c r="D71" t="e">
        <v>#N/A</v>
      </c>
      <c r="E71" t="e">
        <v>#N/A</v>
      </c>
      <c r="P71" s="10"/>
    </row>
    <row r="72" spans="1:16" ht="16" hidden="1" x14ac:dyDescent="0.2">
      <c r="A72" s="10">
        <v>31512</v>
      </c>
      <c r="B72" s="4">
        <v>13.45</v>
      </c>
      <c r="D72" t="e">
        <v>#N/A</v>
      </c>
      <c r="E72" t="e">
        <v>#N/A</v>
      </c>
      <c r="P72" s="10"/>
    </row>
    <row r="73" spans="1:16" ht="16" hidden="1" x14ac:dyDescent="0.2">
      <c r="A73" s="10">
        <v>31513</v>
      </c>
      <c r="B73" s="4">
        <v>13.63</v>
      </c>
      <c r="D73" t="e">
        <v>#N/A</v>
      </c>
      <c r="E73" t="e">
        <v>#N/A</v>
      </c>
      <c r="P73" s="10"/>
    </row>
    <row r="74" spans="1:16" ht="16" hidden="1" x14ac:dyDescent="0.2">
      <c r="A74" s="10">
        <v>31516</v>
      </c>
      <c r="B74" s="4">
        <v>12.94</v>
      </c>
      <c r="D74" t="e">
        <v>#N/A</v>
      </c>
      <c r="E74" t="e">
        <v>#N/A</v>
      </c>
      <c r="P74" s="10"/>
    </row>
    <row r="75" spans="1:16" ht="16" hidden="1" x14ac:dyDescent="0.2">
      <c r="A75" s="10">
        <v>31517</v>
      </c>
      <c r="B75" s="4">
        <v>12.72</v>
      </c>
      <c r="D75" t="e">
        <v>#N/A</v>
      </c>
      <c r="E75" t="e">
        <v>#N/A</v>
      </c>
      <c r="P75" s="10"/>
    </row>
    <row r="76" spans="1:16" ht="16" hidden="1" x14ac:dyDescent="0.2">
      <c r="A76" s="10">
        <v>31518</v>
      </c>
      <c r="B76" s="4">
        <v>11.5</v>
      </c>
      <c r="D76" t="e">
        <v>#N/A</v>
      </c>
      <c r="E76" t="e">
        <v>#N/A</v>
      </c>
      <c r="P76" s="10"/>
    </row>
    <row r="77" spans="1:16" ht="16" hidden="1" x14ac:dyDescent="0.2">
      <c r="A77" s="10">
        <v>31519</v>
      </c>
      <c r="B77" s="4">
        <v>11.75</v>
      </c>
      <c r="D77" t="e">
        <v>#N/A</v>
      </c>
      <c r="E77" t="e">
        <v>#N/A</v>
      </c>
      <c r="P77" s="10"/>
    </row>
    <row r="78" spans="1:16" ht="16" hidden="1" x14ac:dyDescent="0.2">
      <c r="A78" s="10">
        <v>31520</v>
      </c>
      <c r="B78" s="4">
        <v>11.88</v>
      </c>
      <c r="D78" t="e">
        <v>#N/A</v>
      </c>
      <c r="E78" t="e">
        <v>#N/A</v>
      </c>
      <c r="P78" s="10"/>
    </row>
    <row r="79" spans="1:16" ht="16" hidden="1" x14ac:dyDescent="0.2">
      <c r="A79" s="10">
        <v>31523</v>
      </c>
      <c r="B79" s="4">
        <v>12.48</v>
      </c>
      <c r="D79" t="e">
        <v>#N/A</v>
      </c>
      <c r="E79" t="e">
        <v>#N/A</v>
      </c>
      <c r="P79" s="10"/>
    </row>
    <row r="80" spans="1:16" ht="16" hidden="1" x14ac:dyDescent="0.2">
      <c r="A80" s="10">
        <v>31524</v>
      </c>
      <c r="B80" s="4">
        <v>13.13</v>
      </c>
      <c r="D80" t="e">
        <v>#N/A</v>
      </c>
      <c r="E80" t="e">
        <v>#N/A</v>
      </c>
      <c r="P80" s="10"/>
    </row>
    <row r="81" spans="1:16" ht="16" hidden="1" x14ac:dyDescent="0.2">
      <c r="A81" s="10">
        <v>31525</v>
      </c>
      <c r="B81" s="4">
        <v>13.7</v>
      </c>
      <c r="D81" t="e">
        <v>#N/A</v>
      </c>
      <c r="E81" t="e">
        <v>#N/A</v>
      </c>
      <c r="P81" s="10"/>
    </row>
    <row r="82" spans="1:16" ht="16" hidden="1" x14ac:dyDescent="0.2">
      <c r="A82" s="10">
        <v>31526</v>
      </c>
      <c r="B82" s="4">
        <v>13.65</v>
      </c>
      <c r="D82" t="e">
        <v>#N/A</v>
      </c>
      <c r="E82" t="e">
        <v>#N/A</v>
      </c>
      <c r="P82" s="10"/>
    </row>
    <row r="83" spans="1:16" ht="16" hidden="1" x14ac:dyDescent="0.2">
      <c r="A83" s="10">
        <v>31527</v>
      </c>
      <c r="B83" s="4">
        <v>14.23</v>
      </c>
      <c r="D83" t="e">
        <v>#N/A</v>
      </c>
      <c r="E83" t="e">
        <v>#N/A</v>
      </c>
      <c r="P83" s="10"/>
    </row>
    <row r="84" spans="1:16" ht="16" hidden="1" x14ac:dyDescent="0.2">
      <c r="A84" s="10">
        <v>31530</v>
      </c>
      <c r="B84" s="4">
        <v>13.34</v>
      </c>
      <c r="D84" t="e">
        <v>#N/A</v>
      </c>
      <c r="E84" t="e">
        <v>#N/A</v>
      </c>
      <c r="P84" s="10"/>
    </row>
    <row r="85" spans="1:16" ht="16" hidden="1" x14ac:dyDescent="0.2">
      <c r="A85" s="10">
        <v>31531</v>
      </c>
      <c r="B85" s="4">
        <v>13.63</v>
      </c>
      <c r="D85" t="e">
        <v>#N/A</v>
      </c>
      <c r="E85" t="e">
        <v>#N/A</v>
      </c>
      <c r="P85" s="10"/>
    </row>
    <row r="86" spans="1:16" ht="16" hidden="1" x14ac:dyDescent="0.2">
      <c r="A86" s="10">
        <v>31532</v>
      </c>
      <c r="B86" s="4">
        <v>13.38</v>
      </c>
      <c r="D86" t="e">
        <v>#N/A</v>
      </c>
      <c r="E86" t="e">
        <v>#N/A</v>
      </c>
      <c r="P86" s="10"/>
    </row>
    <row r="87" spans="1:16" ht="16" hidden="1" x14ac:dyDescent="0.2">
      <c r="A87" s="10">
        <v>31533</v>
      </c>
      <c r="B87" s="4">
        <v>13.8</v>
      </c>
      <c r="D87" t="e">
        <v>#N/A</v>
      </c>
      <c r="E87" t="e">
        <v>#N/A</v>
      </c>
      <c r="P87" s="10"/>
    </row>
    <row r="88" spans="1:16" ht="16" hidden="1" x14ac:dyDescent="0.2">
      <c r="A88" s="10">
        <v>31534</v>
      </c>
      <c r="B88" s="4">
        <v>14.65</v>
      </c>
      <c r="D88" t="e">
        <v>#N/A</v>
      </c>
      <c r="E88" t="e">
        <v>#N/A</v>
      </c>
      <c r="P88" s="10"/>
    </row>
    <row r="89" spans="1:16" ht="16" hidden="1" x14ac:dyDescent="0.2">
      <c r="A89" s="10">
        <v>31537</v>
      </c>
      <c r="B89" s="4">
        <v>14.32</v>
      </c>
      <c r="D89" t="e">
        <v>#N/A</v>
      </c>
      <c r="E89" t="e">
        <v>#N/A</v>
      </c>
      <c r="P89" s="10"/>
    </row>
    <row r="90" spans="1:16" ht="16" hidden="1" x14ac:dyDescent="0.2">
      <c r="A90" s="10">
        <v>31538</v>
      </c>
      <c r="B90" s="4">
        <v>14.43</v>
      </c>
      <c r="D90" t="e">
        <v>#N/A</v>
      </c>
      <c r="E90" t="e">
        <v>#N/A</v>
      </c>
      <c r="P90" s="10"/>
    </row>
    <row r="91" spans="1:16" ht="16" hidden="1" x14ac:dyDescent="0.2">
      <c r="A91" s="10">
        <v>31539</v>
      </c>
      <c r="B91" s="4">
        <v>15.13</v>
      </c>
      <c r="D91" t="e">
        <v>#N/A</v>
      </c>
      <c r="E91" t="e">
        <v>#N/A</v>
      </c>
      <c r="P91" s="10"/>
    </row>
    <row r="92" spans="1:16" ht="16" hidden="1" x14ac:dyDescent="0.2">
      <c r="A92" s="10">
        <v>31540</v>
      </c>
      <c r="B92" s="4">
        <v>15.7</v>
      </c>
      <c r="D92" t="e">
        <v>#N/A</v>
      </c>
      <c r="E92" t="e">
        <v>#N/A</v>
      </c>
      <c r="P92" s="10"/>
    </row>
    <row r="93" spans="1:16" ht="16" hidden="1" x14ac:dyDescent="0.2">
      <c r="A93" s="10">
        <v>31541</v>
      </c>
      <c r="B93" s="4">
        <v>15.83</v>
      </c>
      <c r="D93" t="e">
        <v>#N/A</v>
      </c>
      <c r="E93" t="e">
        <v>#N/A</v>
      </c>
      <c r="P93" s="10"/>
    </row>
    <row r="94" spans="1:16" ht="16" hidden="1" x14ac:dyDescent="0.2">
      <c r="A94" s="10">
        <v>31544</v>
      </c>
      <c r="B94" s="4">
        <v>15.75</v>
      </c>
      <c r="D94" t="e">
        <v>#N/A</v>
      </c>
      <c r="E94" t="e">
        <v>#N/A</v>
      </c>
      <c r="P94" s="10"/>
    </row>
    <row r="95" spans="1:16" ht="16" hidden="1" x14ac:dyDescent="0.2">
      <c r="A95" s="10">
        <v>31545</v>
      </c>
      <c r="B95" s="4">
        <v>15.65</v>
      </c>
      <c r="D95" t="e">
        <v>#N/A</v>
      </c>
      <c r="E95" t="e">
        <v>#N/A</v>
      </c>
      <c r="P95" s="10"/>
    </row>
    <row r="96" spans="1:16" ht="16" hidden="1" x14ac:dyDescent="0.2">
      <c r="A96" s="10">
        <v>31546</v>
      </c>
      <c r="B96" s="4">
        <v>15.53</v>
      </c>
      <c r="D96" t="e">
        <v>#N/A</v>
      </c>
      <c r="E96" t="e">
        <v>#N/A</v>
      </c>
      <c r="P96" s="10"/>
    </row>
    <row r="97" spans="1:16" ht="16" hidden="1" x14ac:dyDescent="0.2">
      <c r="A97" s="10">
        <v>31547</v>
      </c>
      <c r="B97" s="4">
        <v>15.68</v>
      </c>
      <c r="D97" t="e">
        <v>#N/A</v>
      </c>
      <c r="E97" t="e">
        <v>#N/A</v>
      </c>
      <c r="P97" s="10"/>
    </row>
    <row r="98" spans="1:16" ht="16" hidden="1" x14ac:dyDescent="0.2">
      <c r="A98" s="10">
        <v>31548</v>
      </c>
      <c r="B98" s="4">
        <v>16.079999999999998</v>
      </c>
      <c r="D98" t="e">
        <v>#N/A</v>
      </c>
      <c r="E98" t="e">
        <v>#N/A</v>
      </c>
      <c r="P98" s="10"/>
    </row>
    <row r="99" spans="1:16" ht="16" hidden="1" x14ac:dyDescent="0.2">
      <c r="A99" s="10">
        <v>31551</v>
      </c>
      <c r="B99" s="4">
        <v>17.13</v>
      </c>
      <c r="D99" t="e">
        <v>#N/A</v>
      </c>
      <c r="E99" t="e">
        <v>#N/A</v>
      </c>
      <c r="P99" s="10"/>
    </row>
    <row r="100" spans="1:16" ht="16" hidden="1" x14ac:dyDescent="0.2">
      <c r="A100" s="10">
        <v>31552</v>
      </c>
      <c r="B100" s="4">
        <v>16.18</v>
      </c>
      <c r="D100" t="e">
        <v>#N/A</v>
      </c>
      <c r="E100" t="e">
        <v>#N/A</v>
      </c>
      <c r="P100" s="10"/>
    </row>
    <row r="101" spans="1:16" ht="16" hidden="1" x14ac:dyDescent="0.2">
      <c r="A101" s="10">
        <v>31553</v>
      </c>
      <c r="B101" s="4">
        <v>15.53</v>
      </c>
      <c r="D101" t="e">
        <v>#N/A</v>
      </c>
      <c r="E101" t="e">
        <v>#N/A</v>
      </c>
      <c r="P101" s="10"/>
    </row>
    <row r="102" spans="1:16" ht="16" hidden="1" x14ac:dyDescent="0.2">
      <c r="A102" s="10">
        <v>31554</v>
      </c>
      <c r="B102" s="4">
        <v>16.04</v>
      </c>
      <c r="D102" t="e">
        <v>#N/A</v>
      </c>
      <c r="E102" t="e">
        <v>#N/A</v>
      </c>
      <c r="P102" s="10"/>
    </row>
    <row r="103" spans="1:16" ht="16" hidden="1" x14ac:dyDescent="0.2">
      <c r="A103" s="10">
        <v>31555</v>
      </c>
      <c r="B103" s="4">
        <v>16.95</v>
      </c>
      <c r="D103" t="e">
        <v>#N/A</v>
      </c>
      <c r="E103" t="e">
        <v>#N/A</v>
      </c>
      <c r="P103" s="10"/>
    </row>
    <row r="104" spans="1:16" ht="16" hidden="1" x14ac:dyDescent="0.2">
      <c r="A104" s="10">
        <v>31559</v>
      </c>
      <c r="B104" s="4">
        <v>15.1</v>
      </c>
      <c r="D104" t="e">
        <v>#N/A</v>
      </c>
      <c r="E104" t="e">
        <v>#N/A</v>
      </c>
      <c r="P104" s="10"/>
    </row>
    <row r="105" spans="1:16" ht="16" hidden="1" x14ac:dyDescent="0.2">
      <c r="A105" s="10">
        <v>31560</v>
      </c>
      <c r="B105" s="4">
        <v>14.65</v>
      </c>
      <c r="D105" t="e">
        <v>#N/A</v>
      </c>
      <c r="E105" t="e">
        <v>#N/A</v>
      </c>
      <c r="P105" s="10"/>
    </row>
    <row r="106" spans="1:16" ht="16" hidden="1" x14ac:dyDescent="0.2">
      <c r="A106" s="10">
        <v>31561</v>
      </c>
      <c r="B106" s="4">
        <v>14.5</v>
      </c>
      <c r="D106" t="e">
        <v>#N/A</v>
      </c>
      <c r="E106" t="e">
        <v>#N/A</v>
      </c>
      <c r="P106" s="10"/>
    </row>
    <row r="107" spans="1:16" ht="16" hidden="1" x14ac:dyDescent="0.2">
      <c r="A107" s="10">
        <v>31562</v>
      </c>
      <c r="B107" s="4">
        <v>14.3</v>
      </c>
      <c r="D107" t="e">
        <v>#N/A</v>
      </c>
      <c r="E107" t="e">
        <v>#N/A</v>
      </c>
      <c r="P107" s="10"/>
    </row>
    <row r="108" spans="1:16" ht="16" hidden="1" x14ac:dyDescent="0.2">
      <c r="A108" s="10">
        <v>31565</v>
      </c>
      <c r="B108" s="4">
        <v>13.8</v>
      </c>
      <c r="D108">
        <v>0.46800000000000003</v>
      </c>
      <c r="E108">
        <v>0.44500000000000001</v>
      </c>
      <c r="P108" s="10"/>
    </row>
    <row r="109" spans="1:16" ht="16" hidden="1" x14ac:dyDescent="0.2">
      <c r="A109" s="10">
        <v>31566</v>
      </c>
      <c r="B109" s="4">
        <v>13.35</v>
      </c>
      <c r="D109">
        <v>0.436</v>
      </c>
      <c r="E109">
        <v>0.41799999999999998</v>
      </c>
      <c r="P109" s="10"/>
    </row>
    <row r="110" spans="1:16" ht="16" hidden="1" x14ac:dyDescent="0.2">
      <c r="A110" s="10">
        <v>31567</v>
      </c>
      <c r="B110" s="4">
        <v>13.15</v>
      </c>
      <c r="D110">
        <v>0.41799999999999998</v>
      </c>
      <c r="E110">
        <v>0.39800000000000002</v>
      </c>
      <c r="P110" s="10"/>
    </row>
    <row r="111" spans="1:16" ht="16" hidden="1" x14ac:dyDescent="0.2">
      <c r="A111" s="10">
        <v>31568</v>
      </c>
      <c r="B111" s="4">
        <v>13.21</v>
      </c>
      <c r="D111">
        <v>0.43099999999999999</v>
      </c>
      <c r="E111">
        <v>0.41499999999999998</v>
      </c>
      <c r="P111" s="10"/>
    </row>
    <row r="112" spans="1:16" ht="16" hidden="1" x14ac:dyDescent="0.2">
      <c r="A112" s="10">
        <v>31569</v>
      </c>
      <c r="B112" s="4">
        <v>12.73</v>
      </c>
      <c r="D112">
        <v>0.42099999999999999</v>
      </c>
      <c r="E112">
        <v>0.40300000000000002</v>
      </c>
      <c r="P112" s="10"/>
    </row>
    <row r="113" spans="1:16" ht="16" hidden="1" x14ac:dyDescent="0.2">
      <c r="A113" s="10">
        <v>31572</v>
      </c>
      <c r="B113" s="4">
        <v>12.61</v>
      </c>
      <c r="D113">
        <v>0.40899999999999997</v>
      </c>
      <c r="E113">
        <v>0.39800000000000002</v>
      </c>
      <c r="P113" s="10"/>
    </row>
    <row r="114" spans="1:16" ht="16" hidden="1" x14ac:dyDescent="0.2">
      <c r="A114" s="10">
        <v>31573</v>
      </c>
      <c r="B114" s="4">
        <v>12.38</v>
      </c>
      <c r="D114">
        <v>0.40500000000000003</v>
      </c>
      <c r="E114">
        <v>0.39500000000000002</v>
      </c>
      <c r="P114" s="10"/>
    </row>
    <row r="115" spans="1:16" ht="16" hidden="1" x14ac:dyDescent="0.2">
      <c r="A115" s="10">
        <v>31574</v>
      </c>
      <c r="B115" s="4">
        <v>13.52</v>
      </c>
      <c r="D115">
        <v>0.43099999999999999</v>
      </c>
      <c r="E115">
        <v>0.42</v>
      </c>
      <c r="P115" s="10"/>
    </row>
    <row r="116" spans="1:16" ht="16" hidden="1" x14ac:dyDescent="0.2">
      <c r="A116" s="10">
        <v>31575</v>
      </c>
      <c r="B116" s="4">
        <v>13.69</v>
      </c>
      <c r="D116">
        <v>0.436</v>
      </c>
      <c r="E116">
        <v>0.42499999999999999</v>
      </c>
      <c r="P116" s="10"/>
    </row>
    <row r="117" spans="1:16" ht="16" hidden="1" x14ac:dyDescent="0.2">
      <c r="A117" s="10">
        <v>31576</v>
      </c>
      <c r="B117" s="4">
        <v>13.83</v>
      </c>
      <c r="D117">
        <v>0.44500000000000001</v>
      </c>
      <c r="E117">
        <v>0.434</v>
      </c>
      <c r="P117" s="10"/>
    </row>
    <row r="118" spans="1:16" ht="16" hidden="1" x14ac:dyDescent="0.2">
      <c r="A118" s="10">
        <v>31579</v>
      </c>
      <c r="B118" s="4">
        <v>13.65</v>
      </c>
      <c r="D118">
        <v>0.42899999999999999</v>
      </c>
      <c r="E118">
        <v>0.41899999999999998</v>
      </c>
      <c r="P118" s="10"/>
    </row>
    <row r="119" spans="1:16" ht="16" hidden="1" x14ac:dyDescent="0.2">
      <c r="A119" s="10">
        <v>31580</v>
      </c>
      <c r="B119" s="4">
        <v>13.65</v>
      </c>
      <c r="D119">
        <v>0.42199999999999999</v>
      </c>
      <c r="E119">
        <v>0.41799999999999998</v>
      </c>
      <c r="P119" s="10"/>
    </row>
    <row r="120" spans="1:16" ht="16" hidden="1" x14ac:dyDescent="0.2">
      <c r="A120" s="10">
        <v>31581</v>
      </c>
      <c r="B120" s="4">
        <v>13.62</v>
      </c>
      <c r="D120">
        <v>0.41099999999999998</v>
      </c>
      <c r="E120">
        <v>0.40600000000000003</v>
      </c>
      <c r="P120" s="10"/>
    </row>
    <row r="121" spans="1:16" ht="16" hidden="1" x14ac:dyDescent="0.2">
      <c r="A121" s="10">
        <v>31582</v>
      </c>
      <c r="B121" s="4">
        <v>13.73</v>
      </c>
      <c r="D121">
        <v>0.41499999999999998</v>
      </c>
      <c r="E121">
        <v>0.40799999999999997</v>
      </c>
      <c r="P121" s="10"/>
    </row>
    <row r="122" spans="1:16" ht="16" hidden="1" x14ac:dyDescent="0.2">
      <c r="A122" s="10">
        <v>31583</v>
      </c>
      <c r="B122" s="4">
        <v>14.44</v>
      </c>
      <c r="D122">
        <v>0.40600000000000003</v>
      </c>
      <c r="E122">
        <v>0.40799999999999997</v>
      </c>
      <c r="P122" s="10"/>
    </row>
    <row r="123" spans="1:16" ht="16" hidden="1" x14ac:dyDescent="0.2">
      <c r="A123" s="10">
        <v>31586</v>
      </c>
      <c r="B123" s="4">
        <v>14.05</v>
      </c>
      <c r="D123">
        <v>0.40600000000000003</v>
      </c>
      <c r="E123">
        <v>0.39500000000000002</v>
      </c>
      <c r="P123" s="10"/>
    </row>
    <row r="124" spans="1:16" ht="16" hidden="1" x14ac:dyDescent="0.2">
      <c r="A124" s="10">
        <v>31587</v>
      </c>
      <c r="B124" s="4">
        <v>13.98</v>
      </c>
      <c r="D124">
        <v>0.40899999999999997</v>
      </c>
      <c r="E124">
        <v>0.39300000000000002</v>
      </c>
      <c r="P124" s="10"/>
    </row>
    <row r="125" spans="1:16" ht="16" hidden="1" x14ac:dyDescent="0.2">
      <c r="A125" s="10">
        <v>31588</v>
      </c>
      <c r="B125" s="4">
        <v>13.23</v>
      </c>
      <c r="D125">
        <v>0.41899999999999998</v>
      </c>
      <c r="E125">
        <v>0.41099999999999998</v>
      </c>
      <c r="P125" s="10"/>
    </row>
    <row r="126" spans="1:16" ht="16" hidden="1" x14ac:dyDescent="0.2">
      <c r="A126" s="10">
        <v>31589</v>
      </c>
      <c r="B126" s="4">
        <v>13.14</v>
      </c>
      <c r="D126">
        <v>0.40500000000000003</v>
      </c>
      <c r="E126">
        <v>0.39400000000000002</v>
      </c>
      <c r="P126" s="10"/>
    </row>
    <row r="127" spans="1:16" ht="16" hidden="1" x14ac:dyDescent="0.2">
      <c r="A127" s="10">
        <v>31590</v>
      </c>
      <c r="B127" s="4">
        <v>13.38</v>
      </c>
      <c r="D127">
        <v>0.40500000000000003</v>
      </c>
      <c r="E127">
        <v>0.4</v>
      </c>
      <c r="P127" s="10"/>
    </row>
    <row r="128" spans="1:16" ht="16" hidden="1" x14ac:dyDescent="0.2">
      <c r="A128" s="10">
        <v>31593</v>
      </c>
      <c r="B128" s="4">
        <v>12.8</v>
      </c>
      <c r="D128">
        <v>0.39900000000000002</v>
      </c>
      <c r="E128">
        <v>0.38500000000000001</v>
      </c>
      <c r="P128" s="10"/>
    </row>
    <row r="129" spans="1:16" ht="16" hidden="1" x14ac:dyDescent="0.2">
      <c r="A129" s="10">
        <v>31594</v>
      </c>
      <c r="B129" s="4">
        <v>12.39</v>
      </c>
      <c r="D129">
        <v>0.39100000000000001</v>
      </c>
      <c r="E129">
        <v>0.38400000000000001</v>
      </c>
      <c r="P129" s="10"/>
    </row>
    <row r="130" spans="1:16" ht="16" hidden="1" x14ac:dyDescent="0.2">
      <c r="A130" s="10">
        <v>31595</v>
      </c>
      <c r="B130" s="4">
        <v>12.04</v>
      </c>
      <c r="D130">
        <v>0.377</v>
      </c>
      <c r="E130">
        <v>0.36899999999999999</v>
      </c>
      <c r="P130" s="10"/>
    </row>
    <row r="131" spans="1:16" ht="16" hidden="1" x14ac:dyDescent="0.2">
      <c r="A131" s="10">
        <v>31596</v>
      </c>
      <c r="B131" s="4">
        <v>11.7</v>
      </c>
      <c r="D131">
        <v>0.373</v>
      </c>
      <c r="E131">
        <v>0.36599999999999999</v>
      </c>
      <c r="P131" s="10"/>
    </row>
    <row r="132" spans="1:16" ht="16" hidden="1" x14ac:dyDescent="0.2">
      <c r="A132" s="10">
        <v>31600</v>
      </c>
      <c r="B132" s="4">
        <v>11.18</v>
      </c>
      <c r="D132">
        <v>0.35399999999999998</v>
      </c>
      <c r="E132">
        <v>0.34499999999999997</v>
      </c>
      <c r="P132" s="10"/>
    </row>
    <row r="133" spans="1:16" ht="16" hidden="1" x14ac:dyDescent="0.2">
      <c r="A133" s="10">
        <v>31601</v>
      </c>
      <c r="B133" s="4">
        <v>11.19</v>
      </c>
      <c r="D133">
        <v>0.35</v>
      </c>
      <c r="E133">
        <v>0.34899999999999998</v>
      </c>
      <c r="P133" s="10"/>
    </row>
    <row r="134" spans="1:16" ht="16" hidden="1" x14ac:dyDescent="0.2">
      <c r="A134" s="10">
        <v>31602</v>
      </c>
      <c r="B134" s="4">
        <v>11</v>
      </c>
      <c r="D134">
        <v>0.34100000000000003</v>
      </c>
      <c r="E134">
        <v>0.33900000000000002</v>
      </c>
      <c r="P134" s="10"/>
    </row>
    <row r="135" spans="1:16" ht="16" hidden="1" x14ac:dyDescent="0.2">
      <c r="A135" s="10">
        <v>31603</v>
      </c>
      <c r="B135" s="4">
        <v>11.13</v>
      </c>
      <c r="D135">
        <v>0.35</v>
      </c>
      <c r="E135">
        <v>0.34499999999999997</v>
      </c>
      <c r="P135" s="10"/>
    </row>
    <row r="136" spans="1:16" ht="16" hidden="1" x14ac:dyDescent="0.2">
      <c r="A136" s="10">
        <v>31604</v>
      </c>
      <c r="B136" s="4">
        <v>11.13</v>
      </c>
      <c r="D136">
        <v>0.33400000000000002</v>
      </c>
      <c r="E136">
        <v>0.33100000000000002</v>
      </c>
      <c r="P136" s="10"/>
    </row>
    <row r="137" spans="1:16" ht="16" hidden="1" x14ac:dyDescent="0.2">
      <c r="A137" s="10">
        <v>31607</v>
      </c>
      <c r="B137" s="4">
        <v>11.23</v>
      </c>
      <c r="D137">
        <v>0.31900000000000001</v>
      </c>
      <c r="E137">
        <v>0.316</v>
      </c>
      <c r="P137" s="10"/>
    </row>
    <row r="138" spans="1:16" ht="16" hidden="1" x14ac:dyDescent="0.2">
      <c r="A138" s="10">
        <v>31608</v>
      </c>
      <c r="B138" s="4">
        <v>11.85</v>
      </c>
      <c r="D138">
        <v>0.33800000000000002</v>
      </c>
      <c r="E138">
        <v>0.33300000000000002</v>
      </c>
      <c r="P138" s="10"/>
    </row>
    <row r="139" spans="1:16" ht="16" hidden="1" x14ac:dyDescent="0.2">
      <c r="A139" s="10">
        <v>31609</v>
      </c>
      <c r="B139" s="4">
        <v>12.68</v>
      </c>
      <c r="D139">
        <v>0.34399999999999997</v>
      </c>
      <c r="E139">
        <v>0.34300000000000003</v>
      </c>
      <c r="P139" s="10"/>
    </row>
    <row r="140" spans="1:16" ht="16" hidden="1" x14ac:dyDescent="0.2">
      <c r="A140" s="10">
        <v>31610</v>
      </c>
      <c r="B140" s="4">
        <v>12.3</v>
      </c>
      <c r="D140">
        <v>0.33500000000000002</v>
      </c>
      <c r="E140">
        <v>0.33100000000000002</v>
      </c>
      <c r="P140" s="10"/>
    </row>
    <row r="141" spans="1:16" ht="16" hidden="1" x14ac:dyDescent="0.2">
      <c r="A141" s="10">
        <v>31611</v>
      </c>
      <c r="B141" s="4">
        <v>12.8</v>
      </c>
      <c r="D141">
        <v>0.34399999999999997</v>
      </c>
      <c r="E141">
        <v>0.33500000000000002</v>
      </c>
      <c r="P141" s="10"/>
    </row>
    <row r="142" spans="1:16" ht="16" hidden="1" x14ac:dyDescent="0.2">
      <c r="A142" s="10">
        <v>31614</v>
      </c>
      <c r="B142" s="4">
        <v>13.07</v>
      </c>
      <c r="D142">
        <v>0.34899999999999998</v>
      </c>
      <c r="E142">
        <v>0.33900000000000002</v>
      </c>
      <c r="P142" s="10"/>
    </row>
    <row r="143" spans="1:16" ht="16" hidden="1" x14ac:dyDescent="0.2">
      <c r="A143" s="10">
        <v>31615</v>
      </c>
      <c r="B143" s="4">
        <v>10.88</v>
      </c>
      <c r="D143">
        <v>0.32800000000000001</v>
      </c>
      <c r="E143">
        <v>0.32500000000000001</v>
      </c>
      <c r="P143" s="10"/>
    </row>
    <row r="144" spans="1:16" ht="16" hidden="1" x14ac:dyDescent="0.2">
      <c r="A144" s="10">
        <v>31616</v>
      </c>
      <c r="B144" s="4">
        <v>10.83</v>
      </c>
      <c r="D144">
        <v>0.33500000000000002</v>
      </c>
      <c r="E144">
        <v>0.31900000000000001</v>
      </c>
      <c r="P144" s="10"/>
    </row>
    <row r="145" spans="1:16" ht="16" hidden="1" x14ac:dyDescent="0.2">
      <c r="A145" s="10">
        <v>31617</v>
      </c>
      <c r="B145" s="4">
        <v>10.95</v>
      </c>
      <c r="D145">
        <v>0.33</v>
      </c>
      <c r="E145">
        <v>0.31900000000000001</v>
      </c>
      <c r="P145" s="10"/>
    </row>
    <row r="146" spans="1:16" ht="16" hidden="1" x14ac:dyDescent="0.2">
      <c r="A146" s="10">
        <v>31618</v>
      </c>
      <c r="B146" s="4">
        <v>10.83</v>
      </c>
      <c r="D146">
        <v>0.32100000000000001</v>
      </c>
      <c r="E146">
        <v>0.31</v>
      </c>
      <c r="P146" s="10"/>
    </row>
    <row r="147" spans="1:16" ht="16" hidden="1" x14ac:dyDescent="0.2">
      <c r="A147" s="10">
        <v>31621</v>
      </c>
      <c r="B147" s="4">
        <v>11.09</v>
      </c>
      <c r="D147">
        <v>0.308</v>
      </c>
      <c r="E147">
        <v>0.30499999999999999</v>
      </c>
      <c r="P147" s="10"/>
    </row>
    <row r="148" spans="1:16" ht="16" hidden="1" x14ac:dyDescent="0.2">
      <c r="A148" s="10">
        <v>31622</v>
      </c>
      <c r="B148" s="4">
        <v>11.63</v>
      </c>
      <c r="D148">
        <v>0.315</v>
      </c>
      <c r="E148">
        <v>0.316</v>
      </c>
      <c r="P148" s="10"/>
    </row>
    <row r="149" spans="1:16" ht="16" hidden="1" x14ac:dyDescent="0.2">
      <c r="A149" s="10">
        <v>31623</v>
      </c>
      <c r="B149" s="4">
        <v>11.73</v>
      </c>
      <c r="D149">
        <v>0.32900000000000001</v>
      </c>
      <c r="E149">
        <v>0.32100000000000001</v>
      </c>
      <c r="P149" s="10"/>
    </row>
    <row r="150" spans="1:16" ht="16" hidden="1" x14ac:dyDescent="0.2">
      <c r="A150" s="10">
        <v>31624</v>
      </c>
      <c r="B150" s="4">
        <v>11.23</v>
      </c>
      <c r="D150">
        <v>0.309</v>
      </c>
      <c r="E150">
        <v>0.30499999999999999</v>
      </c>
      <c r="P150" s="10"/>
    </row>
    <row r="151" spans="1:16" ht="16" hidden="1" x14ac:dyDescent="0.2">
      <c r="A151" s="10">
        <v>31625</v>
      </c>
      <c r="B151" s="4">
        <v>11.56</v>
      </c>
      <c r="D151">
        <v>0.318</v>
      </c>
      <c r="E151">
        <v>0.311</v>
      </c>
      <c r="P151" s="10"/>
    </row>
    <row r="152" spans="1:16" ht="16" hidden="1" x14ac:dyDescent="0.2">
      <c r="A152" s="10">
        <v>31628</v>
      </c>
      <c r="B152" s="4">
        <v>14</v>
      </c>
      <c r="D152">
        <v>0.35799999999999998</v>
      </c>
      <c r="E152">
        <v>0.35499999999999998</v>
      </c>
      <c r="P152" s="10"/>
    </row>
    <row r="153" spans="1:16" ht="16" hidden="1" x14ac:dyDescent="0.2">
      <c r="A153" s="10">
        <v>31629</v>
      </c>
      <c r="B153" s="4">
        <v>14.35</v>
      </c>
      <c r="D153">
        <v>0.40100000000000002</v>
      </c>
      <c r="E153">
        <v>0.39</v>
      </c>
      <c r="P153" s="10"/>
    </row>
    <row r="154" spans="1:16" ht="16" hidden="1" x14ac:dyDescent="0.2">
      <c r="A154" s="10">
        <v>31630</v>
      </c>
      <c r="B154" s="4">
        <v>14.8</v>
      </c>
      <c r="D154">
        <v>0.41</v>
      </c>
      <c r="E154">
        <v>0.39600000000000002</v>
      </c>
      <c r="P154" s="10"/>
    </row>
    <row r="155" spans="1:16" ht="16" hidden="1" x14ac:dyDescent="0.2">
      <c r="A155" s="10">
        <v>31631</v>
      </c>
      <c r="B155" s="4">
        <v>15.18</v>
      </c>
      <c r="D155">
        <v>0.42</v>
      </c>
      <c r="E155">
        <v>0.40899999999999997</v>
      </c>
      <c r="P155" s="10"/>
    </row>
    <row r="156" spans="1:16" ht="16" hidden="1" x14ac:dyDescent="0.2">
      <c r="A156" s="10">
        <v>31632</v>
      </c>
      <c r="B156" s="4">
        <v>14.83</v>
      </c>
      <c r="D156">
        <v>0.41099999999999998</v>
      </c>
      <c r="E156">
        <v>0.40100000000000002</v>
      </c>
      <c r="P156" s="10"/>
    </row>
    <row r="157" spans="1:16" ht="16" hidden="1" x14ac:dyDescent="0.2">
      <c r="A157" s="10">
        <v>31635</v>
      </c>
      <c r="B157" s="4">
        <v>14.92</v>
      </c>
      <c r="D157">
        <v>0.41299999999999998</v>
      </c>
      <c r="E157">
        <v>0.40400000000000003</v>
      </c>
      <c r="P157" s="10"/>
    </row>
    <row r="158" spans="1:16" ht="16" hidden="1" x14ac:dyDescent="0.2">
      <c r="A158" s="10">
        <v>31636</v>
      </c>
      <c r="B158" s="4">
        <v>15.5</v>
      </c>
      <c r="D158">
        <v>0.436</v>
      </c>
      <c r="E158">
        <v>0.433</v>
      </c>
      <c r="P158" s="10"/>
    </row>
    <row r="159" spans="1:16" ht="16" hidden="1" x14ac:dyDescent="0.2">
      <c r="A159" s="10">
        <v>31637</v>
      </c>
      <c r="B159" s="4">
        <v>15.28</v>
      </c>
      <c r="D159">
        <v>0.441</v>
      </c>
      <c r="E159">
        <v>0.43099999999999999</v>
      </c>
      <c r="P159" s="10"/>
    </row>
    <row r="160" spans="1:16" ht="16" hidden="1" x14ac:dyDescent="0.2">
      <c r="A160" s="10">
        <v>31638</v>
      </c>
      <c r="B160" s="4">
        <v>15.43</v>
      </c>
      <c r="D160">
        <v>0.441</v>
      </c>
      <c r="E160">
        <v>0.43</v>
      </c>
      <c r="P160" s="10"/>
    </row>
    <row r="161" spans="1:16" ht="16" hidden="1" x14ac:dyDescent="0.2">
      <c r="A161" s="10">
        <v>31639</v>
      </c>
      <c r="B161" s="4">
        <v>15.83</v>
      </c>
      <c r="D161">
        <v>0.44600000000000001</v>
      </c>
      <c r="E161">
        <v>0.439</v>
      </c>
      <c r="P161" s="10"/>
    </row>
    <row r="162" spans="1:16" ht="16" hidden="1" x14ac:dyDescent="0.2">
      <c r="A162" s="10">
        <v>31642</v>
      </c>
      <c r="B162" s="4">
        <v>15.58</v>
      </c>
      <c r="D162">
        <v>0.45</v>
      </c>
      <c r="E162">
        <v>0.44600000000000001</v>
      </c>
      <c r="P162" s="10"/>
    </row>
    <row r="163" spans="1:16" ht="16" hidden="1" x14ac:dyDescent="0.2">
      <c r="A163" s="10">
        <v>31643</v>
      </c>
      <c r="B163" s="4">
        <v>14.98</v>
      </c>
      <c r="D163">
        <v>0.436</v>
      </c>
      <c r="E163">
        <v>0.42599999999999999</v>
      </c>
      <c r="P163" s="10"/>
    </row>
    <row r="164" spans="1:16" ht="16" hidden="1" x14ac:dyDescent="0.2">
      <c r="A164" s="10">
        <v>31644</v>
      </c>
      <c r="B164" s="4">
        <v>15.23</v>
      </c>
      <c r="D164">
        <v>0.44600000000000001</v>
      </c>
      <c r="E164">
        <v>0.435</v>
      </c>
      <c r="P164" s="10"/>
    </row>
    <row r="165" spans="1:16" ht="16" hidden="1" x14ac:dyDescent="0.2">
      <c r="A165" s="10">
        <v>31645</v>
      </c>
      <c r="B165" s="4">
        <v>15.23</v>
      </c>
      <c r="D165">
        <v>0.44600000000000001</v>
      </c>
      <c r="E165">
        <v>0.438</v>
      </c>
      <c r="P165" s="10"/>
    </row>
    <row r="166" spans="1:16" ht="16" hidden="1" x14ac:dyDescent="0.2">
      <c r="A166" s="10">
        <v>31646</v>
      </c>
      <c r="B166" s="4">
        <v>15.48</v>
      </c>
      <c r="D166">
        <v>0.443</v>
      </c>
      <c r="E166">
        <v>0.439</v>
      </c>
      <c r="P166" s="10"/>
    </row>
    <row r="167" spans="1:16" ht="16" hidden="1" x14ac:dyDescent="0.2">
      <c r="A167" s="10">
        <v>31649</v>
      </c>
      <c r="B167" s="4">
        <v>15.48</v>
      </c>
      <c r="D167">
        <v>0.443</v>
      </c>
      <c r="E167">
        <v>0.43</v>
      </c>
      <c r="P167" s="10"/>
    </row>
    <row r="168" spans="1:16" ht="16" hidden="1" x14ac:dyDescent="0.2">
      <c r="A168" s="10">
        <v>31650</v>
      </c>
      <c r="B168" s="4">
        <v>15.78</v>
      </c>
      <c r="D168">
        <v>0.44800000000000001</v>
      </c>
      <c r="E168">
        <v>0.42599999999999999</v>
      </c>
      <c r="P168" s="10"/>
    </row>
    <row r="169" spans="1:16" ht="16" hidden="1" x14ac:dyDescent="0.2">
      <c r="A169" s="10">
        <v>31651</v>
      </c>
      <c r="B169" s="4">
        <v>15.83</v>
      </c>
      <c r="D169">
        <v>0.44</v>
      </c>
      <c r="E169">
        <v>0.42599999999999999</v>
      </c>
      <c r="P169" s="10"/>
    </row>
    <row r="170" spans="1:16" ht="16" hidden="1" x14ac:dyDescent="0.2">
      <c r="A170" s="10">
        <v>31652</v>
      </c>
      <c r="B170" s="4">
        <v>15.83</v>
      </c>
      <c r="D170">
        <v>0.44600000000000001</v>
      </c>
      <c r="E170">
        <v>0.434</v>
      </c>
      <c r="P170" s="10"/>
    </row>
    <row r="171" spans="1:16" ht="16" hidden="1" x14ac:dyDescent="0.2">
      <c r="A171" s="10">
        <v>31653</v>
      </c>
      <c r="B171" s="4">
        <v>15.93</v>
      </c>
      <c r="D171">
        <v>0.45300000000000001</v>
      </c>
      <c r="E171">
        <v>0.439</v>
      </c>
      <c r="P171" s="10"/>
    </row>
    <row r="172" spans="1:16" ht="16" hidden="1" x14ac:dyDescent="0.2">
      <c r="A172" s="10">
        <v>31657</v>
      </c>
      <c r="B172" s="4">
        <v>16.43</v>
      </c>
      <c r="D172">
        <v>0.45900000000000002</v>
      </c>
      <c r="E172">
        <v>0.44400000000000001</v>
      </c>
      <c r="P172" s="10"/>
    </row>
    <row r="173" spans="1:16" ht="16" hidden="1" x14ac:dyDescent="0.2">
      <c r="A173" s="10">
        <v>31658</v>
      </c>
      <c r="B173" s="4">
        <v>16.03</v>
      </c>
      <c r="D173">
        <v>0.45400000000000001</v>
      </c>
      <c r="E173">
        <v>0.436</v>
      </c>
      <c r="P173" s="10"/>
    </row>
    <row r="174" spans="1:16" ht="16" hidden="1" x14ac:dyDescent="0.2">
      <c r="A174" s="10">
        <v>31659</v>
      </c>
      <c r="B174" s="4">
        <v>16.18</v>
      </c>
      <c r="D174">
        <v>0.45700000000000002</v>
      </c>
      <c r="E174">
        <v>0.441</v>
      </c>
      <c r="P174" s="10"/>
    </row>
    <row r="175" spans="1:16" ht="16" hidden="1" x14ac:dyDescent="0.2">
      <c r="A175" s="10">
        <v>31660</v>
      </c>
      <c r="B175" s="4">
        <v>15.63</v>
      </c>
      <c r="D175">
        <v>0.46</v>
      </c>
      <c r="E175">
        <v>0.44400000000000001</v>
      </c>
      <c r="P175" s="10"/>
    </row>
    <row r="176" spans="1:16" ht="16" hidden="1" x14ac:dyDescent="0.2">
      <c r="A176" s="10">
        <v>31663</v>
      </c>
      <c r="B176" s="4">
        <v>15.63</v>
      </c>
      <c r="D176">
        <v>0.441</v>
      </c>
      <c r="E176">
        <v>0.43099999999999999</v>
      </c>
      <c r="P176" s="10"/>
    </row>
    <row r="177" spans="1:16" ht="16" hidden="1" x14ac:dyDescent="0.2">
      <c r="A177" s="10">
        <v>31664</v>
      </c>
      <c r="B177" s="4">
        <v>15</v>
      </c>
      <c r="D177">
        <v>0.42899999999999999</v>
      </c>
      <c r="E177">
        <v>0.41599999999999998</v>
      </c>
      <c r="P177" s="10"/>
    </row>
    <row r="178" spans="1:16" ht="16" hidden="1" x14ac:dyDescent="0.2">
      <c r="A178" s="10">
        <v>31665</v>
      </c>
      <c r="B178" s="4">
        <v>14.9</v>
      </c>
      <c r="D178">
        <v>0.41699999999999998</v>
      </c>
      <c r="E178">
        <v>0.4</v>
      </c>
      <c r="P178" s="10"/>
    </row>
    <row r="179" spans="1:16" ht="16" hidden="1" x14ac:dyDescent="0.2">
      <c r="A179" s="10">
        <v>31666</v>
      </c>
      <c r="B179" s="4">
        <v>15.05</v>
      </c>
      <c r="D179">
        <v>0.41899999999999998</v>
      </c>
      <c r="E179">
        <v>0.4</v>
      </c>
      <c r="P179" s="10"/>
    </row>
    <row r="180" spans="1:16" ht="16" hidden="1" x14ac:dyDescent="0.2">
      <c r="A180" s="10">
        <v>31667</v>
      </c>
      <c r="B180" s="4">
        <v>15.06</v>
      </c>
      <c r="D180">
        <v>0.42399999999999999</v>
      </c>
      <c r="E180">
        <v>0.40100000000000002</v>
      </c>
      <c r="P180" s="10"/>
    </row>
    <row r="181" spans="1:16" ht="16" hidden="1" x14ac:dyDescent="0.2">
      <c r="A181" s="10">
        <v>31670</v>
      </c>
      <c r="B181" s="4">
        <v>14.31</v>
      </c>
      <c r="D181">
        <v>0.41299999999999998</v>
      </c>
      <c r="E181">
        <v>0.38500000000000001</v>
      </c>
      <c r="P181" s="10"/>
    </row>
    <row r="182" spans="1:16" ht="16" hidden="1" x14ac:dyDescent="0.2">
      <c r="A182" s="10">
        <v>31671</v>
      </c>
      <c r="B182" s="4">
        <v>13.8</v>
      </c>
      <c r="D182">
        <v>0.39800000000000002</v>
      </c>
      <c r="E182">
        <v>0.378</v>
      </c>
      <c r="P182" s="10"/>
    </row>
    <row r="183" spans="1:16" ht="16" hidden="1" x14ac:dyDescent="0.2">
      <c r="A183" s="10">
        <v>31672</v>
      </c>
      <c r="B183" s="4">
        <v>14.03</v>
      </c>
      <c r="D183">
        <v>0.40600000000000003</v>
      </c>
      <c r="E183">
        <v>0.376</v>
      </c>
      <c r="P183" s="10"/>
    </row>
    <row r="184" spans="1:16" ht="16" hidden="1" x14ac:dyDescent="0.2">
      <c r="A184" s="10">
        <v>31673</v>
      </c>
      <c r="B184" s="4">
        <v>14.55</v>
      </c>
      <c r="D184">
        <v>0.41199999999999998</v>
      </c>
      <c r="E184">
        <v>0.379</v>
      </c>
      <c r="P184" s="10"/>
    </row>
    <row r="185" spans="1:16" ht="16" hidden="1" x14ac:dyDescent="0.2">
      <c r="A185" s="10">
        <v>31674</v>
      </c>
      <c r="B185" s="4">
        <v>14.47</v>
      </c>
      <c r="D185">
        <v>0.41199999999999998</v>
      </c>
      <c r="E185">
        <v>0.379</v>
      </c>
      <c r="P185" s="10"/>
    </row>
    <row r="186" spans="1:16" ht="16" hidden="1" x14ac:dyDescent="0.2">
      <c r="A186" s="10">
        <v>31677</v>
      </c>
      <c r="B186" s="4">
        <v>13.94</v>
      </c>
      <c r="D186">
        <v>0.40100000000000002</v>
      </c>
      <c r="E186">
        <v>0.36899999999999999</v>
      </c>
      <c r="P186" s="10"/>
    </row>
    <row r="187" spans="1:16" ht="16" hidden="1" x14ac:dyDescent="0.2">
      <c r="A187" s="10">
        <v>31678</v>
      </c>
      <c r="B187" s="4">
        <v>14.3</v>
      </c>
      <c r="D187">
        <v>0.40600000000000003</v>
      </c>
      <c r="E187">
        <v>0.376</v>
      </c>
      <c r="P187" s="10"/>
    </row>
    <row r="188" spans="1:16" ht="16" hidden="1" x14ac:dyDescent="0.2">
      <c r="A188" s="10">
        <v>31679</v>
      </c>
      <c r="B188" s="4">
        <v>14.55</v>
      </c>
      <c r="D188">
        <v>0.40600000000000003</v>
      </c>
      <c r="E188">
        <v>0.378</v>
      </c>
      <c r="P188" s="10"/>
    </row>
    <row r="189" spans="1:16" ht="16" hidden="1" x14ac:dyDescent="0.2">
      <c r="A189" s="10">
        <v>31680</v>
      </c>
      <c r="B189" s="4">
        <v>14.28</v>
      </c>
      <c r="D189">
        <v>0.39700000000000002</v>
      </c>
      <c r="E189">
        <v>0.376</v>
      </c>
      <c r="P189" s="10"/>
    </row>
    <row r="190" spans="1:16" ht="16" hidden="1" x14ac:dyDescent="0.2">
      <c r="A190" s="10">
        <v>31681</v>
      </c>
      <c r="B190" s="4">
        <v>14.43</v>
      </c>
      <c r="D190">
        <v>0.39900000000000002</v>
      </c>
      <c r="E190">
        <v>0.38100000000000001</v>
      </c>
      <c r="P190" s="10"/>
    </row>
    <row r="191" spans="1:16" ht="16" hidden="1" x14ac:dyDescent="0.2">
      <c r="A191" s="10">
        <v>31684</v>
      </c>
      <c r="B191" s="4">
        <v>14.93</v>
      </c>
      <c r="D191">
        <v>0.40200000000000002</v>
      </c>
      <c r="E191">
        <v>0.38500000000000001</v>
      </c>
      <c r="P191" s="10"/>
    </row>
    <row r="192" spans="1:16" ht="16" hidden="1" x14ac:dyDescent="0.2">
      <c r="A192" s="10">
        <v>31685</v>
      </c>
      <c r="B192" s="4">
        <v>14.7</v>
      </c>
      <c r="D192">
        <v>0.40100000000000002</v>
      </c>
      <c r="E192">
        <v>0.38500000000000001</v>
      </c>
      <c r="P192" s="10"/>
    </row>
    <row r="193" spans="1:16" ht="16" hidden="1" x14ac:dyDescent="0.2">
      <c r="A193" s="10">
        <v>31686</v>
      </c>
      <c r="B193" s="4">
        <v>15.23</v>
      </c>
      <c r="D193">
        <v>0.41599999999999998</v>
      </c>
      <c r="E193">
        <v>0.40100000000000002</v>
      </c>
      <c r="P193" s="10"/>
    </row>
    <row r="194" spans="1:16" ht="16" hidden="1" x14ac:dyDescent="0.2">
      <c r="A194" s="10">
        <v>31687</v>
      </c>
      <c r="B194" s="4">
        <v>15.38</v>
      </c>
      <c r="D194">
        <v>0.42599999999999999</v>
      </c>
      <c r="E194">
        <v>0.40899999999999997</v>
      </c>
      <c r="P194" s="10"/>
    </row>
    <row r="195" spans="1:16" ht="16" hidden="1" x14ac:dyDescent="0.2">
      <c r="A195" s="10">
        <v>31688</v>
      </c>
      <c r="B195" s="4">
        <v>14.86</v>
      </c>
      <c r="D195">
        <v>0.41399999999999998</v>
      </c>
      <c r="E195">
        <v>0.39800000000000002</v>
      </c>
      <c r="P195" s="10"/>
    </row>
    <row r="196" spans="1:16" ht="16" hidden="1" x14ac:dyDescent="0.2">
      <c r="A196" s="10">
        <v>31691</v>
      </c>
      <c r="B196" s="4">
        <v>14.83</v>
      </c>
      <c r="D196">
        <v>0.40799999999999997</v>
      </c>
      <c r="E196">
        <v>0.39500000000000002</v>
      </c>
      <c r="P196" s="10"/>
    </row>
    <row r="197" spans="1:16" ht="16" hidden="1" x14ac:dyDescent="0.2">
      <c r="A197" s="10">
        <v>31692</v>
      </c>
      <c r="B197" s="4">
        <v>15.6</v>
      </c>
      <c r="D197">
        <v>0.42299999999999999</v>
      </c>
      <c r="E197">
        <v>0.41199999999999998</v>
      </c>
      <c r="P197" s="10"/>
    </row>
    <row r="198" spans="1:16" ht="16" hidden="1" x14ac:dyDescent="0.2">
      <c r="A198" s="10">
        <v>31693</v>
      </c>
      <c r="B198" s="4">
        <v>15.35</v>
      </c>
      <c r="D198">
        <v>0.42599999999999999</v>
      </c>
      <c r="E198">
        <v>0.40799999999999997</v>
      </c>
      <c r="P198" s="10"/>
    </row>
    <row r="199" spans="1:16" ht="16" hidden="1" x14ac:dyDescent="0.2">
      <c r="A199" s="10">
        <v>31694</v>
      </c>
      <c r="B199" s="4">
        <v>15.05</v>
      </c>
      <c r="D199">
        <v>0.42099999999999999</v>
      </c>
      <c r="E199">
        <v>0.40400000000000003</v>
      </c>
      <c r="P199" s="10"/>
    </row>
    <row r="200" spans="1:16" ht="16" hidden="1" x14ac:dyDescent="0.2">
      <c r="A200" s="10">
        <v>31695</v>
      </c>
      <c r="B200" s="4">
        <v>14.98</v>
      </c>
      <c r="D200">
        <v>0.41599999999999998</v>
      </c>
      <c r="E200">
        <v>0.39800000000000002</v>
      </c>
      <c r="P200" s="10"/>
    </row>
    <row r="201" spans="1:16" ht="16" hidden="1" x14ac:dyDescent="0.2">
      <c r="A201" s="10">
        <v>31699</v>
      </c>
      <c r="B201" s="4">
        <v>14.55</v>
      </c>
      <c r="D201">
        <v>0.40600000000000003</v>
      </c>
      <c r="E201">
        <v>0.38800000000000001</v>
      </c>
      <c r="P201" s="10"/>
    </row>
    <row r="202" spans="1:16" ht="16" hidden="1" x14ac:dyDescent="0.2">
      <c r="A202" s="10">
        <v>31700</v>
      </c>
      <c r="B202" s="4">
        <v>14.83</v>
      </c>
      <c r="D202">
        <v>0.41799999999999998</v>
      </c>
      <c r="E202">
        <v>0.4</v>
      </c>
      <c r="P202" s="10"/>
    </row>
    <row r="203" spans="1:16" ht="16" hidden="1" x14ac:dyDescent="0.2">
      <c r="A203" s="10">
        <v>31701</v>
      </c>
      <c r="B203" s="4">
        <v>14.53</v>
      </c>
      <c r="D203">
        <v>0.41099999999999998</v>
      </c>
      <c r="E203">
        <v>0.39900000000000002</v>
      </c>
      <c r="P203" s="10"/>
    </row>
    <row r="204" spans="1:16" ht="16" hidden="1" x14ac:dyDescent="0.2">
      <c r="A204" s="10">
        <v>31702</v>
      </c>
      <c r="B204" s="4">
        <v>14.85</v>
      </c>
      <c r="D204">
        <v>0.41499999999999998</v>
      </c>
      <c r="E204">
        <v>0.40200000000000002</v>
      </c>
      <c r="P204" s="10"/>
    </row>
    <row r="205" spans="1:16" ht="16" hidden="1" x14ac:dyDescent="0.2">
      <c r="A205" s="10">
        <v>31705</v>
      </c>
      <c r="B205" s="4">
        <v>15.17</v>
      </c>
      <c r="D205">
        <v>0.42199999999999999</v>
      </c>
      <c r="E205">
        <v>0.41099999999999998</v>
      </c>
      <c r="P205" s="10"/>
    </row>
    <row r="206" spans="1:16" ht="16" hidden="1" x14ac:dyDescent="0.2">
      <c r="A206" s="10">
        <v>31706</v>
      </c>
      <c r="B206" s="4">
        <v>15.22</v>
      </c>
      <c r="D206">
        <v>0.42</v>
      </c>
      <c r="E206">
        <v>0.40799999999999997</v>
      </c>
      <c r="P206" s="10"/>
    </row>
    <row r="207" spans="1:16" ht="16" hidden="1" x14ac:dyDescent="0.2">
      <c r="A207" s="10">
        <v>31707</v>
      </c>
      <c r="B207" s="4">
        <v>14.85</v>
      </c>
      <c r="D207">
        <v>0.40699999999999997</v>
      </c>
      <c r="E207">
        <v>0.40200000000000002</v>
      </c>
      <c r="P207" s="10"/>
    </row>
    <row r="208" spans="1:16" ht="16" hidden="1" x14ac:dyDescent="0.2">
      <c r="A208" s="10">
        <v>31708</v>
      </c>
      <c r="B208" s="4">
        <v>14.88</v>
      </c>
      <c r="D208">
        <v>0.40600000000000003</v>
      </c>
      <c r="E208">
        <v>0.39900000000000002</v>
      </c>
      <c r="P208" s="10"/>
    </row>
    <row r="209" spans="1:16" ht="16" hidden="1" x14ac:dyDescent="0.2">
      <c r="A209" s="10">
        <v>31709</v>
      </c>
      <c r="B209" s="4">
        <v>14.93</v>
      </c>
      <c r="D209">
        <v>0.41199999999999998</v>
      </c>
      <c r="E209">
        <v>0.40500000000000003</v>
      </c>
      <c r="P209" s="10"/>
    </row>
    <row r="210" spans="1:16" ht="16" hidden="1" x14ac:dyDescent="0.2">
      <c r="A210" s="10">
        <v>31712</v>
      </c>
      <c r="B210" s="4">
        <v>14.4</v>
      </c>
      <c r="D210">
        <v>0.39600000000000002</v>
      </c>
      <c r="E210">
        <v>0.38900000000000001</v>
      </c>
      <c r="P210" s="10"/>
    </row>
    <row r="211" spans="1:16" ht="16" hidden="1" x14ac:dyDescent="0.2">
      <c r="A211" s="10">
        <v>31713</v>
      </c>
      <c r="B211" s="4">
        <v>14.18</v>
      </c>
      <c r="D211">
        <v>0.38900000000000001</v>
      </c>
      <c r="E211">
        <v>0.39400000000000002</v>
      </c>
      <c r="P211" s="10"/>
    </row>
    <row r="212" spans="1:16" ht="16" hidden="1" x14ac:dyDescent="0.2">
      <c r="A212" s="10">
        <v>31714</v>
      </c>
      <c r="B212" s="4">
        <v>13.73</v>
      </c>
      <c r="D212">
        <v>0.372</v>
      </c>
      <c r="E212">
        <v>0.38200000000000001</v>
      </c>
      <c r="P212" s="10"/>
    </row>
    <row r="213" spans="1:16" ht="16" hidden="1" x14ac:dyDescent="0.2">
      <c r="A213" s="10">
        <v>31715</v>
      </c>
      <c r="B213" s="4">
        <v>15.08</v>
      </c>
      <c r="D213">
        <v>0.39500000000000002</v>
      </c>
      <c r="E213">
        <v>0.39500000000000002</v>
      </c>
      <c r="P213" s="10"/>
    </row>
    <row r="214" spans="1:16" ht="16" hidden="1" x14ac:dyDescent="0.2">
      <c r="A214" s="10">
        <v>31716</v>
      </c>
      <c r="B214" s="4">
        <v>15.25</v>
      </c>
      <c r="D214">
        <v>0.40100000000000002</v>
      </c>
      <c r="E214">
        <v>0.40600000000000003</v>
      </c>
      <c r="P214" s="10"/>
    </row>
    <row r="215" spans="1:16" ht="16" hidden="1" x14ac:dyDescent="0.2">
      <c r="A215" s="10">
        <v>31719</v>
      </c>
      <c r="B215" s="4">
        <v>14.7</v>
      </c>
      <c r="D215">
        <v>0.39600000000000002</v>
      </c>
      <c r="E215">
        <v>0.39400000000000002</v>
      </c>
      <c r="P215" s="10"/>
    </row>
    <row r="216" spans="1:16" ht="16" hidden="1" x14ac:dyDescent="0.2">
      <c r="A216" s="10">
        <v>31720</v>
      </c>
      <c r="B216" s="4">
        <v>15.05</v>
      </c>
      <c r="D216">
        <v>0.40699999999999997</v>
      </c>
      <c r="E216">
        <v>0.40899999999999997</v>
      </c>
      <c r="P216" s="10"/>
    </row>
    <row r="217" spans="1:16" ht="16" hidden="1" x14ac:dyDescent="0.2">
      <c r="A217" s="10">
        <v>31721</v>
      </c>
      <c r="B217" s="4">
        <v>14.93</v>
      </c>
      <c r="D217">
        <v>0.40600000000000003</v>
      </c>
      <c r="E217">
        <v>0.40600000000000003</v>
      </c>
      <c r="P217" s="10"/>
    </row>
    <row r="218" spans="1:16" ht="16" hidden="1" x14ac:dyDescent="0.2">
      <c r="A218" s="10">
        <v>31722</v>
      </c>
      <c r="B218" s="4">
        <v>15.08</v>
      </c>
      <c r="D218">
        <v>0.40899999999999997</v>
      </c>
      <c r="E218">
        <v>0.41099999999999998</v>
      </c>
      <c r="P218" s="10"/>
    </row>
    <row r="219" spans="1:16" ht="16" hidden="1" x14ac:dyDescent="0.2">
      <c r="A219" s="10">
        <v>31723</v>
      </c>
      <c r="B219" s="4">
        <v>15.15</v>
      </c>
      <c r="D219">
        <v>0.40600000000000003</v>
      </c>
      <c r="E219">
        <v>0.40600000000000003</v>
      </c>
      <c r="P219" s="10"/>
    </row>
    <row r="220" spans="1:16" ht="16" hidden="1" x14ac:dyDescent="0.2">
      <c r="A220" s="10">
        <v>31726</v>
      </c>
      <c r="B220" s="4">
        <v>15.3</v>
      </c>
      <c r="D220">
        <v>0.41</v>
      </c>
      <c r="E220">
        <v>0.40899999999999997</v>
      </c>
      <c r="P220" s="10"/>
    </row>
    <row r="221" spans="1:16" ht="16" hidden="1" x14ac:dyDescent="0.2">
      <c r="A221" s="10">
        <v>31727</v>
      </c>
      <c r="B221" s="4">
        <v>15.39</v>
      </c>
      <c r="D221">
        <v>0.41299999999999998</v>
      </c>
      <c r="E221">
        <v>0.41099999999999998</v>
      </c>
      <c r="P221" s="10"/>
    </row>
    <row r="222" spans="1:16" ht="16" hidden="1" x14ac:dyDescent="0.2">
      <c r="A222" s="10">
        <v>31728</v>
      </c>
      <c r="B222" s="4">
        <v>15.33</v>
      </c>
      <c r="D222">
        <v>0.41099999999999998</v>
      </c>
      <c r="E222">
        <v>0.41399999999999998</v>
      </c>
      <c r="P222" s="10"/>
    </row>
    <row r="223" spans="1:16" ht="16" hidden="1" x14ac:dyDescent="0.2">
      <c r="A223" s="10">
        <v>31729</v>
      </c>
      <c r="B223" s="4">
        <v>15.55</v>
      </c>
      <c r="D223">
        <v>0.41599999999999998</v>
      </c>
      <c r="E223">
        <v>0.41899999999999998</v>
      </c>
      <c r="P223" s="10"/>
    </row>
    <row r="224" spans="1:16" ht="16" hidden="1" x14ac:dyDescent="0.2">
      <c r="A224" s="10">
        <v>31730</v>
      </c>
      <c r="B224" s="4">
        <v>15.68</v>
      </c>
      <c r="D224">
        <v>0.41899999999999998</v>
      </c>
      <c r="E224">
        <v>0.41599999999999998</v>
      </c>
      <c r="P224" s="10"/>
    </row>
    <row r="225" spans="1:16" ht="16" hidden="1" x14ac:dyDescent="0.2">
      <c r="A225" s="10">
        <v>31733</v>
      </c>
      <c r="B225" s="4">
        <v>15.62</v>
      </c>
      <c r="D225">
        <v>0.41699999999999998</v>
      </c>
      <c r="E225">
        <v>0.41399999999999998</v>
      </c>
      <c r="P225" s="10"/>
    </row>
    <row r="226" spans="1:16" ht="16" hidden="1" x14ac:dyDescent="0.2">
      <c r="A226" s="10">
        <v>31734</v>
      </c>
      <c r="B226" s="4">
        <v>15.65</v>
      </c>
      <c r="D226">
        <v>0.41399999999999998</v>
      </c>
      <c r="E226">
        <v>0.41299999999999998</v>
      </c>
      <c r="P226" s="10"/>
    </row>
    <row r="227" spans="1:16" ht="16" hidden="1" x14ac:dyDescent="0.2">
      <c r="A227" s="10">
        <v>31735</v>
      </c>
      <c r="B227" s="4">
        <v>15.52</v>
      </c>
      <c r="D227">
        <v>0.41899999999999998</v>
      </c>
      <c r="E227">
        <v>0.41599999999999998</v>
      </c>
      <c r="P227" s="10"/>
    </row>
    <row r="228" spans="1:16" ht="16" hidden="1" x14ac:dyDescent="0.2">
      <c r="A228" s="10">
        <v>31736</v>
      </c>
      <c r="B228" s="4">
        <v>15.1</v>
      </c>
      <c r="D228">
        <v>0.41</v>
      </c>
      <c r="E228">
        <v>0.41</v>
      </c>
      <c r="P228" s="10"/>
    </row>
    <row r="229" spans="1:16" ht="16" hidden="1" x14ac:dyDescent="0.2">
      <c r="A229" s="10">
        <v>31737</v>
      </c>
      <c r="B229" s="4">
        <v>15.13</v>
      </c>
      <c r="D229">
        <v>0.41199999999999998</v>
      </c>
      <c r="E229">
        <v>0.41099999999999998</v>
      </c>
      <c r="P229" s="10"/>
    </row>
    <row r="230" spans="1:16" ht="16" hidden="1" x14ac:dyDescent="0.2">
      <c r="A230" s="10">
        <v>31740</v>
      </c>
      <c r="B230" s="4">
        <v>14.98</v>
      </c>
      <c r="D230">
        <v>0.40400000000000003</v>
      </c>
      <c r="E230">
        <v>0.40500000000000003</v>
      </c>
      <c r="P230" s="10"/>
    </row>
    <row r="231" spans="1:16" ht="16" hidden="1" x14ac:dyDescent="0.2">
      <c r="A231" s="10">
        <v>31741</v>
      </c>
      <c r="B231" s="4">
        <v>15.05</v>
      </c>
      <c r="D231">
        <v>0.40899999999999997</v>
      </c>
      <c r="E231">
        <v>0.40200000000000002</v>
      </c>
      <c r="P231" s="10"/>
    </row>
    <row r="232" spans="1:16" ht="16" hidden="1" x14ac:dyDescent="0.2">
      <c r="A232" s="10">
        <v>31742</v>
      </c>
      <c r="B232" s="4">
        <v>15</v>
      </c>
      <c r="D232">
        <v>0.41199999999999998</v>
      </c>
      <c r="E232">
        <v>0.40699999999999997</v>
      </c>
      <c r="P232" s="10"/>
    </row>
    <row r="233" spans="1:16" ht="16" hidden="1" x14ac:dyDescent="0.2">
      <c r="A233" s="10">
        <v>31744</v>
      </c>
      <c r="B233" s="4">
        <v>15</v>
      </c>
      <c r="D233">
        <v>0.41199999999999998</v>
      </c>
      <c r="E233">
        <v>0.40699999999999997</v>
      </c>
      <c r="P233" s="10"/>
    </row>
    <row r="234" spans="1:16" ht="16" hidden="1" x14ac:dyDescent="0.2">
      <c r="A234" s="10">
        <v>31747</v>
      </c>
      <c r="B234" s="4">
        <v>15.29</v>
      </c>
      <c r="D234">
        <v>0.41399999999999998</v>
      </c>
      <c r="E234">
        <v>0.40899999999999997</v>
      </c>
      <c r="P234" s="10"/>
    </row>
    <row r="235" spans="1:16" ht="16" hidden="1" x14ac:dyDescent="0.2">
      <c r="A235" s="10">
        <v>31748</v>
      </c>
      <c r="B235" s="4">
        <v>15.22</v>
      </c>
      <c r="D235">
        <v>0.41699999999999998</v>
      </c>
      <c r="E235">
        <v>0.40799999999999997</v>
      </c>
      <c r="P235" s="10"/>
    </row>
    <row r="236" spans="1:16" ht="16" hidden="1" x14ac:dyDescent="0.2">
      <c r="A236" s="10">
        <v>31749</v>
      </c>
      <c r="B236" s="4">
        <v>15.13</v>
      </c>
      <c r="D236">
        <v>0.41899999999999998</v>
      </c>
      <c r="E236">
        <v>0.40300000000000002</v>
      </c>
      <c r="P236" s="10"/>
    </row>
    <row r="237" spans="1:16" ht="16" hidden="1" x14ac:dyDescent="0.2">
      <c r="A237" s="10">
        <v>31750</v>
      </c>
      <c r="B237" s="4">
        <v>15.2</v>
      </c>
      <c r="D237">
        <v>0.41899999999999998</v>
      </c>
      <c r="E237">
        <v>0.4</v>
      </c>
      <c r="P237" s="10"/>
    </row>
    <row r="238" spans="1:16" ht="16" hidden="1" x14ac:dyDescent="0.2">
      <c r="A238" s="10">
        <v>31751</v>
      </c>
      <c r="B238" s="4">
        <v>15.14</v>
      </c>
      <c r="D238">
        <v>0.41799999999999998</v>
      </c>
      <c r="E238">
        <v>0.4</v>
      </c>
      <c r="P238" s="10"/>
    </row>
    <row r="239" spans="1:16" ht="16" hidden="1" x14ac:dyDescent="0.2">
      <c r="A239" s="10">
        <v>31754</v>
      </c>
      <c r="B239" s="4">
        <v>15.01</v>
      </c>
      <c r="D239">
        <v>0.41</v>
      </c>
      <c r="E239">
        <v>0.39600000000000002</v>
      </c>
      <c r="P239" s="10"/>
    </row>
    <row r="240" spans="1:16" ht="16" hidden="1" x14ac:dyDescent="0.2">
      <c r="A240" s="10">
        <v>31755</v>
      </c>
      <c r="B240" s="4">
        <v>14.93</v>
      </c>
      <c r="D240">
        <v>0.41</v>
      </c>
      <c r="E240">
        <v>0.39300000000000002</v>
      </c>
      <c r="P240" s="10"/>
    </row>
    <row r="241" spans="1:16" ht="16" hidden="1" x14ac:dyDescent="0.2">
      <c r="A241" s="10">
        <v>31756</v>
      </c>
      <c r="B241" s="4">
        <v>15.12</v>
      </c>
      <c r="D241">
        <v>0.41599999999999998</v>
      </c>
      <c r="E241">
        <v>0.39600000000000002</v>
      </c>
      <c r="P241" s="10"/>
    </row>
    <row r="242" spans="1:16" ht="16" hidden="1" x14ac:dyDescent="0.2">
      <c r="A242" s="10">
        <v>31757</v>
      </c>
      <c r="B242" s="4">
        <v>15.49</v>
      </c>
      <c r="D242">
        <v>0.42699999999999999</v>
      </c>
      <c r="E242">
        <v>0.40500000000000003</v>
      </c>
      <c r="P242" s="10"/>
    </row>
    <row r="243" spans="1:16" ht="16" hidden="1" x14ac:dyDescent="0.2">
      <c r="A243" s="10">
        <v>31758</v>
      </c>
      <c r="B243" s="4">
        <v>16.13</v>
      </c>
      <c r="D243">
        <v>0.432</v>
      </c>
      <c r="E243">
        <v>0.41</v>
      </c>
      <c r="P243" s="10"/>
    </row>
    <row r="244" spans="1:16" ht="16" hidden="1" x14ac:dyDescent="0.2">
      <c r="A244" s="10">
        <v>31761</v>
      </c>
      <c r="B244" s="4">
        <v>16.38</v>
      </c>
      <c r="D244">
        <v>0.438</v>
      </c>
      <c r="E244">
        <v>0.41399999999999998</v>
      </c>
      <c r="P244" s="10"/>
    </row>
    <row r="245" spans="1:16" ht="16" hidden="1" x14ac:dyDescent="0.2">
      <c r="A245" s="10">
        <v>31762</v>
      </c>
      <c r="B245" s="4">
        <v>16.11</v>
      </c>
      <c r="D245">
        <v>0.43</v>
      </c>
      <c r="E245">
        <v>0.40600000000000003</v>
      </c>
      <c r="P245" s="10"/>
    </row>
    <row r="246" spans="1:16" ht="16" hidden="1" x14ac:dyDescent="0.2">
      <c r="A246" s="10">
        <v>31763</v>
      </c>
      <c r="B246" s="4">
        <v>15.83</v>
      </c>
      <c r="D246">
        <v>0.42899999999999999</v>
      </c>
      <c r="E246">
        <v>0.39500000000000002</v>
      </c>
      <c r="P246" s="10"/>
    </row>
    <row r="247" spans="1:16" ht="16" hidden="1" x14ac:dyDescent="0.2">
      <c r="A247" s="10">
        <v>31764</v>
      </c>
      <c r="B247" s="4">
        <v>16.28</v>
      </c>
      <c r="D247">
        <v>0.434</v>
      </c>
      <c r="E247">
        <v>0.40699999999999997</v>
      </c>
      <c r="P247" s="10"/>
    </row>
    <row r="248" spans="1:16" ht="16" hidden="1" x14ac:dyDescent="0.2">
      <c r="A248" s="10">
        <v>31765</v>
      </c>
      <c r="B248" s="4">
        <v>16.55</v>
      </c>
      <c r="D248">
        <v>0.44400000000000001</v>
      </c>
      <c r="E248">
        <v>0.41599999999999998</v>
      </c>
      <c r="P248" s="10"/>
    </row>
    <row r="249" spans="1:16" ht="16" hidden="1" x14ac:dyDescent="0.2">
      <c r="A249" s="10">
        <v>31768</v>
      </c>
      <c r="B249" s="4">
        <v>16.95</v>
      </c>
      <c r="D249">
        <v>0.45700000000000002</v>
      </c>
      <c r="E249">
        <v>0.42799999999999999</v>
      </c>
      <c r="P249" s="10"/>
    </row>
    <row r="250" spans="1:16" ht="16" hidden="1" x14ac:dyDescent="0.2">
      <c r="A250" s="10">
        <v>31769</v>
      </c>
      <c r="B250" s="4">
        <v>16.93</v>
      </c>
      <c r="D250">
        <v>0.45400000000000001</v>
      </c>
      <c r="E250">
        <v>0.42199999999999999</v>
      </c>
      <c r="P250" s="10"/>
    </row>
    <row r="251" spans="1:16" ht="16" hidden="1" x14ac:dyDescent="0.2">
      <c r="A251" s="10">
        <v>31770</v>
      </c>
      <c r="B251" s="4">
        <v>17.260000000000002</v>
      </c>
      <c r="D251">
        <v>0.45600000000000002</v>
      </c>
      <c r="E251">
        <v>0.42499999999999999</v>
      </c>
      <c r="P251" s="10"/>
    </row>
    <row r="252" spans="1:16" ht="16" hidden="1" x14ac:dyDescent="0.2">
      <c r="A252" s="10">
        <v>31775</v>
      </c>
      <c r="B252" s="4">
        <v>17.649999999999999</v>
      </c>
      <c r="D252">
        <v>0.46400000000000002</v>
      </c>
      <c r="E252">
        <v>0.439</v>
      </c>
      <c r="P252" s="10"/>
    </row>
    <row r="253" spans="1:16" ht="16" hidden="1" x14ac:dyDescent="0.2">
      <c r="A253" s="10">
        <v>31776</v>
      </c>
      <c r="B253" s="4">
        <v>17.73</v>
      </c>
      <c r="D253">
        <v>0.45700000000000002</v>
      </c>
      <c r="E253">
        <v>0.45500000000000002</v>
      </c>
      <c r="P253" s="10"/>
    </row>
    <row r="254" spans="1:16" ht="16" hidden="1" x14ac:dyDescent="0.2">
      <c r="A254" s="10">
        <v>31777</v>
      </c>
      <c r="B254" s="4">
        <v>17.93</v>
      </c>
      <c r="D254">
        <v>0.47599999999999998</v>
      </c>
      <c r="E254">
        <v>0.47</v>
      </c>
      <c r="P254" s="10"/>
    </row>
    <row r="255" spans="1:16" ht="16" hidden="1" x14ac:dyDescent="0.2">
      <c r="A255" s="10">
        <v>31779</v>
      </c>
      <c r="B255" s="4">
        <v>18.13</v>
      </c>
      <c r="D255">
        <v>0.48399999999999999</v>
      </c>
      <c r="E255">
        <v>0.47399999999999998</v>
      </c>
      <c r="P255" s="10"/>
    </row>
    <row r="256" spans="1:16" ht="16" hidden="1" x14ac:dyDescent="0.2">
      <c r="A256" s="10">
        <v>31782</v>
      </c>
      <c r="B256" s="4">
        <v>17.98</v>
      </c>
      <c r="D256">
        <v>0.47499999999999998</v>
      </c>
      <c r="E256">
        <v>0.46600000000000003</v>
      </c>
      <c r="P256" s="10"/>
    </row>
    <row r="257" spans="1:16" ht="16" hidden="1" x14ac:dyDescent="0.2">
      <c r="A257" s="10">
        <v>31783</v>
      </c>
      <c r="B257" s="4">
        <v>18.21</v>
      </c>
      <c r="D257">
        <v>0.48399999999999999</v>
      </c>
      <c r="E257">
        <v>0.47599999999999998</v>
      </c>
      <c r="P257" s="10"/>
    </row>
    <row r="258" spans="1:16" ht="16" hidden="1" x14ac:dyDescent="0.2">
      <c r="A258" s="10">
        <v>31784</v>
      </c>
      <c r="B258" s="4">
        <v>18.28</v>
      </c>
      <c r="D258">
        <v>0.48299999999999998</v>
      </c>
      <c r="E258">
        <v>0.47599999999999998</v>
      </c>
      <c r="P258" s="10"/>
    </row>
    <row r="259" spans="1:16" ht="16" hidden="1" x14ac:dyDescent="0.2">
      <c r="A259" s="10">
        <v>31785</v>
      </c>
      <c r="B259" s="4">
        <v>18.63</v>
      </c>
      <c r="D259">
        <v>0.49299999999999999</v>
      </c>
      <c r="E259">
        <v>0.48699999999999999</v>
      </c>
      <c r="P259" s="10"/>
    </row>
    <row r="260" spans="1:16" ht="16" hidden="1" x14ac:dyDescent="0.2">
      <c r="A260" s="10">
        <v>31786</v>
      </c>
      <c r="B260" s="4">
        <v>18.78</v>
      </c>
      <c r="D260">
        <v>0.50600000000000001</v>
      </c>
      <c r="E260">
        <v>0.502</v>
      </c>
      <c r="P260" s="10"/>
    </row>
    <row r="261" spans="1:16" ht="16" hidden="1" x14ac:dyDescent="0.2">
      <c r="A261" s="10">
        <v>31789</v>
      </c>
      <c r="B261" s="4">
        <v>19</v>
      </c>
      <c r="D261">
        <v>0.51500000000000001</v>
      </c>
      <c r="E261">
        <v>0.51400000000000001</v>
      </c>
      <c r="P261" s="10"/>
    </row>
    <row r="262" spans="1:16" ht="16" hidden="1" x14ac:dyDescent="0.2">
      <c r="A262" s="10">
        <v>31790</v>
      </c>
      <c r="B262" s="4">
        <v>18.86</v>
      </c>
      <c r="D262">
        <v>0.501</v>
      </c>
      <c r="E262">
        <v>0.5</v>
      </c>
      <c r="P262" s="10"/>
    </row>
    <row r="263" spans="1:16" ht="16" hidden="1" x14ac:dyDescent="0.2">
      <c r="A263" s="10">
        <v>31791</v>
      </c>
      <c r="B263" s="4">
        <v>19.13</v>
      </c>
      <c r="D263">
        <v>0.505</v>
      </c>
      <c r="E263">
        <v>0.503</v>
      </c>
      <c r="P263" s="10"/>
    </row>
    <row r="264" spans="1:16" ht="16" hidden="1" x14ac:dyDescent="0.2">
      <c r="A264" s="10">
        <v>31792</v>
      </c>
      <c r="B264" s="4">
        <v>19.09</v>
      </c>
      <c r="D264">
        <v>0.501</v>
      </c>
      <c r="E264">
        <v>0.496</v>
      </c>
      <c r="P264" s="10"/>
    </row>
    <row r="265" spans="1:16" ht="16" hidden="1" x14ac:dyDescent="0.2">
      <c r="A265" s="10">
        <v>31793</v>
      </c>
      <c r="B265" s="4">
        <v>19.13</v>
      </c>
      <c r="D265">
        <v>0.49199999999999999</v>
      </c>
      <c r="E265">
        <v>0.48899999999999999</v>
      </c>
      <c r="P265" s="10"/>
    </row>
    <row r="266" spans="1:16" ht="16" hidden="1" x14ac:dyDescent="0.2">
      <c r="A266" s="10">
        <v>31796</v>
      </c>
      <c r="B266" s="4">
        <v>18.7</v>
      </c>
      <c r="D266">
        <v>0.48399999999999999</v>
      </c>
      <c r="E266">
        <v>0.49399999999999999</v>
      </c>
      <c r="P266" s="10"/>
    </row>
    <row r="267" spans="1:16" ht="16" hidden="1" x14ac:dyDescent="0.2">
      <c r="A267" s="10">
        <v>31797</v>
      </c>
      <c r="B267" s="4">
        <v>18.73</v>
      </c>
      <c r="D267">
        <v>0.495</v>
      </c>
      <c r="E267">
        <v>0.503</v>
      </c>
      <c r="P267" s="10"/>
    </row>
    <row r="268" spans="1:16" ht="16" hidden="1" x14ac:dyDescent="0.2">
      <c r="A268" s="10">
        <v>31798</v>
      </c>
      <c r="B268" s="4">
        <v>18.600000000000001</v>
      </c>
      <c r="D268">
        <v>0.48599999999999999</v>
      </c>
      <c r="E268">
        <v>0.49099999999999999</v>
      </c>
      <c r="P268" s="10"/>
    </row>
    <row r="269" spans="1:16" ht="16" hidden="1" x14ac:dyDescent="0.2">
      <c r="A269" s="10">
        <v>31799</v>
      </c>
      <c r="B269" s="4">
        <v>18.760000000000002</v>
      </c>
      <c r="D269">
        <v>0.49099999999999999</v>
      </c>
      <c r="E269">
        <v>0.499</v>
      </c>
      <c r="P269" s="10"/>
    </row>
    <row r="270" spans="1:16" ht="16" hidden="1" x14ac:dyDescent="0.2">
      <c r="A270" s="10">
        <v>31800</v>
      </c>
      <c r="B270" s="4">
        <v>18.59</v>
      </c>
      <c r="D270">
        <v>0.48099999999999998</v>
      </c>
      <c r="E270">
        <v>0.49299999999999999</v>
      </c>
      <c r="P270" s="10"/>
    </row>
    <row r="271" spans="1:16" ht="16" hidden="1" x14ac:dyDescent="0.2">
      <c r="A271" s="10">
        <v>31803</v>
      </c>
      <c r="B271" s="4">
        <v>18.63</v>
      </c>
      <c r="D271">
        <v>0.47399999999999998</v>
      </c>
      <c r="E271">
        <v>0.48699999999999999</v>
      </c>
      <c r="P271" s="10"/>
    </row>
    <row r="272" spans="1:16" ht="16" hidden="1" x14ac:dyDescent="0.2">
      <c r="A272" s="10">
        <v>31804</v>
      </c>
      <c r="B272" s="4">
        <v>18.48</v>
      </c>
      <c r="D272">
        <v>0.47399999999999998</v>
      </c>
      <c r="E272">
        <v>0.49099999999999999</v>
      </c>
      <c r="P272" s="10"/>
    </row>
    <row r="273" spans="1:16" ht="16" hidden="1" x14ac:dyDescent="0.2">
      <c r="A273" s="10">
        <v>31805</v>
      </c>
      <c r="B273" s="4">
        <v>18.559999999999999</v>
      </c>
      <c r="D273">
        <v>0.47099999999999997</v>
      </c>
      <c r="E273">
        <v>0.49</v>
      </c>
      <c r="P273" s="10"/>
    </row>
    <row r="274" spans="1:16" ht="16" hidden="1" x14ac:dyDescent="0.2">
      <c r="A274" s="10">
        <v>31806</v>
      </c>
      <c r="B274" s="4">
        <v>18.68</v>
      </c>
      <c r="D274">
        <v>0.48199999999999998</v>
      </c>
      <c r="E274">
        <v>0.501</v>
      </c>
      <c r="P274" s="10"/>
    </row>
    <row r="275" spans="1:16" ht="16" hidden="1" x14ac:dyDescent="0.2">
      <c r="A275" s="10">
        <v>31807</v>
      </c>
      <c r="B275" s="4">
        <v>18.73</v>
      </c>
      <c r="D275">
        <v>0.48799999999999999</v>
      </c>
      <c r="E275">
        <v>0.504</v>
      </c>
      <c r="P275" s="10"/>
    </row>
    <row r="276" spans="1:16" ht="16" hidden="1" x14ac:dyDescent="0.2">
      <c r="A276" s="10">
        <v>31810</v>
      </c>
      <c r="B276" s="4">
        <v>18.59</v>
      </c>
      <c r="D276">
        <v>0.49</v>
      </c>
      <c r="E276">
        <v>0.496</v>
      </c>
      <c r="P276" s="10"/>
    </row>
    <row r="277" spans="1:16" ht="16" hidden="1" x14ac:dyDescent="0.2">
      <c r="A277" s="10">
        <v>31811</v>
      </c>
      <c r="B277" s="4">
        <v>18.38</v>
      </c>
      <c r="D277">
        <v>0.48799999999999999</v>
      </c>
      <c r="E277">
        <v>0.495</v>
      </c>
      <c r="P277" s="10"/>
    </row>
    <row r="278" spans="1:16" ht="16" hidden="1" x14ac:dyDescent="0.2">
      <c r="A278" s="10">
        <v>31812</v>
      </c>
      <c r="B278" s="4">
        <v>18.260000000000002</v>
      </c>
      <c r="D278">
        <v>0.495</v>
      </c>
      <c r="E278">
        <v>0.495</v>
      </c>
      <c r="P278" s="10"/>
    </row>
    <row r="279" spans="1:16" ht="16" hidden="1" x14ac:dyDescent="0.2">
      <c r="A279" s="10">
        <v>31813</v>
      </c>
      <c r="B279" s="4">
        <v>18.559999999999999</v>
      </c>
      <c r="D279">
        <v>0.50600000000000001</v>
      </c>
      <c r="E279">
        <v>0.51</v>
      </c>
      <c r="P279" s="10"/>
    </row>
    <row r="280" spans="1:16" ht="16" hidden="1" x14ac:dyDescent="0.2">
      <c r="A280" s="10">
        <v>31814</v>
      </c>
      <c r="B280" s="4">
        <v>18.440000000000001</v>
      </c>
      <c r="D280">
        <v>0.501</v>
      </c>
      <c r="E280">
        <v>0.50800000000000001</v>
      </c>
      <c r="P280" s="10"/>
    </row>
    <row r="281" spans="1:16" ht="16" hidden="1" x14ac:dyDescent="0.2">
      <c r="A281" s="10">
        <v>31817</v>
      </c>
      <c r="B281" s="4">
        <v>18.37</v>
      </c>
      <c r="D281">
        <v>0.498</v>
      </c>
      <c r="E281">
        <v>0.501</v>
      </c>
      <c r="P281" s="10"/>
    </row>
    <row r="282" spans="1:16" ht="16" hidden="1" x14ac:dyDescent="0.2">
      <c r="A282" s="10">
        <v>31818</v>
      </c>
      <c r="B282" s="4">
        <v>18.43</v>
      </c>
      <c r="D282">
        <v>0.496</v>
      </c>
      <c r="E282">
        <v>0.5</v>
      </c>
      <c r="P282" s="10"/>
    </row>
    <row r="283" spans="1:16" ht="16" hidden="1" x14ac:dyDescent="0.2">
      <c r="A283" s="10">
        <v>31819</v>
      </c>
      <c r="B283" s="4">
        <v>18.03</v>
      </c>
      <c r="D283">
        <v>0.48</v>
      </c>
      <c r="E283">
        <v>0.48799999999999999</v>
      </c>
      <c r="P283" s="10"/>
    </row>
    <row r="284" spans="1:16" ht="16" hidden="1" x14ac:dyDescent="0.2">
      <c r="A284" s="10">
        <v>31820</v>
      </c>
      <c r="B284" s="4">
        <v>18.05</v>
      </c>
      <c r="D284">
        <v>0.48099999999999998</v>
      </c>
      <c r="E284">
        <v>0.48699999999999999</v>
      </c>
      <c r="P284" s="10"/>
    </row>
    <row r="285" spans="1:16" ht="16" hidden="1" x14ac:dyDescent="0.2">
      <c r="A285" s="10">
        <v>31821</v>
      </c>
      <c r="B285" s="4">
        <v>17.829999999999998</v>
      </c>
      <c r="D285">
        <v>0.47299999999999998</v>
      </c>
      <c r="E285">
        <v>0.48099999999999998</v>
      </c>
      <c r="P285" s="10"/>
    </row>
    <row r="286" spans="1:16" ht="16" hidden="1" x14ac:dyDescent="0.2">
      <c r="A286" s="10">
        <v>31825</v>
      </c>
      <c r="B286" s="4">
        <v>17.78</v>
      </c>
      <c r="D286">
        <v>0.47499999999999998</v>
      </c>
      <c r="E286">
        <v>0.47699999999999998</v>
      </c>
      <c r="P286" s="10"/>
    </row>
    <row r="287" spans="1:16" ht="16" hidden="1" x14ac:dyDescent="0.2">
      <c r="A287" s="10">
        <v>31826</v>
      </c>
      <c r="B287" s="4">
        <v>17.440000000000001</v>
      </c>
      <c r="D287">
        <v>0.46600000000000003</v>
      </c>
      <c r="E287">
        <v>0.46899999999999997</v>
      </c>
      <c r="P287" s="10"/>
    </row>
    <row r="288" spans="1:16" ht="16" hidden="1" x14ac:dyDescent="0.2">
      <c r="A288" s="10">
        <v>31827</v>
      </c>
      <c r="B288" s="4">
        <v>17.48</v>
      </c>
      <c r="D288">
        <v>0.46400000000000002</v>
      </c>
      <c r="E288">
        <v>0.46400000000000002</v>
      </c>
      <c r="P288" s="10"/>
    </row>
    <row r="289" spans="1:16" ht="16" hidden="1" x14ac:dyDescent="0.2">
      <c r="A289" s="10">
        <v>31828</v>
      </c>
      <c r="B289" s="4">
        <v>17.829999999999998</v>
      </c>
      <c r="D289">
        <v>0.47299999999999998</v>
      </c>
      <c r="E289">
        <v>0.47299999999999998</v>
      </c>
      <c r="P289" s="10"/>
    </row>
    <row r="290" spans="1:16" ht="16" hidden="1" x14ac:dyDescent="0.2">
      <c r="A290" s="10">
        <v>31831</v>
      </c>
      <c r="B290" s="4">
        <v>17.149999999999999</v>
      </c>
      <c r="D290">
        <v>0.45500000000000002</v>
      </c>
      <c r="E290">
        <v>0.45900000000000002</v>
      </c>
      <c r="P290" s="10"/>
    </row>
    <row r="291" spans="1:16" ht="16" hidden="1" x14ac:dyDescent="0.2">
      <c r="A291" s="10">
        <v>31832</v>
      </c>
      <c r="B291" s="4">
        <v>16.75</v>
      </c>
      <c r="D291">
        <v>0.44500000000000001</v>
      </c>
      <c r="E291">
        <v>0.45400000000000001</v>
      </c>
      <c r="P291" s="10"/>
    </row>
    <row r="292" spans="1:16" ht="16" hidden="1" x14ac:dyDescent="0.2">
      <c r="A292" s="10">
        <v>31833</v>
      </c>
      <c r="B292" s="4">
        <v>16.43</v>
      </c>
      <c r="D292">
        <v>0.438</v>
      </c>
      <c r="E292">
        <v>0.45400000000000001</v>
      </c>
      <c r="P292" s="10"/>
    </row>
    <row r="293" spans="1:16" ht="16" hidden="1" x14ac:dyDescent="0.2">
      <c r="A293" s="10">
        <v>31834</v>
      </c>
      <c r="B293" s="4">
        <v>16.98</v>
      </c>
      <c r="D293">
        <v>0.44400000000000001</v>
      </c>
      <c r="E293">
        <v>0.47</v>
      </c>
      <c r="P293" s="10"/>
    </row>
    <row r="294" spans="1:16" ht="16" hidden="1" x14ac:dyDescent="0.2">
      <c r="A294" s="10">
        <v>31835</v>
      </c>
      <c r="B294" s="4">
        <v>16.45</v>
      </c>
      <c r="D294">
        <v>0.44500000000000001</v>
      </c>
      <c r="E294">
        <v>0.45900000000000002</v>
      </c>
      <c r="P294" s="10"/>
    </row>
    <row r="295" spans="1:16" ht="16" hidden="1" x14ac:dyDescent="0.2">
      <c r="A295" s="10">
        <v>31838</v>
      </c>
      <c r="B295" s="4">
        <v>16.43</v>
      </c>
      <c r="D295">
        <v>0.45700000000000002</v>
      </c>
      <c r="E295">
        <v>0.45900000000000002</v>
      </c>
      <c r="P295" s="10"/>
    </row>
    <row r="296" spans="1:16" ht="16" hidden="1" x14ac:dyDescent="0.2">
      <c r="A296" s="10">
        <v>31839</v>
      </c>
      <c r="B296" s="4">
        <v>17.399999999999999</v>
      </c>
      <c r="D296">
        <v>0.48599999999999999</v>
      </c>
      <c r="E296">
        <v>0.48699999999999999</v>
      </c>
      <c r="P296" s="10"/>
    </row>
    <row r="297" spans="1:16" ht="16" hidden="1" x14ac:dyDescent="0.2">
      <c r="A297" s="10">
        <v>31840</v>
      </c>
      <c r="B297" s="4">
        <v>17.399999999999999</v>
      </c>
      <c r="D297">
        <v>0.48799999999999999</v>
      </c>
      <c r="E297">
        <v>0.48499999999999999</v>
      </c>
      <c r="P297" s="10"/>
    </row>
    <row r="298" spans="1:16" ht="16" hidden="1" x14ac:dyDescent="0.2">
      <c r="A298" s="10">
        <v>31841</v>
      </c>
      <c r="B298" s="4">
        <v>18</v>
      </c>
      <c r="D298">
        <v>0.504</v>
      </c>
      <c r="E298">
        <v>0.499</v>
      </c>
      <c r="P298" s="10"/>
    </row>
    <row r="299" spans="1:16" ht="16" hidden="1" x14ac:dyDescent="0.2">
      <c r="A299" s="10">
        <v>31842</v>
      </c>
      <c r="B299" s="4">
        <v>18.13</v>
      </c>
      <c r="D299">
        <v>0.50900000000000001</v>
      </c>
      <c r="E299">
        <v>0.504</v>
      </c>
      <c r="P299" s="10"/>
    </row>
    <row r="300" spans="1:16" ht="16" hidden="1" x14ac:dyDescent="0.2">
      <c r="A300" s="10">
        <v>31845</v>
      </c>
      <c r="B300" s="4">
        <v>18.13</v>
      </c>
      <c r="D300">
        <v>0.503</v>
      </c>
      <c r="E300">
        <v>0.5</v>
      </c>
      <c r="P300" s="10"/>
    </row>
    <row r="301" spans="1:16" ht="16" hidden="1" x14ac:dyDescent="0.2">
      <c r="A301" s="10">
        <v>31846</v>
      </c>
      <c r="B301" s="4">
        <v>18.27</v>
      </c>
      <c r="D301">
        <v>0.50600000000000001</v>
      </c>
      <c r="E301">
        <v>0.51400000000000001</v>
      </c>
      <c r="P301" s="10"/>
    </row>
    <row r="302" spans="1:16" ht="16" hidden="1" x14ac:dyDescent="0.2">
      <c r="A302" s="10">
        <v>31847</v>
      </c>
      <c r="B302" s="4">
        <v>18.329999999999998</v>
      </c>
      <c r="D302">
        <v>0.51300000000000001</v>
      </c>
      <c r="E302">
        <v>0.50900000000000001</v>
      </c>
      <c r="P302" s="10"/>
    </row>
    <row r="303" spans="1:16" ht="16" hidden="1" x14ac:dyDescent="0.2">
      <c r="A303" s="10">
        <v>31848</v>
      </c>
      <c r="B303" s="4">
        <v>18.420000000000002</v>
      </c>
      <c r="D303">
        <v>0.51200000000000001</v>
      </c>
      <c r="E303">
        <v>0.50600000000000001</v>
      </c>
      <c r="P303" s="10"/>
    </row>
    <row r="304" spans="1:16" ht="16" hidden="1" x14ac:dyDescent="0.2">
      <c r="A304" s="10">
        <v>31849</v>
      </c>
      <c r="B304" s="4">
        <v>18.39</v>
      </c>
      <c r="D304">
        <v>0.51500000000000001</v>
      </c>
      <c r="E304">
        <v>0.51</v>
      </c>
      <c r="P304" s="10"/>
    </row>
    <row r="305" spans="1:16" ht="16" hidden="1" x14ac:dyDescent="0.2">
      <c r="A305" s="10">
        <v>31852</v>
      </c>
      <c r="B305" s="4">
        <v>18.61</v>
      </c>
      <c r="D305">
        <v>0.51800000000000002</v>
      </c>
      <c r="E305">
        <v>0.51</v>
      </c>
      <c r="P305" s="10"/>
    </row>
    <row r="306" spans="1:16" ht="16" hidden="1" x14ac:dyDescent="0.2">
      <c r="A306" s="10">
        <v>31853</v>
      </c>
      <c r="B306" s="4">
        <v>18.940000000000001</v>
      </c>
      <c r="D306">
        <v>0.52900000000000003</v>
      </c>
      <c r="E306">
        <v>0.51900000000000002</v>
      </c>
      <c r="P306" s="10"/>
    </row>
    <row r="307" spans="1:16" ht="16" hidden="1" x14ac:dyDescent="0.2">
      <c r="A307" s="10">
        <v>31854</v>
      </c>
      <c r="B307" s="4">
        <v>18.75</v>
      </c>
      <c r="D307">
        <v>0.51100000000000001</v>
      </c>
      <c r="E307">
        <v>0.50700000000000001</v>
      </c>
      <c r="P307" s="10"/>
    </row>
    <row r="308" spans="1:16" ht="16" hidden="1" x14ac:dyDescent="0.2">
      <c r="A308" s="10">
        <v>31855</v>
      </c>
      <c r="B308" s="4">
        <v>18.61</v>
      </c>
      <c r="D308">
        <v>0.51200000000000001</v>
      </c>
      <c r="E308">
        <v>0.50600000000000001</v>
      </c>
      <c r="P308" s="10"/>
    </row>
    <row r="309" spans="1:16" ht="16" hidden="1" x14ac:dyDescent="0.2">
      <c r="A309" s="10">
        <v>31856</v>
      </c>
      <c r="B309" s="4">
        <v>18.7</v>
      </c>
      <c r="D309">
        <v>0.51</v>
      </c>
      <c r="E309">
        <v>0.50700000000000001</v>
      </c>
      <c r="P309" s="10"/>
    </row>
    <row r="310" spans="1:16" ht="16" hidden="1" x14ac:dyDescent="0.2">
      <c r="A310" s="10">
        <v>31859</v>
      </c>
      <c r="B310" s="4">
        <v>18.600000000000001</v>
      </c>
      <c r="D310">
        <v>0.51700000000000002</v>
      </c>
      <c r="E310">
        <v>0.51100000000000001</v>
      </c>
      <c r="P310" s="10"/>
    </row>
    <row r="311" spans="1:16" ht="16" hidden="1" x14ac:dyDescent="0.2">
      <c r="A311" s="10">
        <v>31861</v>
      </c>
      <c r="B311" s="4">
        <v>18.48</v>
      </c>
      <c r="D311">
        <v>0.52300000000000002</v>
      </c>
      <c r="E311">
        <v>0.51600000000000001</v>
      </c>
      <c r="P311" s="10"/>
    </row>
    <row r="312" spans="1:16" ht="16" hidden="1" x14ac:dyDescent="0.2">
      <c r="A312" s="10">
        <v>31862</v>
      </c>
      <c r="B312" s="4">
        <v>18.63</v>
      </c>
      <c r="D312">
        <v>0.52100000000000002</v>
      </c>
      <c r="E312">
        <v>0.52</v>
      </c>
      <c r="P312" s="10"/>
    </row>
    <row r="313" spans="1:16" ht="16" hidden="1" x14ac:dyDescent="0.2">
      <c r="A313" s="10">
        <v>31863</v>
      </c>
      <c r="B313" s="4">
        <v>18.649999999999999</v>
      </c>
      <c r="D313">
        <v>0.51600000000000001</v>
      </c>
      <c r="E313">
        <v>0.51600000000000001</v>
      </c>
      <c r="P313" s="10"/>
    </row>
    <row r="314" spans="1:16" ht="16" hidden="1" x14ac:dyDescent="0.2">
      <c r="A314" s="10">
        <v>31866</v>
      </c>
      <c r="B314" s="4">
        <v>18.670000000000002</v>
      </c>
      <c r="D314">
        <v>0.51100000000000001</v>
      </c>
      <c r="E314">
        <v>0.51400000000000001</v>
      </c>
      <c r="P314" s="10"/>
    </row>
    <row r="315" spans="1:16" ht="16" hidden="1" x14ac:dyDescent="0.2">
      <c r="A315" s="10">
        <v>31867</v>
      </c>
      <c r="B315" s="4">
        <v>18.82</v>
      </c>
      <c r="D315">
        <v>0.51800000000000002</v>
      </c>
      <c r="E315">
        <v>0.51900000000000002</v>
      </c>
      <c r="P315" s="10"/>
    </row>
    <row r="316" spans="1:16" ht="16" hidden="1" x14ac:dyDescent="0.2">
      <c r="A316" s="10">
        <v>31868</v>
      </c>
      <c r="B316" s="4">
        <v>18.78</v>
      </c>
      <c r="D316">
        <v>0.52100000000000002</v>
      </c>
      <c r="E316">
        <v>0.51600000000000001</v>
      </c>
      <c r="P316" s="10"/>
    </row>
    <row r="317" spans="1:16" ht="16" hidden="1" x14ac:dyDescent="0.2">
      <c r="A317" s="10">
        <v>31869</v>
      </c>
      <c r="B317" s="4">
        <v>18.899999999999999</v>
      </c>
      <c r="D317">
        <v>0.51900000000000002</v>
      </c>
      <c r="E317">
        <v>0.51400000000000001</v>
      </c>
      <c r="P317" s="10"/>
    </row>
    <row r="318" spans="1:16" ht="16" hidden="1" x14ac:dyDescent="0.2">
      <c r="A318" s="10">
        <v>31870</v>
      </c>
      <c r="B318" s="4">
        <v>18.68</v>
      </c>
      <c r="D318">
        <v>0.51600000000000001</v>
      </c>
      <c r="E318">
        <v>0.51100000000000001</v>
      </c>
      <c r="P318" s="10"/>
    </row>
    <row r="319" spans="1:16" ht="16" hidden="1" x14ac:dyDescent="0.2">
      <c r="A319" s="10">
        <v>31873</v>
      </c>
      <c r="B319" s="4">
        <v>18.71</v>
      </c>
      <c r="D319">
        <v>0.51600000000000001</v>
      </c>
      <c r="E319">
        <v>0.51300000000000001</v>
      </c>
      <c r="P319" s="10"/>
    </row>
    <row r="320" spans="1:16" ht="16" hidden="1" x14ac:dyDescent="0.2">
      <c r="A320" s="10">
        <v>31874</v>
      </c>
      <c r="B320" s="4">
        <v>18.690000000000001</v>
      </c>
      <c r="D320">
        <v>0.51400000000000001</v>
      </c>
      <c r="E320">
        <v>0.50900000000000001</v>
      </c>
      <c r="P320" s="10"/>
    </row>
    <row r="321" spans="1:16" ht="16" hidden="1" x14ac:dyDescent="0.2">
      <c r="A321" s="10">
        <v>31875</v>
      </c>
      <c r="B321" s="4">
        <v>18.68</v>
      </c>
      <c r="D321">
        <v>0.502</v>
      </c>
      <c r="E321">
        <v>0.50700000000000001</v>
      </c>
      <c r="P321" s="10"/>
    </row>
    <row r="322" spans="1:16" ht="16" hidden="1" x14ac:dyDescent="0.2">
      <c r="A322" s="10">
        <v>31876</v>
      </c>
      <c r="B322" s="4">
        <v>18.64</v>
      </c>
      <c r="D322">
        <v>0.499</v>
      </c>
      <c r="E322">
        <v>0.503</v>
      </c>
      <c r="P322" s="10"/>
    </row>
    <row r="323" spans="1:16" ht="16" hidden="1" x14ac:dyDescent="0.2">
      <c r="A323" s="10">
        <v>31877</v>
      </c>
      <c r="B323" s="4">
        <v>18.260000000000002</v>
      </c>
      <c r="D323">
        <v>0.49099999999999999</v>
      </c>
      <c r="E323">
        <v>0.49299999999999999</v>
      </c>
      <c r="P323" s="10"/>
    </row>
    <row r="324" spans="1:16" ht="16" hidden="1" x14ac:dyDescent="0.2">
      <c r="A324" s="10">
        <v>31880</v>
      </c>
      <c r="B324" s="4">
        <v>18.07</v>
      </c>
      <c r="D324">
        <v>0.49299999999999999</v>
      </c>
      <c r="E324">
        <v>0.495</v>
      </c>
      <c r="P324" s="10"/>
    </row>
    <row r="325" spans="1:16" ht="16" hidden="1" x14ac:dyDescent="0.2">
      <c r="A325" s="10">
        <v>31881</v>
      </c>
      <c r="B325" s="4">
        <v>18.09</v>
      </c>
      <c r="D325">
        <v>0.48799999999999999</v>
      </c>
      <c r="E325">
        <v>0.49099999999999999</v>
      </c>
      <c r="P325" s="10"/>
    </row>
    <row r="326" spans="1:16" ht="16" hidden="1" x14ac:dyDescent="0.2">
      <c r="A326" s="10">
        <v>31882</v>
      </c>
      <c r="B326" s="4">
        <v>18.46</v>
      </c>
      <c r="D326">
        <v>0.49399999999999999</v>
      </c>
      <c r="E326">
        <v>0.497</v>
      </c>
      <c r="P326" s="10"/>
    </row>
    <row r="327" spans="1:16" ht="16" hidden="1" x14ac:dyDescent="0.2">
      <c r="A327" s="10">
        <v>31883</v>
      </c>
      <c r="B327" s="4">
        <v>18.579999999999998</v>
      </c>
      <c r="D327">
        <v>0.49199999999999999</v>
      </c>
      <c r="E327">
        <v>0.49399999999999999</v>
      </c>
      <c r="P327" s="10"/>
    </row>
    <row r="328" spans="1:16" ht="16" hidden="1" x14ac:dyDescent="0.2">
      <c r="A328" s="10">
        <v>31887</v>
      </c>
      <c r="B328" s="4">
        <v>18.66</v>
      </c>
      <c r="D328">
        <v>0.49199999999999999</v>
      </c>
      <c r="E328">
        <v>0.497</v>
      </c>
      <c r="P328" s="10"/>
    </row>
    <row r="329" spans="1:16" ht="16" hidden="1" x14ac:dyDescent="0.2">
      <c r="A329" s="10">
        <v>31888</v>
      </c>
      <c r="B329" s="4">
        <v>18.97</v>
      </c>
      <c r="D329">
        <v>0.495</v>
      </c>
      <c r="E329">
        <v>0.497</v>
      </c>
      <c r="P329" s="10"/>
    </row>
    <row r="330" spans="1:16" ht="16" hidden="1" x14ac:dyDescent="0.2">
      <c r="A330" s="10">
        <v>31889</v>
      </c>
      <c r="B330" s="4">
        <v>19.03</v>
      </c>
      <c r="D330">
        <v>0.49299999999999999</v>
      </c>
      <c r="E330">
        <v>0.496</v>
      </c>
      <c r="P330" s="10"/>
    </row>
    <row r="331" spans="1:16" ht="16" hidden="1" x14ac:dyDescent="0.2">
      <c r="A331" s="10">
        <v>31890</v>
      </c>
      <c r="B331" s="4">
        <v>19.03</v>
      </c>
      <c r="D331">
        <v>0.5</v>
      </c>
      <c r="E331">
        <v>0.503</v>
      </c>
      <c r="P331" s="10"/>
    </row>
    <row r="332" spans="1:16" ht="16" hidden="1" x14ac:dyDescent="0.2">
      <c r="A332" s="10">
        <v>31891</v>
      </c>
      <c r="B332" s="4">
        <v>19.010000000000002</v>
      </c>
      <c r="D332">
        <v>0.51100000000000001</v>
      </c>
      <c r="E332">
        <v>0.51100000000000001</v>
      </c>
      <c r="P332" s="10"/>
    </row>
    <row r="333" spans="1:16" ht="16" hidden="1" x14ac:dyDescent="0.2">
      <c r="A333" s="10">
        <v>31894</v>
      </c>
      <c r="B333" s="4">
        <v>18.829999999999998</v>
      </c>
      <c r="D333">
        <v>0.51700000000000002</v>
      </c>
      <c r="E333">
        <v>0.51500000000000001</v>
      </c>
      <c r="P333" s="10"/>
    </row>
    <row r="334" spans="1:16" ht="16" hidden="1" x14ac:dyDescent="0.2">
      <c r="A334" s="10">
        <v>31895</v>
      </c>
      <c r="B334" s="4">
        <v>18.73</v>
      </c>
      <c r="D334">
        <v>0.51200000000000001</v>
      </c>
      <c r="E334">
        <v>0.51500000000000001</v>
      </c>
      <c r="P334" s="10"/>
    </row>
    <row r="335" spans="1:16" ht="16" hidden="1" x14ac:dyDescent="0.2">
      <c r="A335" s="10">
        <v>31896</v>
      </c>
      <c r="B335" s="4">
        <v>18.66</v>
      </c>
      <c r="D335">
        <v>0.504</v>
      </c>
      <c r="E335">
        <v>0.50900000000000001</v>
      </c>
      <c r="P335" s="10"/>
    </row>
    <row r="336" spans="1:16" ht="16" hidden="1" x14ac:dyDescent="0.2">
      <c r="A336" s="10">
        <v>31897</v>
      </c>
      <c r="B336" s="4">
        <v>18.760000000000002</v>
      </c>
      <c r="D336">
        <v>0.51600000000000001</v>
      </c>
      <c r="E336">
        <v>0.50900000000000001</v>
      </c>
      <c r="P336" s="10"/>
    </row>
    <row r="337" spans="1:16" ht="16" hidden="1" x14ac:dyDescent="0.2">
      <c r="A337" s="10">
        <v>31898</v>
      </c>
      <c r="B337" s="4">
        <v>18.84</v>
      </c>
      <c r="D337">
        <v>0.51700000000000002</v>
      </c>
      <c r="E337">
        <v>0.51</v>
      </c>
      <c r="P337" s="10"/>
    </row>
    <row r="338" spans="1:16" ht="16" hidden="1" x14ac:dyDescent="0.2">
      <c r="A338" s="10">
        <v>31901</v>
      </c>
      <c r="B338" s="4">
        <v>18.93</v>
      </c>
      <c r="D338">
        <v>0.51600000000000001</v>
      </c>
      <c r="E338">
        <v>0.51</v>
      </c>
      <c r="P338" s="10"/>
    </row>
    <row r="339" spans="1:16" ht="16" hidden="1" x14ac:dyDescent="0.2">
      <c r="A339" s="10">
        <v>31902</v>
      </c>
      <c r="B339" s="4">
        <v>19.18</v>
      </c>
      <c r="D339">
        <v>0.52400000000000002</v>
      </c>
      <c r="E339">
        <v>0.52100000000000002</v>
      </c>
      <c r="P339" s="10"/>
    </row>
    <row r="340" spans="1:16" ht="16" hidden="1" x14ac:dyDescent="0.2">
      <c r="A340" s="10">
        <v>31903</v>
      </c>
      <c r="B340" s="4">
        <v>19.22</v>
      </c>
      <c r="D340">
        <v>0.53100000000000003</v>
      </c>
      <c r="E340">
        <v>0.52100000000000002</v>
      </c>
      <c r="P340" s="10"/>
    </row>
    <row r="341" spans="1:16" ht="16" hidden="1" x14ac:dyDescent="0.2">
      <c r="A341" s="10">
        <v>31904</v>
      </c>
      <c r="B341" s="4">
        <v>19.079999999999998</v>
      </c>
      <c r="D341">
        <v>0.52800000000000002</v>
      </c>
      <c r="E341">
        <v>0.51900000000000002</v>
      </c>
      <c r="P341" s="10"/>
    </row>
    <row r="342" spans="1:16" ht="16" hidden="1" x14ac:dyDescent="0.2">
      <c r="A342" s="10">
        <v>31905</v>
      </c>
      <c r="B342" s="4">
        <v>19.28</v>
      </c>
      <c r="D342">
        <v>0.53</v>
      </c>
      <c r="E342">
        <v>0.52500000000000002</v>
      </c>
      <c r="P342" s="10"/>
    </row>
    <row r="343" spans="1:16" ht="16" hidden="1" x14ac:dyDescent="0.2">
      <c r="A343" s="10">
        <v>31908</v>
      </c>
      <c r="B343" s="4">
        <v>19.43</v>
      </c>
      <c r="D343">
        <v>0.53800000000000003</v>
      </c>
      <c r="E343">
        <v>0.52900000000000003</v>
      </c>
      <c r="P343" s="10"/>
    </row>
    <row r="344" spans="1:16" ht="16" hidden="1" x14ac:dyDescent="0.2">
      <c r="A344" s="10">
        <v>31909</v>
      </c>
      <c r="B344" s="4">
        <v>19.37</v>
      </c>
      <c r="D344">
        <v>0.54100000000000004</v>
      </c>
      <c r="E344">
        <v>0.53100000000000003</v>
      </c>
      <c r="P344" s="10"/>
    </row>
    <row r="345" spans="1:16" ht="16" hidden="1" x14ac:dyDescent="0.2">
      <c r="A345" s="10">
        <v>31910</v>
      </c>
      <c r="B345" s="4">
        <v>19.39</v>
      </c>
      <c r="D345">
        <v>0.54300000000000004</v>
      </c>
      <c r="E345">
        <v>0.53</v>
      </c>
      <c r="P345" s="10"/>
    </row>
    <row r="346" spans="1:16" ht="16" hidden="1" x14ac:dyDescent="0.2">
      <c r="A346" s="10">
        <v>31911</v>
      </c>
      <c r="B346" s="4">
        <v>19.559999999999999</v>
      </c>
      <c r="D346">
        <v>0.54700000000000004</v>
      </c>
      <c r="E346">
        <v>0.53500000000000003</v>
      </c>
      <c r="P346" s="10"/>
    </row>
    <row r="347" spans="1:16" ht="16" hidden="1" x14ac:dyDescent="0.2">
      <c r="A347" s="10">
        <v>31912</v>
      </c>
      <c r="B347" s="4">
        <v>19.84</v>
      </c>
      <c r="D347">
        <v>0.55700000000000005</v>
      </c>
      <c r="E347">
        <v>0.53900000000000003</v>
      </c>
      <c r="P347" s="10"/>
    </row>
    <row r="348" spans="1:16" ht="16" hidden="1" x14ac:dyDescent="0.2">
      <c r="A348" s="10">
        <v>31915</v>
      </c>
      <c r="B348" s="4">
        <v>19.91</v>
      </c>
      <c r="D348">
        <v>0.55400000000000005</v>
      </c>
      <c r="E348">
        <v>0.53800000000000003</v>
      </c>
      <c r="P348" s="10"/>
    </row>
    <row r="349" spans="1:16" ht="16" hidden="1" x14ac:dyDescent="0.2">
      <c r="A349" s="10">
        <v>31916</v>
      </c>
      <c r="B349" s="4">
        <v>19.97</v>
      </c>
      <c r="D349">
        <v>0.55400000000000005</v>
      </c>
      <c r="E349">
        <v>0.53600000000000003</v>
      </c>
      <c r="P349" s="10"/>
    </row>
    <row r="350" spans="1:16" ht="16" hidden="1" x14ac:dyDescent="0.2">
      <c r="A350" s="10">
        <v>31917</v>
      </c>
      <c r="B350" s="4">
        <v>19.75</v>
      </c>
      <c r="C350" s="4">
        <v>18.63</v>
      </c>
      <c r="D350">
        <v>0.54300000000000004</v>
      </c>
      <c r="E350">
        <v>0.52900000000000003</v>
      </c>
      <c r="P350" s="10"/>
    </row>
    <row r="351" spans="1:16" ht="16" hidden="1" x14ac:dyDescent="0.2">
      <c r="A351" s="10">
        <v>31918</v>
      </c>
      <c r="B351" s="4">
        <v>19.95</v>
      </c>
      <c r="C351" s="4">
        <v>18.45</v>
      </c>
      <c r="D351">
        <v>0.55000000000000004</v>
      </c>
      <c r="E351">
        <v>0.53400000000000003</v>
      </c>
      <c r="P351" s="10"/>
    </row>
    <row r="352" spans="1:16" ht="16" hidden="1" x14ac:dyDescent="0.2">
      <c r="A352" s="10">
        <v>31919</v>
      </c>
      <c r="B352" s="4">
        <v>19.68</v>
      </c>
      <c r="C352" s="4">
        <v>18.55</v>
      </c>
      <c r="D352">
        <v>0.55200000000000005</v>
      </c>
      <c r="E352">
        <v>0.53500000000000003</v>
      </c>
      <c r="P352" s="10"/>
    </row>
    <row r="353" spans="1:16" ht="16" hidden="1" x14ac:dyDescent="0.2">
      <c r="A353" s="10">
        <v>31922</v>
      </c>
      <c r="C353" s="4">
        <v>18.600000000000001</v>
      </c>
      <c r="D353" t="e">
        <v>#N/A</v>
      </c>
      <c r="E353" t="e">
        <v>#N/A</v>
      </c>
      <c r="P353" s="10"/>
    </row>
    <row r="354" spans="1:16" ht="16" hidden="1" x14ac:dyDescent="0.2">
      <c r="A354" s="10">
        <v>31923</v>
      </c>
      <c r="B354" s="4">
        <v>19.350000000000001</v>
      </c>
      <c r="C354" s="4">
        <v>18.63</v>
      </c>
      <c r="D354">
        <v>0.55100000000000005</v>
      </c>
      <c r="E354">
        <v>0.53300000000000003</v>
      </c>
      <c r="P354" s="10"/>
    </row>
    <row r="355" spans="1:16" ht="16" hidden="1" x14ac:dyDescent="0.2">
      <c r="A355" s="10">
        <v>31924</v>
      </c>
      <c r="B355" s="4">
        <v>19.38</v>
      </c>
      <c r="C355" s="4">
        <v>18.600000000000001</v>
      </c>
      <c r="D355">
        <v>0.55100000000000005</v>
      </c>
      <c r="E355">
        <v>0.53200000000000003</v>
      </c>
      <c r="P355" s="10"/>
    </row>
    <row r="356" spans="1:16" ht="16" hidden="1" x14ac:dyDescent="0.2">
      <c r="A356" s="10">
        <v>31925</v>
      </c>
      <c r="B356" s="4">
        <v>19.28</v>
      </c>
      <c r="C356" s="4">
        <v>18.600000000000001</v>
      </c>
      <c r="D356">
        <v>0.55100000000000005</v>
      </c>
      <c r="E356">
        <v>0.52900000000000003</v>
      </c>
      <c r="P356" s="10"/>
    </row>
    <row r="357" spans="1:16" ht="16" hidden="1" x14ac:dyDescent="0.2">
      <c r="A357" s="10">
        <v>31926</v>
      </c>
      <c r="B357" s="4">
        <v>19.36</v>
      </c>
      <c r="C357" s="4">
        <v>18.579999999999998</v>
      </c>
      <c r="D357">
        <v>0.55200000000000005</v>
      </c>
      <c r="E357">
        <v>0.53100000000000003</v>
      </c>
      <c r="P357" s="10"/>
    </row>
    <row r="358" spans="1:16" ht="16" hidden="1" x14ac:dyDescent="0.2">
      <c r="A358" s="10">
        <v>31929</v>
      </c>
      <c r="B358" s="4">
        <v>19.55</v>
      </c>
      <c r="C358" s="4">
        <v>18.649999999999999</v>
      </c>
      <c r="D358">
        <v>0.54800000000000004</v>
      </c>
      <c r="E358">
        <v>0.53100000000000003</v>
      </c>
      <c r="P358" s="10"/>
    </row>
    <row r="359" spans="1:16" ht="16" hidden="1" x14ac:dyDescent="0.2">
      <c r="A359" s="10">
        <v>31930</v>
      </c>
      <c r="B359" s="4">
        <v>19.7</v>
      </c>
      <c r="C359" s="4">
        <v>18.68</v>
      </c>
      <c r="D359">
        <v>0.55200000000000005</v>
      </c>
      <c r="E359">
        <v>0.52900000000000003</v>
      </c>
      <c r="P359" s="10"/>
    </row>
    <row r="360" spans="1:16" ht="16" hidden="1" x14ac:dyDescent="0.2">
      <c r="A360" s="10">
        <v>31931</v>
      </c>
      <c r="B360" s="4">
        <v>19.87</v>
      </c>
      <c r="C360" s="4">
        <v>18.75</v>
      </c>
      <c r="D360">
        <v>0.55900000000000005</v>
      </c>
      <c r="E360">
        <v>0.53400000000000003</v>
      </c>
      <c r="P360" s="10"/>
    </row>
    <row r="361" spans="1:16" ht="16" hidden="1" x14ac:dyDescent="0.2">
      <c r="A361" s="10">
        <v>31932</v>
      </c>
      <c r="B361" s="4">
        <v>19.75</v>
      </c>
      <c r="C361" s="4">
        <v>18.78</v>
      </c>
      <c r="D361">
        <v>0.55700000000000005</v>
      </c>
      <c r="E361">
        <v>0.53500000000000003</v>
      </c>
      <c r="P361" s="10"/>
    </row>
    <row r="362" spans="1:16" ht="16" hidden="1" x14ac:dyDescent="0.2">
      <c r="A362" s="10">
        <v>31933</v>
      </c>
      <c r="B362" s="4">
        <v>19.79</v>
      </c>
      <c r="C362" s="4">
        <v>18.649999999999999</v>
      </c>
      <c r="D362">
        <v>0.55900000000000005</v>
      </c>
      <c r="E362">
        <v>0.53300000000000003</v>
      </c>
      <c r="P362" s="10"/>
    </row>
    <row r="363" spans="1:16" ht="16" hidden="1" x14ac:dyDescent="0.2">
      <c r="A363" s="10">
        <v>31936</v>
      </c>
      <c r="B363" s="4">
        <v>19.940000000000001</v>
      </c>
      <c r="C363" s="4">
        <v>18.75</v>
      </c>
      <c r="D363">
        <v>0.56599999999999995</v>
      </c>
      <c r="E363">
        <v>0.54500000000000004</v>
      </c>
      <c r="P363" s="10"/>
    </row>
    <row r="364" spans="1:16" ht="16" hidden="1" x14ac:dyDescent="0.2">
      <c r="A364" s="10">
        <v>31937</v>
      </c>
      <c r="B364" s="4">
        <v>19.84</v>
      </c>
      <c r="C364" s="4">
        <v>18.78</v>
      </c>
      <c r="D364">
        <v>0.56799999999999995</v>
      </c>
      <c r="E364">
        <v>0.54500000000000004</v>
      </c>
      <c r="P364" s="10"/>
    </row>
    <row r="365" spans="1:16" ht="16" hidden="1" x14ac:dyDescent="0.2">
      <c r="A365" s="10">
        <v>31938</v>
      </c>
      <c r="B365" s="4">
        <v>19.829999999999998</v>
      </c>
      <c r="C365" s="4">
        <v>18.78</v>
      </c>
      <c r="D365">
        <v>0.56899999999999995</v>
      </c>
      <c r="E365">
        <v>0.54100000000000004</v>
      </c>
      <c r="P365" s="10"/>
    </row>
    <row r="366" spans="1:16" ht="16" hidden="1" x14ac:dyDescent="0.2">
      <c r="A366" s="10">
        <v>31939</v>
      </c>
      <c r="B366" s="4">
        <v>19.850000000000001</v>
      </c>
      <c r="C366" s="4">
        <v>18.68</v>
      </c>
      <c r="D366">
        <v>0.56200000000000006</v>
      </c>
      <c r="E366">
        <v>0.54</v>
      </c>
      <c r="P366" s="10"/>
    </row>
    <row r="367" spans="1:16" ht="16" hidden="1" x14ac:dyDescent="0.2">
      <c r="A367" s="10">
        <v>31940</v>
      </c>
      <c r="B367" s="4">
        <v>19.93</v>
      </c>
      <c r="C367" s="4">
        <v>18.78</v>
      </c>
      <c r="D367">
        <v>0.56100000000000005</v>
      </c>
      <c r="E367">
        <v>0.53900000000000003</v>
      </c>
      <c r="P367" s="10"/>
    </row>
    <row r="368" spans="1:16" ht="16" hidden="1" x14ac:dyDescent="0.2">
      <c r="A368" s="10">
        <v>31943</v>
      </c>
      <c r="B368" s="4">
        <v>20.07</v>
      </c>
      <c r="D368">
        <v>0.56299999999999994</v>
      </c>
      <c r="E368">
        <v>0.53900000000000003</v>
      </c>
      <c r="P368" s="10"/>
    </row>
    <row r="369" spans="1:16" ht="16" hidden="1" x14ac:dyDescent="0.2">
      <c r="A369" s="10">
        <v>31944</v>
      </c>
      <c r="B369" s="4">
        <v>20.27</v>
      </c>
      <c r="C369" s="4">
        <v>18.899999999999999</v>
      </c>
      <c r="D369">
        <v>0.56299999999999994</v>
      </c>
      <c r="E369">
        <v>0.53800000000000003</v>
      </c>
      <c r="P369" s="10"/>
    </row>
    <row r="370" spans="1:16" ht="16" hidden="1" x14ac:dyDescent="0.2">
      <c r="A370" s="10">
        <v>31945</v>
      </c>
      <c r="B370" s="4">
        <v>20.41</v>
      </c>
      <c r="C370" s="4">
        <v>19.03</v>
      </c>
      <c r="D370">
        <v>0.55900000000000005</v>
      </c>
      <c r="E370">
        <v>0.53400000000000003</v>
      </c>
      <c r="P370" s="10"/>
    </row>
    <row r="371" spans="1:16" ht="16" hidden="1" x14ac:dyDescent="0.2">
      <c r="A371" s="10">
        <v>31946</v>
      </c>
      <c r="B371" s="4">
        <v>20.5</v>
      </c>
      <c r="C371" s="4">
        <v>19.05</v>
      </c>
      <c r="D371">
        <v>0.56100000000000005</v>
      </c>
      <c r="E371">
        <v>0.53800000000000003</v>
      </c>
      <c r="P371" s="10"/>
    </row>
    <row r="372" spans="1:16" ht="16" hidden="1" x14ac:dyDescent="0.2">
      <c r="A372" s="10">
        <v>31947</v>
      </c>
      <c r="B372" s="4">
        <v>20.65</v>
      </c>
      <c r="C372" s="4">
        <v>19.05</v>
      </c>
      <c r="D372">
        <v>0.55800000000000005</v>
      </c>
      <c r="E372">
        <v>0.53500000000000003</v>
      </c>
      <c r="P372" s="10"/>
    </row>
    <row r="373" spans="1:16" ht="16" hidden="1" x14ac:dyDescent="0.2">
      <c r="A373" s="10">
        <v>31950</v>
      </c>
      <c r="B373" s="4">
        <v>20.49</v>
      </c>
      <c r="C373" s="4">
        <v>19.100000000000001</v>
      </c>
      <c r="D373">
        <v>0.54500000000000004</v>
      </c>
      <c r="E373">
        <v>0.52100000000000002</v>
      </c>
      <c r="P373" s="10"/>
    </row>
    <row r="374" spans="1:16" ht="16" hidden="1" x14ac:dyDescent="0.2">
      <c r="A374" s="10">
        <v>31951</v>
      </c>
      <c r="B374" s="4">
        <v>19.95</v>
      </c>
      <c r="C374" s="4">
        <v>18.899999999999999</v>
      </c>
      <c r="D374">
        <v>0.54400000000000004</v>
      </c>
      <c r="E374">
        <v>0.52400000000000002</v>
      </c>
      <c r="P374" s="10"/>
    </row>
    <row r="375" spans="1:16" ht="16" hidden="1" x14ac:dyDescent="0.2">
      <c r="A375" s="10">
        <v>31952</v>
      </c>
      <c r="B375" s="4">
        <v>20.13</v>
      </c>
      <c r="C375" s="4">
        <v>18.75</v>
      </c>
      <c r="D375">
        <v>0.54700000000000004</v>
      </c>
      <c r="E375">
        <v>0.52400000000000002</v>
      </c>
      <c r="P375" s="10"/>
    </row>
    <row r="376" spans="1:16" ht="16" hidden="1" x14ac:dyDescent="0.2">
      <c r="A376" s="10">
        <v>31953</v>
      </c>
      <c r="B376" s="4">
        <v>20.149999999999999</v>
      </c>
      <c r="C376" s="4">
        <v>18.7</v>
      </c>
      <c r="D376">
        <v>0.54500000000000004</v>
      </c>
      <c r="E376">
        <v>0.52300000000000002</v>
      </c>
      <c r="P376" s="10"/>
    </row>
    <row r="377" spans="1:16" ht="16" hidden="1" x14ac:dyDescent="0.2">
      <c r="A377" s="10">
        <v>31954</v>
      </c>
      <c r="B377" s="4">
        <v>20.34</v>
      </c>
      <c r="C377" s="4">
        <v>19.079999999999998</v>
      </c>
      <c r="D377">
        <v>0.56200000000000006</v>
      </c>
      <c r="E377">
        <v>0.54</v>
      </c>
      <c r="P377" s="10"/>
    </row>
    <row r="378" spans="1:16" ht="16" hidden="1" x14ac:dyDescent="0.2">
      <c r="A378" s="10">
        <v>31957</v>
      </c>
      <c r="B378" s="4">
        <v>20.38</v>
      </c>
      <c r="C378" s="4">
        <v>19.149999999999999</v>
      </c>
      <c r="D378">
        <v>0.55900000000000005</v>
      </c>
      <c r="E378">
        <v>0.54</v>
      </c>
      <c r="P378" s="10"/>
    </row>
    <row r="379" spans="1:16" ht="16" hidden="1" x14ac:dyDescent="0.2">
      <c r="A379" s="10">
        <v>31958</v>
      </c>
      <c r="B379" s="4">
        <v>20.22</v>
      </c>
      <c r="C379" s="4">
        <v>19.079999999999998</v>
      </c>
      <c r="D379">
        <v>0.55500000000000005</v>
      </c>
      <c r="E379">
        <v>0.53600000000000003</v>
      </c>
      <c r="P379" s="10"/>
    </row>
    <row r="380" spans="1:16" ht="16" hidden="1" x14ac:dyDescent="0.2">
      <c r="A380" s="10">
        <v>31959</v>
      </c>
      <c r="B380" s="4">
        <v>20.47</v>
      </c>
      <c r="C380" s="4">
        <v>18.98</v>
      </c>
      <c r="D380">
        <v>0.55300000000000005</v>
      </c>
      <c r="E380">
        <v>0.53900000000000003</v>
      </c>
      <c r="P380" s="10"/>
    </row>
    <row r="381" spans="1:16" ht="16" hidden="1" x14ac:dyDescent="0.2">
      <c r="A381" s="10">
        <v>31960</v>
      </c>
      <c r="B381" s="4">
        <v>20.61</v>
      </c>
      <c r="C381" s="4">
        <v>19.25</v>
      </c>
      <c r="D381">
        <v>0.55600000000000005</v>
      </c>
      <c r="E381">
        <v>0.54100000000000004</v>
      </c>
      <c r="P381" s="10"/>
    </row>
    <row r="382" spans="1:16" ht="16" hidden="1" x14ac:dyDescent="0.2">
      <c r="A382" s="10">
        <v>31961</v>
      </c>
      <c r="B382" s="4">
        <v>20.61</v>
      </c>
      <c r="C382" s="4">
        <v>19.329999999999998</v>
      </c>
      <c r="D382" t="e">
        <v>#N/A</v>
      </c>
      <c r="E382" t="e">
        <v>#N/A</v>
      </c>
      <c r="P382" s="10"/>
    </row>
    <row r="383" spans="1:16" ht="16" hidden="1" x14ac:dyDescent="0.2">
      <c r="A383" s="10">
        <v>31964</v>
      </c>
      <c r="B383" s="4">
        <v>20.92</v>
      </c>
      <c r="C383" s="4">
        <v>19.48</v>
      </c>
      <c r="D383">
        <v>0.55900000000000005</v>
      </c>
      <c r="E383">
        <v>0.54600000000000004</v>
      </c>
      <c r="P383" s="10"/>
    </row>
    <row r="384" spans="1:16" ht="16" hidden="1" x14ac:dyDescent="0.2">
      <c r="A384" s="10">
        <v>31965</v>
      </c>
      <c r="B384" s="4">
        <v>20.76</v>
      </c>
      <c r="C384" s="4">
        <v>19.5</v>
      </c>
      <c r="D384">
        <v>0.55300000000000005</v>
      </c>
      <c r="E384">
        <v>0.54100000000000004</v>
      </c>
      <c r="P384" s="10"/>
    </row>
    <row r="385" spans="1:16" ht="16" hidden="1" x14ac:dyDescent="0.2">
      <c r="A385" s="10">
        <v>31966</v>
      </c>
      <c r="B385" s="4">
        <v>20.94</v>
      </c>
      <c r="C385" s="4">
        <v>19.48</v>
      </c>
      <c r="D385">
        <v>0.55400000000000005</v>
      </c>
      <c r="E385">
        <v>0.54200000000000004</v>
      </c>
      <c r="P385" s="10"/>
    </row>
    <row r="386" spans="1:16" ht="16" hidden="1" x14ac:dyDescent="0.2">
      <c r="A386" s="10">
        <v>31967</v>
      </c>
      <c r="B386" s="4">
        <v>21.32</v>
      </c>
      <c r="C386" s="4">
        <v>19.68</v>
      </c>
      <c r="D386">
        <v>0.55700000000000005</v>
      </c>
      <c r="E386">
        <v>0.54800000000000004</v>
      </c>
      <c r="P386" s="10"/>
    </row>
    <row r="387" spans="1:16" ht="16" hidden="1" x14ac:dyDescent="0.2">
      <c r="A387" s="10">
        <v>31968</v>
      </c>
      <c r="B387" s="4">
        <v>21.34</v>
      </c>
      <c r="C387" s="4">
        <v>19.73</v>
      </c>
      <c r="D387">
        <v>0.55800000000000005</v>
      </c>
      <c r="E387">
        <v>0.54600000000000004</v>
      </c>
      <c r="P387" s="10"/>
    </row>
    <row r="388" spans="1:16" ht="16" hidden="1" x14ac:dyDescent="0.2">
      <c r="A388" s="10">
        <v>31971</v>
      </c>
      <c r="B388" s="4">
        <v>21.38</v>
      </c>
      <c r="C388" s="4">
        <v>19.829999999999998</v>
      </c>
      <c r="D388">
        <v>0.55100000000000005</v>
      </c>
      <c r="E388">
        <v>0.53900000000000003</v>
      </c>
      <c r="P388" s="10"/>
    </row>
    <row r="389" spans="1:16" ht="16" hidden="1" x14ac:dyDescent="0.2">
      <c r="A389" s="10">
        <v>31972</v>
      </c>
      <c r="B389" s="4">
        <v>21.65</v>
      </c>
      <c r="C389" s="4">
        <v>19.88</v>
      </c>
      <c r="D389">
        <v>0.55800000000000005</v>
      </c>
      <c r="E389">
        <v>0.54900000000000004</v>
      </c>
      <c r="P389" s="10"/>
    </row>
    <row r="390" spans="1:16" ht="16" hidden="1" x14ac:dyDescent="0.2">
      <c r="A390" s="10">
        <v>31973</v>
      </c>
      <c r="B390" s="4">
        <v>22.23</v>
      </c>
      <c r="C390" s="4">
        <v>20.28</v>
      </c>
      <c r="D390">
        <v>0.56699999999999995</v>
      </c>
      <c r="E390">
        <v>0.55400000000000005</v>
      </c>
      <c r="P390" s="10"/>
    </row>
    <row r="391" spans="1:16" ht="16" hidden="1" x14ac:dyDescent="0.2">
      <c r="A391" s="10">
        <v>31974</v>
      </c>
      <c r="B391" s="4">
        <v>22.44</v>
      </c>
      <c r="C391" s="4">
        <v>20.399999999999999</v>
      </c>
      <c r="D391">
        <v>0.56499999999999995</v>
      </c>
      <c r="E391">
        <v>0.55900000000000005</v>
      </c>
      <c r="P391" s="10"/>
    </row>
    <row r="392" spans="1:16" ht="16" hidden="1" x14ac:dyDescent="0.2">
      <c r="A392" s="10">
        <v>31975</v>
      </c>
      <c r="B392" s="4">
        <v>22.44</v>
      </c>
      <c r="C392" s="4">
        <v>20.63</v>
      </c>
      <c r="D392">
        <v>0.57099999999999995</v>
      </c>
      <c r="E392">
        <v>0.56399999999999995</v>
      </c>
      <c r="P392" s="10"/>
    </row>
    <row r="393" spans="1:16" ht="16" hidden="1" x14ac:dyDescent="0.2">
      <c r="A393" s="10">
        <v>31978</v>
      </c>
      <c r="B393" s="4">
        <v>22.23</v>
      </c>
      <c r="C393" s="4">
        <v>20.55</v>
      </c>
      <c r="D393">
        <v>0.57099999999999995</v>
      </c>
      <c r="E393">
        <v>0.56200000000000006</v>
      </c>
      <c r="P393" s="10"/>
    </row>
    <row r="394" spans="1:16" ht="16" hidden="1" x14ac:dyDescent="0.2">
      <c r="A394" s="10">
        <v>31979</v>
      </c>
      <c r="B394" s="4">
        <v>21.75</v>
      </c>
      <c r="C394" s="4">
        <v>20.350000000000001</v>
      </c>
      <c r="D394">
        <v>0.55600000000000005</v>
      </c>
      <c r="E394">
        <v>0.56000000000000005</v>
      </c>
      <c r="P394" s="10"/>
    </row>
    <row r="395" spans="1:16" ht="16" hidden="1" x14ac:dyDescent="0.2">
      <c r="A395" s="10">
        <v>31980</v>
      </c>
      <c r="B395" s="4">
        <v>21.73</v>
      </c>
      <c r="C395" s="4">
        <v>20.329999999999998</v>
      </c>
      <c r="D395">
        <v>0.55600000000000005</v>
      </c>
      <c r="E395">
        <v>0.56000000000000005</v>
      </c>
      <c r="P395" s="10"/>
    </row>
    <row r="396" spans="1:16" ht="16" hidden="1" x14ac:dyDescent="0.2">
      <c r="A396" s="10">
        <v>31981</v>
      </c>
      <c r="B396" s="4">
        <v>21.23</v>
      </c>
      <c r="C396" s="4">
        <v>20.149999999999999</v>
      </c>
      <c r="D396">
        <v>0.55500000000000005</v>
      </c>
      <c r="E396">
        <v>0.55700000000000005</v>
      </c>
      <c r="P396" s="10"/>
    </row>
    <row r="397" spans="1:16" ht="16" hidden="1" x14ac:dyDescent="0.2">
      <c r="A397" s="10">
        <v>31982</v>
      </c>
      <c r="B397" s="4">
        <v>20.58</v>
      </c>
      <c r="C397" s="4">
        <v>19.579999999999998</v>
      </c>
      <c r="D397">
        <v>0.54500000000000004</v>
      </c>
      <c r="E397">
        <v>0.54900000000000004</v>
      </c>
      <c r="P397" s="10"/>
    </row>
    <row r="398" spans="1:16" ht="16" hidden="1" x14ac:dyDescent="0.2">
      <c r="A398" s="10">
        <v>31985</v>
      </c>
      <c r="B398" s="4">
        <v>20.5</v>
      </c>
      <c r="C398" s="4">
        <v>19.3</v>
      </c>
      <c r="D398">
        <v>0.54400000000000004</v>
      </c>
      <c r="E398">
        <v>0.55400000000000005</v>
      </c>
      <c r="P398" s="10"/>
    </row>
    <row r="399" spans="1:16" ht="16" hidden="1" x14ac:dyDescent="0.2">
      <c r="A399" s="10">
        <v>31986</v>
      </c>
      <c r="B399" s="4">
        <v>21.35</v>
      </c>
      <c r="C399" s="4">
        <v>19.78</v>
      </c>
      <c r="D399">
        <v>0.55800000000000005</v>
      </c>
      <c r="E399">
        <v>0.56299999999999994</v>
      </c>
      <c r="P399" s="10"/>
    </row>
    <row r="400" spans="1:16" ht="16" hidden="1" x14ac:dyDescent="0.2">
      <c r="A400" s="10">
        <v>31987</v>
      </c>
      <c r="B400" s="4">
        <v>21.49</v>
      </c>
      <c r="C400" s="4">
        <v>19.98</v>
      </c>
      <c r="D400">
        <v>0.55700000000000005</v>
      </c>
      <c r="E400">
        <v>0.56399999999999995</v>
      </c>
      <c r="P400" s="10"/>
    </row>
    <row r="401" spans="1:16" ht="16" hidden="1" x14ac:dyDescent="0.2">
      <c r="A401" s="10">
        <v>31988</v>
      </c>
      <c r="B401" s="4">
        <v>21.47</v>
      </c>
      <c r="C401" s="4">
        <v>20.2</v>
      </c>
      <c r="D401">
        <v>0.54900000000000004</v>
      </c>
      <c r="E401">
        <v>0.55900000000000005</v>
      </c>
      <c r="P401" s="10"/>
    </row>
    <row r="402" spans="1:16" ht="16" hidden="1" x14ac:dyDescent="0.2">
      <c r="A402" s="10">
        <v>31989</v>
      </c>
      <c r="B402" s="4">
        <v>21.43</v>
      </c>
      <c r="C402" s="4">
        <v>20.03</v>
      </c>
      <c r="D402">
        <v>0.54400000000000004</v>
      </c>
      <c r="E402">
        <v>0.54900000000000004</v>
      </c>
      <c r="P402" s="10"/>
    </row>
    <row r="403" spans="1:16" ht="16" hidden="1" x14ac:dyDescent="0.2">
      <c r="A403" s="10">
        <v>31992</v>
      </c>
      <c r="B403" s="4">
        <v>22.21</v>
      </c>
      <c r="C403" s="4">
        <v>20.95</v>
      </c>
      <c r="D403">
        <v>0.55500000000000005</v>
      </c>
      <c r="E403">
        <v>0.55800000000000005</v>
      </c>
      <c r="P403" s="10"/>
    </row>
    <row r="404" spans="1:16" ht="16" hidden="1" x14ac:dyDescent="0.2">
      <c r="A404" s="10">
        <v>31993</v>
      </c>
      <c r="B404" s="4">
        <v>21.82</v>
      </c>
      <c r="C404" s="4">
        <v>20.65</v>
      </c>
      <c r="D404">
        <v>0.55700000000000005</v>
      </c>
      <c r="E404">
        <v>0.54</v>
      </c>
      <c r="P404" s="10"/>
    </row>
    <row r="405" spans="1:16" ht="16" hidden="1" x14ac:dyDescent="0.2">
      <c r="A405" s="10">
        <v>31994</v>
      </c>
      <c r="B405" s="4">
        <v>21.37</v>
      </c>
      <c r="C405" s="4">
        <v>19.8</v>
      </c>
      <c r="D405">
        <v>0.54800000000000004</v>
      </c>
      <c r="E405">
        <v>0.55600000000000005</v>
      </c>
      <c r="P405" s="10"/>
    </row>
    <row r="406" spans="1:16" ht="16" hidden="1" x14ac:dyDescent="0.2">
      <c r="A406" s="10">
        <v>31995</v>
      </c>
      <c r="B406" s="4">
        <v>21.17</v>
      </c>
      <c r="C406" s="4">
        <v>19.75</v>
      </c>
      <c r="D406">
        <v>0.54500000000000004</v>
      </c>
      <c r="E406">
        <v>0.55900000000000005</v>
      </c>
      <c r="P406" s="10"/>
    </row>
    <row r="407" spans="1:16" ht="16" hidden="1" x14ac:dyDescent="0.2">
      <c r="A407" s="10">
        <v>31996</v>
      </c>
      <c r="B407" s="4">
        <v>21.01</v>
      </c>
      <c r="C407" s="4">
        <v>19.649999999999999</v>
      </c>
      <c r="D407">
        <v>0.54400000000000004</v>
      </c>
      <c r="E407">
        <v>0.55900000000000005</v>
      </c>
      <c r="P407" s="10"/>
    </row>
    <row r="408" spans="1:16" ht="16" hidden="1" x14ac:dyDescent="0.2">
      <c r="A408" s="10">
        <v>31999</v>
      </c>
      <c r="B408" s="4">
        <v>20.7</v>
      </c>
      <c r="C408" s="4">
        <v>19.43</v>
      </c>
      <c r="D408">
        <v>0.54100000000000004</v>
      </c>
      <c r="E408">
        <v>0.55100000000000005</v>
      </c>
      <c r="P408" s="10"/>
    </row>
    <row r="409" spans="1:16" ht="16" hidden="1" x14ac:dyDescent="0.2">
      <c r="A409" s="10">
        <v>32000</v>
      </c>
      <c r="B409" s="4">
        <v>21.07</v>
      </c>
      <c r="C409" s="4">
        <v>19.45</v>
      </c>
      <c r="D409">
        <v>0.54600000000000004</v>
      </c>
      <c r="E409">
        <v>0.55600000000000005</v>
      </c>
      <c r="P409" s="10"/>
    </row>
    <row r="410" spans="1:16" ht="16" hidden="1" x14ac:dyDescent="0.2">
      <c r="A410" s="10">
        <v>32001</v>
      </c>
      <c r="B410" s="4">
        <v>20.96</v>
      </c>
      <c r="C410" s="4">
        <v>19.5</v>
      </c>
      <c r="D410">
        <v>0.54300000000000004</v>
      </c>
      <c r="E410">
        <v>0.55500000000000005</v>
      </c>
      <c r="P410" s="10"/>
    </row>
    <row r="411" spans="1:16" ht="16" hidden="1" x14ac:dyDescent="0.2">
      <c r="A411" s="10">
        <v>32002</v>
      </c>
      <c r="B411" s="4">
        <v>20.76</v>
      </c>
      <c r="C411" s="4">
        <v>19.399999999999999</v>
      </c>
      <c r="D411">
        <v>0.53900000000000003</v>
      </c>
      <c r="E411">
        <v>0.54200000000000004</v>
      </c>
      <c r="P411" s="10"/>
    </row>
    <row r="412" spans="1:16" ht="16" hidden="1" x14ac:dyDescent="0.2">
      <c r="A412" s="10">
        <v>32003</v>
      </c>
      <c r="B412" s="4">
        <v>20.53</v>
      </c>
      <c r="C412" s="4">
        <v>19.25</v>
      </c>
      <c r="D412">
        <v>0.53</v>
      </c>
      <c r="E412">
        <v>0.53</v>
      </c>
      <c r="P412" s="10"/>
    </row>
    <row r="413" spans="1:16" ht="16" hidden="1" x14ac:dyDescent="0.2">
      <c r="A413" s="10">
        <v>32006</v>
      </c>
      <c r="B413" s="4">
        <v>19.850000000000001</v>
      </c>
      <c r="C413" s="4">
        <v>18.850000000000001</v>
      </c>
      <c r="D413">
        <v>0.51500000000000001</v>
      </c>
      <c r="E413">
        <v>0.51600000000000001</v>
      </c>
      <c r="P413" s="10"/>
    </row>
    <row r="414" spans="1:16" ht="16" hidden="1" x14ac:dyDescent="0.2">
      <c r="A414" s="10">
        <v>32007</v>
      </c>
      <c r="B414" s="4">
        <v>19.84</v>
      </c>
      <c r="C414" s="4">
        <v>18.75</v>
      </c>
      <c r="D414">
        <v>0.51300000000000001</v>
      </c>
      <c r="E414">
        <v>0.52</v>
      </c>
      <c r="P414" s="10"/>
    </row>
    <row r="415" spans="1:16" ht="16" hidden="1" x14ac:dyDescent="0.2">
      <c r="A415" s="10">
        <v>32008</v>
      </c>
      <c r="B415" s="4">
        <v>19.71</v>
      </c>
      <c r="C415" s="4">
        <v>18.5</v>
      </c>
      <c r="D415">
        <v>0.50600000000000001</v>
      </c>
      <c r="E415">
        <v>0.52100000000000002</v>
      </c>
      <c r="P415" s="10"/>
    </row>
    <row r="416" spans="1:16" ht="16" hidden="1" x14ac:dyDescent="0.2">
      <c r="A416" s="10">
        <v>32009</v>
      </c>
      <c r="B416" s="4">
        <v>19.47</v>
      </c>
      <c r="C416" s="4">
        <v>18.3</v>
      </c>
      <c r="D416">
        <v>0.503</v>
      </c>
      <c r="E416">
        <v>0.52500000000000002</v>
      </c>
      <c r="P416" s="10"/>
    </row>
    <row r="417" spans="1:16" ht="16" hidden="1" x14ac:dyDescent="0.2">
      <c r="A417" s="10">
        <v>32010</v>
      </c>
      <c r="B417" s="4">
        <v>19.2</v>
      </c>
      <c r="C417" s="4">
        <v>18.100000000000001</v>
      </c>
      <c r="D417">
        <v>0.496</v>
      </c>
      <c r="E417">
        <v>0.51600000000000001</v>
      </c>
      <c r="P417" s="10"/>
    </row>
    <row r="418" spans="1:16" ht="16" hidden="1" x14ac:dyDescent="0.2">
      <c r="A418" s="10">
        <v>32013</v>
      </c>
      <c r="B418" s="4">
        <v>19.18</v>
      </c>
      <c r="C418" s="4">
        <v>17.48</v>
      </c>
      <c r="D418">
        <v>0.49099999999999999</v>
      </c>
      <c r="E418">
        <v>0.51400000000000001</v>
      </c>
      <c r="P418" s="10"/>
    </row>
    <row r="419" spans="1:16" ht="16" hidden="1" x14ac:dyDescent="0.2">
      <c r="A419" s="10">
        <v>32014</v>
      </c>
      <c r="B419" s="4">
        <v>19.3</v>
      </c>
      <c r="C419" s="4">
        <v>17.55</v>
      </c>
      <c r="D419">
        <v>0.48899999999999999</v>
      </c>
      <c r="E419">
        <v>0.48499999999999999</v>
      </c>
      <c r="P419" s="10"/>
    </row>
    <row r="420" spans="1:16" ht="16" hidden="1" x14ac:dyDescent="0.2">
      <c r="A420" s="10">
        <v>32015</v>
      </c>
      <c r="B420" s="4">
        <v>19.489999999999998</v>
      </c>
      <c r="C420" s="4">
        <v>18.100000000000001</v>
      </c>
      <c r="D420">
        <v>0.50700000000000001</v>
      </c>
      <c r="E420">
        <v>0.51400000000000001</v>
      </c>
      <c r="P420" s="10"/>
    </row>
    <row r="421" spans="1:16" ht="16" hidden="1" x14ac:dyDescent="0.2">
      <c r="A421" s="10">
        <v>32016</v>
      </c>
      <c r="B421" s="4">
        <v>19.690000000000001</v>
      </c>
      <c r="C421" s="4">
        <v>18.28</v>
      </c>
      <c r="D421">
        <v>0.51100000000000001</v>
      </c>
      <c r="E421">
        <v>0.51100000000000001</v>
      </c>
      <c r="P421" s="10"/>
    </row>
    <row r="422" spans="1:16" ht="16" hidden="1" x14ac:dyDescent="0.2">
      <c r="A422" s="10">
        <v>32017</v>
      </c>
      <c r="B422" s="4">
        <v>19.440000000000001</v>
      </c>
      <c r="C422" s="4">
        <v>18.2</v>
      </c>
      <c r="D422">
        <v>0.504</v>
      </c>
      <c r="E422">
        <v>0.504</v>
      </c>
      <c r="P422" s="10"/>
    </row>
    <row r="423" spans="1:16" ht="16" hidden="1" x14ac:dyDescent="0.2">
      <c r="A423" s="10">
        <v>32020</v>
      </c>
      <c r="B423" s="4">
        <v>19.760000000000002</v>
      </c>
      <c r="C423" s="4">
        <v>18.63</v>
      </c>
      <c r="D423">
        <v>0.504</v>
      </c>
      <c r="E423">
        <v>0.50700000000000001</v>
      </c>
      <c r="P423" s="10"/>
    </row>
    <row r="424" spans="1:16" ht="16" hidden="1" x14ac:dyDescent="0.2">
      <c r="A424" s="10">
        <v>32021</v>
      </c>
      <c r="B424" s="4">
        <v>19.61</v>
      </c>
      <c r="C424" s="4">
        <v>18.43</v>
      </c>
      <c r="D424">
        <v>0.49399999999999999</v>
      </c>
      <c r="E424">
        <v>0.503</v>
      </c>
      <c r="P424" s="10"/>
    </row>
    <row r="425" spans="1:16" ht="16" hidden="1" x14ac:dyDescent="0.2">
      <c r="A425" s="10">
        <v>32022</v>
      </c>
      <c r="B425" s="4">
        <v>19.62</v>
      </c>
      <c r="C425" s="4">
        <v>18.399999999999999</v>
      </c>
      <c r="D425">
        <v>0.50600000000000001</v>
      </c>
      <c r="E425">
        <v>0.5</v>
      </c>
      <c r="P425" s="10"/>
    </row>
    <row r="426" spans="1:16" ht="16" hidden="1" x14ac:dyDescent="0.2">
      <c r="A426" s="10">
        <v>32023</v>
      </c>
      <c r="B426" s="4">
        <v>19.48</v>
      </c>
      <c r="C426" s="4">
        <v>18.18</v>
      </c>
      <c r="D426">
        <v>0.51</v>
      </c>
      <c r="E426">
        <v>0.496</v>
      </c>
      <c r="P426" s="10"/>
    </row>
    <row r="427" spans="1:16" ht="16" hidden="1" x14ac:dyDescent="0.2">
      <c r="A427" s="10">
        <v>32024</v>
      </c>
      <c r="B427" s="4">
        <v>19.34</v>
      </c>
      <c r="C427" s="4">
        <v>18.13</v>
      </c>
      <c r="D427">
        <v>0.50800000000000001</v>
      </c>
      <c r="E427">
        <v>0.49399999999999999</v>
      </c>
      <c r="P427" s="10"/>
    </row>
    <row r="428" spans="1:16" ht="16" hidden="1" x14ac:dyDescent="0.2">
      <c r="A428" s="10">
        <v>32027</v>
      </c>
      <c r="B428" s="4">
        <v>19.34</v>
      </c>
      <c r="C428" s="4">
        <v>17.600000000000001</v>
      </c>
      <c r="D428" t="e">
        <v>#N/A</v>
      </c>
      <c r="E428" t="e">
        <v>#N/A</v>
      </c>
      <c r="P428" s="10"/>
    </row>
    <row r="429" spans="1:16" ht="16" hidden="1" x14ac:dyDescent="0.2">
      <c r="A429" s="10">
        <v>32028</v>
      </c>
      <c r="B429" s="4">
        <v>18.989999999999998</v>
      </c>
      <c r="C429" s="4">
        <v>17.68</v>
      </c>
      <c r="D429">
        <v>0.5</v>
      </c>
      <c r="E429">
        <v>0.48699999999999999</v>
      </c>
      <c r="P429" s="10"/>
    </row>
    <row r="430" spans="1:16" ht="16" hidden="1" x14ac:dyDescent="0.2">
      <c r="A430" s="10">
        <v>32029</v>
      </c>
      <c r="B430" s="4">
        <v>19.43</v>
      </c>
      <c r="C430" s="4">
        <v>17.899999999999999</v>
      </c>
      <c r="D430">
        <v>0.51200000000000001</v>
      </c>
      <c r="E430">
        <v>0.497</v>
      </c>
      <c r="P430" s="10"/>
    </row>
    <row r="431" spans="1:16" ht="16" hidden="1" x14ac:dyDescent="0.2">
      <c r="A431" s="10">
        <v>32030</v>
      </c>
      <c r="B431" s="4">
        <v>19.72</v>
      </c>
      <c r="C431" s="4">
        <v>18.3</v>
      </c>
      <c r="D431">
        <v>0.51900000000000002</v>
      </c>
      <c r="E431">
        <v>0.5</v>
      </c>
      <c r="P431" s="10"/>
    </row>
    <row r="432" spans="1:16" ht="16" hidden="1" x14ac:dyDescent="0.2">
      <c r="A432" s="10">
        <v>32031</v>
      </c>
      <c r="B432" s="4">
        <v>19.420000000000002</v>
      </c>
      <c r="C432" s="4">
        <v>18.18</v>
      </c>
      <c r="D432">
        <v>0.51300000000000001</v>
      </c>
      <c r="E432">
        <v>0.49399999999999999</v>
      </c>
      <c r="P432" s="10"/>
    </row>
    <row r="433" spans="1:16" ht="16" hidden="1" x14ac:dyDescent="0.2">
      <c r="A433" s="10">
        <v>32034</v>
      </c>
      <c r="B433" s="4">
        <v>19.64</v>
      </c>
      <c r="C433" s="4">
        <v>18.149999999999999</v>
      </c>
      <c r="D433">
        <v>0.52200000000000002</v>
      </c>
      <c r="E433">
        <v>0.502</v>
      </c>
      <c r="P433" s="10"/>
    </row>
    <row r="434" spans="1:16" ht="16" hidden="1" x14ac:dyDescent="0.2">
      <c r="A434" s="10">
        <v>32035</v>
      </c>
      <c r="B434" s="4">
        <v>19.66</v>
      </c>
      <c r="C434" s="4">
        <v>18.53</v>
      </c>
      <c r="D434">
        <v>0.52500000000000002</v>
      </c>
      <c r="E434">
        <v>0.496</v>
      </c>
      <c r="P434" s="10"/>
    </row>
    <row r="435" spans="1:16" ht="16" hidden="1" x14ac:dyDescent="0.2">
      <c r="A435" s="10">
        <v>32036</v>
      </c>
      <c r="B435" s="4">
        <v>19.71</v>
      </c>
      <c r="C435" s="4">
        <v>18.53</v>
      </c>
      <c r="D435">
        <v>0.53600000000000003</v>
      </c>
      <c r="E435">
        <v>0.5</v>
      </c>
      <c r="P435" s="10"/>
    </row>
    <row r="436" spans="1:16" ht="16" hidden="1" x14ac:dyDescent="0.2">
      <c r="A436" s="10">
        <v>32037</v>
      </c>
      <c r="B436" s="4">
        <v>19.579999999999998</v>
      </c>
      <c r="C436" s="4">
        <v>18.43</v>
      </c>
      <c r="D436">
        <v>0.53100000000000003</v>
      </c>
      <c r="E436">
        <v>0.495</v>
      </c>
      <c r="P436" s="10"/>
    </row>
    <row r="437" spans="1:16" ht="16" hidden="1" x14ac:dyDescent="0.2">
      <c r="A437" s="10">
        <v>32038</v>
      </c>
      <c r="B437" s="4">
        <v>19.579999999999998</v>
      </c>
      <c r="C437" s="4">
        <v>18.3</v>
      </c>
      <c r="D437">
        <v>0.52800000000000002</v>
      </c>
      <c r="E437">
        <v>0.49</v>
      </c>
      <c r="P437" s="10"/>
    </row>
    <row r="438" spans="1:16" ht="16" hidden="1" x14ac:dyDescent="0.2">
      <c r="A438" s="10">
        <v>32041</v>
      </c>
      <c r="B438" s="4">
        <v>19.77</v>
      </c>
      <c r="C438" s="4">
        <v>18.28</v>
      </c>
      <c r="D438">
        <v>0.52500000000000002</v>
      </c>
      <c r="E438">
        <v>0.49099999999999999</v>
      </c>
      <c r="P438" s="10"/>
    </row>
    <row r="439" spans="1:16" ht="16" hidden="1" x14ac:dyDescent="0.2">
      <c r="A439" s="10">
        <v>32042</v>
      </c>
      <c r="B439" s="4">
        <v>19.350000000000001</v>
      </c>
      <c r="C439" s="4">
        <v>18.48</v>
      </c>
      <c r="D439">
        <v>0.52400000000000002</v>
      </c>
      <c r="E439">
        <v>0.49399999999999999</v>
      </c>
      <c r="P439" s="10"/>
    </row>
    <row r="440" spans="1:16" ht="16" hidden="1" x14ac:dyDescent="0.2">
      <c r="A440" s="10">
        <v>32043</v>
      </c>
      <c r="B440" s="4">
        <v>19.66</v>
      </c>
      <c r="C440" s="4">
        <v>18.48</v>
      </c>
      <c r="D440">
        <v>0.52600000000000002</v>
      </c>
      <c r="E440">
        <v>0.499</v>
      </c>
      <c r="P440" s="10"/>
    </row>
    <row r="441" spans="1:16" ht="16" hidden="1" x14ac:dyDescent="0.2">
      <c r="A441" s="10">
        <v>32044</v>
      </c>
      <c r="B441" s="4">
        <v>19.61</v>
      </c>
      <c r="C441" s="4">
        <v>18.68</v>
      </c>
      <c r="D441">
        <v>0.52400000000000002</v>
      </c>
      <c r="E441">
        <v>0.5</v>
      </c>
      <c r="P441" s="10"/>
    </row>
    <row r="442" spans="1:16" ht="16" hidden="1" x14ac:dyDescent="0.2">
      <c r="A442" s="10">
        <v>32045</v>
      </c>
      <c r="B442" s="4">
        <v>19.47</v>
      </c>
      <c r="C442" s="4">
        <v>18.600000000000001</v>
      </c>
      <c r="D442">
        <v>0.52400000000000002</v>
      </c>
      <c r="E442">
        <v>0.49199999999999999</v>
      </c>
      <c r="P442" s="10"/>
    </row>
    <row r="443" spans="1:16" ht="16" hidden="1" x14ac:dyDescent="0.2">
      <c r="A443" s="10">
        <v>32048</v>
      </c>
      <c r="B443" s="4">
        <v>19.48</v>
      </c>
      <c r="C443" s="4">
        <v>18.649999999999999</v>
      </c>
      <c r="D443">
        <v>0.52100000000000002</v>
      </c>
      <c r="E443">
        <v>0.49399999999999999</v>
      </c>
      <c r="P443" s="10"/>
    </row>
    <row r="444" spans="1:16" ht="16" hidden="1" x14ac:dyDescent="0.2">
      <c r="A444" s="10">
        <v>32049</v>
      </c>
      <c r="B444" s="4">
        <v>19.579999999999998</v>
      </c>
      <c r="C444" s="4">
        <v>18.5</v>
      </c>
      <c r="D444">
        <v>0.52500000000000002</v>
      </c>
      <c r="E444">
        <v>0.495</v>
      </c>
      <c r="P444" s="10"/>
    </row>
    <row r="445" spans="1:16" ht="16" hidden="1" x14ac:dyDescent="0.2">
      <c r="A445" s="10">
        <v>32050</v>
      </c>
      <c r="B445" s="4">
        <v>19.62</v>
      </c>
      <c r="C445" s="4">
        <v>18.48</v>
      </c>
      <c r="D445">
        <v>0.51300000000000001</v>
      </c>
      <c r="E445">
        <v>0.49299999999999999</v>
      </c>
      <c r="P445" s="10"/>
    </row>
    <row r="446" spans="1:16" ht="16" hidden="1" x14ac:dyDescent="0.2">
      <c r="A446" s="10">
        <v>32051</v>
      </c>
      <c r="B446" s="4">
        <v>19.62</v>
      </c>
      <c r="C446" s="4">
        <v>18.5</v>
      </c>
      <c r="D446">
        <v>0.51700000000000002</v>
      </c>
      <c r="E446">
        <v>0.497</v>
      </c>
      <c r="P446" s="10"/>
    </row>
    <row r="447" spans="1:16" ht="16" hidden="1" x14ac:dyDescent="0.2">
      <c r="A447" s="10">
        <v>32052</v>
      </c>
      <c r="B447" s="4">
        <v>19.88</v>
      </c>
      <c r="C447" s="4">
        <v>18.649999999999999</v>
      </c>
      <c r="D447">
        <v>0.52400000000000002</v>
      </c>
      <c r="E447">
        <v>0.501</v>
      </c>
      <c r="P447" s="10"/>
    </row>
    <row r="448" spans="1:16" ht="16" hidden="1" x14ac:dyDescent="0.2">
      <c r="A448" s="10">
        <v>32055</v>
      </c>
      <c r="B448" s="4">
        <v>19.809999999999999</v>
      </c>
      <c r="C448" s="4">
        <v>18.78</v>
      </c>
      <c r="D448">
        <v>0.52300000000000002</v>
      </c>
      <c r="E448">
        <v>0.499</v>
      </c>
      <c r="P448" s="10"/>
    </row>
    <row r="449" spans="1:16" ht="16" hidden="1" x14ac:dyDescent="0.2">
      <c r="A449" s="10">
        <v>32056</v>
      </c>
      <c r="B449" s="4">
        <v>19.329999999999998</v>
      </c>
      <c r="C449" s="4">
        <v>18.600000000000001</v>
      </c>
      <c r="D449">
        <v>0.51300000000000001</v>
      </c>
      <c r="E449">
        <v>0.49199999999999999</v>
      </c>
      <c r="P449" s="10"/>
    </row>
    <row r="450" spans="1:16" ht="16" hidden="1" x14ac:dyDescent="0.2">
      <c r="A450" s="10">
        <v>32057</v>
      </c>
      <c r="B450" s="4">
        <v>19.68</v>
      </c>
      <c r="C450" s="4">
        <v>18.579999999999998</v>
      </c>
      <c r="D450">
        <v>0.51900000000000002</v>
      </c>
      <c r="E450">
        <v>0.496</v>
      </c>
      <c r="P450" s="10"/>
    </row>
    <row r="451" spans="1:16" ht="16" hidden="1" x14ac:dyDescent="0.2">
      <c r="A451" s="10">
        <v>32058</v>
      </c>
      <c r="B451" s="4">
        <v>19.77</v>
      </c>
      <c r="C451" s="4">
        <v>18.63</v>
      </c>
      <c r="D451">
        <v>0.52200000000000002</v>
      </c>
      <c r="E451">
        <v>0.502</v>
      </c>
      <c r="P451" s="10"/>
    </row>
    <row r="452" spans="1:16" ht="16" hidden="1" x14ac:dyDescent="0.2">
      <c r="A452" s="10">
        <v>32059</v>
      </c>
      <c r="B452" s="4">
        <v>19.670000000000002</v>
      </c>
      <c r="C452" s="4">
        <v>18.600000000000001</v>
      </c>
      <c r="D452">
        <v>0.52900000000000003</v>
      </c>
      <c r="E452">
        <v>0.505</v>
      </c>
      <c r="P452" s="10"/>
    </row>
    <row r="453" spans="1:16" ht="16" hidden="1" x14ac:dyDescent="0.2">
      <c r="A453" s="10">
        <v>32062</v>
      </c>
      <c r="B453" s="4">
        <v>19.670000000000002</v>
      </c>
      <c r="C453" s="4">
        <v>18.55</v>
      </c>
      <c r="D453">
        <v>0.52100000000000002</v>
      </c>
      <c r="E453">
        <v>0.503</v>
      </c>
      <c r="P453" s="10"/>
    </row>
    <row r="454" spans="1:16" ht="16" hidden="1" x14ac:dyDescent="0.2">
      <c r="A454" s="10">
        <v>32063</v>
      </c>
      <c r="B454" s="4">
        <v>19.66</v>
      </c>
      <c r="C454" s="4">
        <v>18.55</v>
      </c>
      <c r="D454">
        <v>0.53200000000000003</v>
      </c>
      <c r="E454">
        <v>0.51</v>
      </c>
      <c r="P454" s="10"/>
    </row>
    <row r="455" spans="1:16" ht="16" hidden="1" x14ac:dyDescent="0.2">
      <c r="A455" s="10">
        <v>32064</v>
      </c>
      <c r="B455" s="4">
        <v>19.79</v>
      </c>
      <c r="C455" s="4">
        <v>18.68</v>
      </c>
      <c r="D455">
        <v>0.53900000000000003</v>
      </c>
      <c r="E455">
        <v>0.51</v>
      </c>
      <c r="P455" s="10"/>
    </row>
    <row r="456" spans="1:16" ht="16" hidden="1" x14ac:dyDescent="0.2">
      <c r="A456" s="10">
        <v>32065</v>
      </c>
      <c r="B456" s="4">
        <v>19.77</v>
      </c>
      <c r="C456" s="4">
        <v>18.68</v>
      </c>
      <c r="D456">
        <v>0.54100000000000004</v>
      </c>
      <c r="E456">
        <v>0.51</v>
      </c>
      <c r="P456" s="10"/>
    </row>
    <row r="457" spans="1:16" ht="16" hidden="1" x14ac:dyDescent="0.2">
      <c r="A457" s="10">
        <v>32066</v>
      </c>
      <c r="B457" s="4">
        <v>20.23</v>
      </c>
      <c r="C457" s="4">
        <v>19</v>
      </c>
      <c r="D457">
        <v>0.54500000000000004</v>
      </c>
      <c r="E457">
        <v>0.52300000000000002</v>
      </c>
      <c r="P457" s="10"/>
    </row>
    <row r="458" spans="1:16" ht="16" hidden="1" x14ac:dyDescent="0.2">
      <c r="A458" s="10">
        <v>32069</v>
      </c>
      <c r="B458" s="4">
        <v>19.79</v>
      </c>
      <c r="C458" s="4">
        <v>19.100000000000001</v>
      </c>
      <c r="D458">
        <v>0.53900000000000003</v>
      </c>
      <c r="E458">
        <v>0.51400000000000001</v>
      </c>
      <c r="P458" s="10"/>
    </row>
    <row r="459" spans="1:16" ht="16" hidden="1" x14ac:dyDescent="0.2">
      <c r="A459" s="10">
        <v>32070</v>
      </c>
      <c r="B459" s="4">
        <v>19.79</v>
      </c>
      <c r="C459" s="4">
        <v>18.78</v>
      </c>
      <c r="D459">
        <v>0.54700000000000004</v>
      </c>
      <c r="E459">
        <v>0.51700000000000002</v>
      </c>
      <c r="P459" s="10"/>
    </row>
    <row r="460" spans="1:16" ht="16" hidden="1" x14ac:dyDescent="0.2">
      <c r="A460" s="10">
        <v>32071</v>
      </c>
      <c r="B460" s="4">
        <v>19.93</v>
      </c>
      <c r="C460" s="4">
        <v>18.93</v>
      </c>
      <c r="D460">
        <v>0.55600000000000005</v>
      </c>
      <c r="E460">
        <v>0.52100000000000002</v>
      </c>
      <c r="P460" s="10"/>
    </row>
    <row r="461" spans="1:16" ht="16" hidden="1" x14ac:dyDescent="0.2">
      <c r="A461" s="10">
        <v>32072</v>
      </c>
      <c r="B461" s="4">
        <v>20.190000000000001</v>
      </c>
      <c r="C461" s="4">
        <v>19.13</v>
      </c>
      <c r="D461">
        <v>0.56599999999999995</v>
      </c>
      <c r="E461">
        <v>0.52600000000000002</v>
      </c>
      <c r="P461" s="10"/>
    </row>
    <row r="462" spans="1:16" ht="16" hidden="1" x14ac:dyDescent="0.2">
      <c r="A462" s="10">
        <v>32073</v>
      </c>
      <c r="B462" s="4">
        <v>20.18</v>
      </c>
      <c r="C462" s="4">
        <v>18.98</v>
      </c>
      <c r="D462">
        <v>0.58099999999999996</v>
      </c>
      <c r="E462">
        <v>0.52600000000000002</v>
      </c>
      <c r="P462" s="10"/>
    </row>
    <row r="463" spans="1:16" ht="16" hidden="1" x14ac:dyDescent="0.2">
      <c r="A463" s="10">
        <v>32076</v>
      </c>
      <c r="B463" s="4">
        <v>20</v>
      </c>
      <c r="C463" s="4">
        <v>18.75</v>
      </c>
      <c r="D463">
        <v>0.56799999999999995</v>
      </c>
      <c r="E463">
        <v>0.51100000000000001</v>
      </c>
      <c r="P463" s="10"/>
    </row>
    <row r="464" spans="1:16" ht="16" hidden="1" x14ac:dyDescent="0.2">
      <c r="A464" s="10">
        <v>32077</v>
      </c>
      <c r="B464" s="4">
        <v>20.149999999999999</v>
      </c>
      <c r="C464" s="4">
        <v>18.8</v>
      </c>
      <c r="D464">
        <v>0.57399999999999995</v>
      </c>
      <c r="E464">
        <v>0.51900000000000002</v>
      </c>
      <c r="P464" s="10"/>
    </row>
    <row r="465" spans="1:16" ht="16" hidden="1" x14ac:dyDescent="0.2">
      <c r="A465" s="10">
        <v>32078</v>
      </c>
      <c r="B465" s="4">
        <v>20.100000000000001</v>
      </c>
      <c r="C465" s="4">
        <v>18.850000000000001</v>
      </c>
      <c r="D465">
        <v>0.55400000000000005</v>
      </c>
      <c r="E465">
        <v>0.51500000000000001</v>
      </c>
      <c r="P465" s="10"/>
    </row>
    <row r="466" spans="1:16" ht="16" hidden="1" x14ac:dyDescent="0.2">
      <c r="A466" s="10">
        <v>32079</v>
      </c>
      <c r="B466" s="4">
        <v>19.93</v>
      </c>
      <c r="C466" s="4">
        <v>18.75</v>
      </c>
      <c r="D466">
        <v>0.55100000000000005</v>
      </c>
      <c r="E466">
        <v>0.51300000000000001</v>
      </c>
      <c r="P466" s="10"/>
    </row>
    <row r="467" spans="1:16" ht="16" hidden="1" x14ac:dyDescent="0.2">
      <c r="A467" s="10">
        <v>32080</v>
      </c>
      <c r="B467" s="4">
        <v>19.96</v>
      </c>
      <c r="C467" s="4">
        <v>18.8</v>
      </c>
      <c r="D467">
        <v>0.54100000000000004</v>
      </c>
      <c r="E467">
        <v>0.51300000000000001</v>
      </c>
      <c r="P467" s="10"/>
    </row>
    <row r="468" spans="1:16" ht="16" hidden="1" x14ac:dyDescent="0.2">
      <c r="A468" s="10">
        <v>32083</v>
      </c>
      <c r="B468" s="4">
        <v>19.64</v>
      </c>
      <c r="C468" s="4">
        <v>18.63</v>
      </c>
      <c r="D468">
        <v>0.53100000000000003</v>
      </c>
      <c r="E468">
        <v>0.503</v>
      </c>
      <c r="P468" s="10"/>
    </row>
    <row r="469" spans="1:16" ht="16" hidden="1" x14ac:dyDescent="0.2">
      <c r="A469" s="10">
        <v>32084</v>
      </c>
      <c r="B469" s="4">
        <v>19.39</v>
      </c>
      <c r="C469" s="4">
        <v>18.38</v>
      </c>
      <c r="D469">
        <v>0.53400000000000003</v>
      </c>
      <c r="E469">
        <v>0.51400000000000001</v>
      </c>
      <c r="P469" s="10"/>
    </row>
    <row r="470" spans="1:16" ht="16" hidden="1" x14ac:dyDescent="0.2">
      <c r="A470" s="10">
        <v>32085</v>
      </c>
      <c r="B470" s="4">
        <v>19.09</v>
      </c>
      <c r="C470" s="4">
        <v>17.93</v>
      </c>
      <c r="D470">
        <v>0.53</v>
      </c>
      <c r="E470">
        <v>0.50800000000000001</v>
      </c>
      <c r="P470" s="10"/>
    </row>
    <row r="471" spans="1:16" ht="16" hidden="1" x14ac:dyDescent="0.2">
      <c r="A471" s="10">
        <v>32086</v>
      </c>
      <c r="B471" s="4">
        <v>19.02</v>
      </c>
      <c r="C471" s="4">
        <v>17.850000000000001</v>
      </c>
      <c r="D471">
        <v>0.52800000000000002</v>
      </c>
      <c r="E471">
        <v>0.505</v>
      </c>
      <c r="P471" s="10"/>
    </row>
    <row r="472" spans="1:16" ht="16" hidden="1" x14ac:dyDescent="0.2">
      <c r="A472" s="10">
        <v>32087</v>
      </c>
      <c r="B472" s="4">
        <v>18.73</v>
      </c>
      <c r="C472" s="4">
        <v>17.95</v>
      </c>
      <c r="D472">
        <v>0.52900000000000003</v>
      </c>
      <c r="E472">
        <v>0.50600000000000001</v>
      </c>
      <c r="P472" s="10"/>
    </row>
    <row r="473" spans="1:16" ht="16" hidden="1" x14ac:dyDescent="0.2">
      <c r="A473" s="10">
        <v>32090</v>
      </c>
      <c r="B473" s="4">
        <v>18.66</v>
      </c>
      <c r="C473" s="4">
        <v>17.5</v>
      </c>
      <c r="D473">
        <v>0.52200000000000002</v>
      </c>
      <c r="E473">
        <v>0.51</v>
      </c>
      <c r="P473" s="10"/>
    </row>
    <row r="474" spans="1:16" ht="16" hidden="1" x14ac:dyDescent="0.2">
      <c r="A474" s="10">
        <v>32091</v>
      </c>
      <c r="B474" s="4">
        <v>18.98</v>
      </c>
      <c r="C474" s="4">
        <v>17.75</v>
      </c>
      <c r="D474">
        <v>0.52900000000000003</v>
      </c>
      <c r="E474">
        <v>0.51100000000000001</v>
      </c>
      <c r="P474" s="10"/>
    </row>
    <row r="475" spans="1:16" ht="16" hidden="1" x14ac:dyDescent="0.2">
      <c r="A475" s="10">
        <v>32092</v>
      </c>
      <c r="B475" s="4">
        <v>18.920000000000002</v>
      </c>
      <c r="C475" s="4">
        <v>17.8</v>
      </c>
      <c r="D475">
        <v>0.52700000000000002</v>
      </c>
      <c r="E475">
        <v>0.50900000000000001</v>
      </c>
      <c r="P475" s="10"/>
    </row>
    <row r="476" spans="1:16" ht="16" hidden="1" x14ac:dyDescent="0.2">
      <c r="A476" s="10">
        <v>32093</v>
      </c>
      <c r="B476" s="4">
        <v>18.93</v>
      </c>
      <c r="C476" s="4">
        <v>17.850000000000001</v>
      </c>
      <c r="D476">
        <v>0.52600000000000002</v>
      </c>
      <c r="E476">
        <v>0.50800000000000001</v>
      </c>
      <c r="P476" s="10"/>
    </row>
    <row r="477" spans="1:16" ht="16" hidden="1" x14ac:dyDescent="0.2">
      <c r="A477" s="10">
        <v>32094</v>
      </c>
      <c r="B477" s="4">
        <v>18.89</v>
      </c>
      <c r="C477" s="4">
        <v>17.8</v>
      </c>
      <c r="D477">
        <v>0.51900000000000002</v>
      </c>
      <c r="E477">
        <v>0.505</v>
      </c>
      <c r="P477" s="10"/>
    </row>
    <row r="478" spans="1:16" ht="16" hidden="1" x14ac:dyDescent="0.2">
      <c r="A478" s="10">
        <v>32097</v>
      </c>
      <c r="B478" s="4">
        <v>18.690000000000001</v>
      </c>
      <c r="C478" s="4">
        <v>17.68</v>
      </c>
      <c r="D478">
        <v>0.51</v>
      </c>
      <c r="E478">
        <v>0.49199999999999999</v>
      </c>
      <c r="P478" s="10"/>
    </row>
    <row r="479" spans="1:16" ht="16" hidden="1" x14ac:dyDescent="0.2">
      <c r="A479" s="10">
        <v>32098</v>
      </c>
      <c r="B479" s="4">
        <v>18.28</v>
      </c>
      <c r="C479" s="4">
        <v>17.399999999999999</v>
      </c>
      <c r="D479">
        <v>0.501</v>
      </c>
      <c r="E479">
        <v>0.48199999999999998</v>
      </c>
      <c r="P479" s="10"/>
    </row>
    <row r="480" spans="1:16" ht="16" hidden="1" x14ac:dyDescent="0.2">
      <c r="A480" s="10">
        <v>32099</v>
      </c>
      <c r="B480" s="4">
        <v>18.62</v>
      </c>
      <c r="C480" s="4">
        <v>17.18</v>
      </c>
      <c r="D480">
        <v>0.50800000000000001</v>
      </c>
      <c r="E480">
        <v>0.48899999999999999</v>
      </c>
      <c r="P480" s="10"/>
    </row>
    <row r="481" spans="1:16" ht="16" hidden="1" x14ac:dyDescent="0.2">
      <c r="A481" s="10">
        <v>32100</v>
      </c>
      <c r="B481" s="4">
        <v>18.55</v>
      </c>
      <c r="C481" s="4">
        <v>17.48</v>
      </c>
      <c r="D481">
        <v>0.503</v>
      </c>
      <c r="E481">
        <v>0.48499999999999999</v>
      </c>
      <c r="P481" s="10"/>
    </row>
    <row r="482" spans="1:16" ht="16" hidden="1" x14ac:dyDescent="0.2">
      <c r="A482" s="10">
        <v>32101</v>
      </c>
      <c r="B482" s="4">
        <v>18.87</v>
      </c>
      <c r="C482" s="4">
        <v>17.600000000000001</v>
      </c>
      <c r="D482">
        <v>0.50600000000000001</v>
      </c>
      <c r="E482">
        <v>0.48899999999999999</v>
      </c>
      <c r="P482" s="10"/>
    </row>
    <row r="483" spans="1:16" ht="16" hidden="1" x14ac:dyDescent="0.2">
      <c r="A483" s="10">
        <v>32104</v>
      </c>
      <c r="B483" s="4">
        <v>19.309999999999999</v>
      </c>
      <c r="C483" s="4">
        <v>17.899999999999999</v>
      </c>
      <c r="D483">
        <v>0.50600000000000001</v>
      </c>
      <c r="E483">
        <v>0.48399999999999999</v>
      </c>
      <c r="P483" s="10"/>
    </row>
    <row r="484" spans="1:16" ht="16" hidden="1" x14ac:dyDescent="0.2">
      <c r="A484" s="10">
        <v>32105</v>
      </c>
      <c r="B484" s="4">
        <v>18.73</v>
      </c>
      <c r="C484" s="4">
        <v>17.829999999999998</v>
      </c>
      <c r="D484">
        <v>0.50700000000000001</v>
      </c>
      <c r="E484">
        <v>0.48499999999999999</v>
      </c>
      <c r="P484" s="10"/>
    </row>
    <row r="485" spans="1:16" ht="16" hidden="1" x14ac:dyDescent="0.2">
      <c r="A485" s="10">
        <v>32106</v>
      </c>
      <c r="B485" s="4">
        <v>18.63</v>
      </c>
      <c r="C485" s="4">
        <v>17.68</v>
      </c>
      <c r="D485">
        <v>0.503</v>
      </c>
      <c r="E485">
        <v>0.48599999999999999</v>
      </c>
      <c r="P485" s="10"/>
    </row>
    <row r="486" spans="1:16" ht="16" hidden="1" x14ac:dyDescent="0.2">
      <c r="A486" s="10">
        <v>32107</v>
      </c>
      <c r="C486" s="4">
        <v>17.73</v>
      </c>
      <c r="D486" t="e">
        <v>#N/A</v>
      </c>
      <c r="E486" t="e">
        <v>#N/A</v>
      </c>
      <c r="P486" s="10"/>
    </row>
    <row r="487" spans="1:16" ht="16" hidden="1" x14ac:dyDescent="0.2">
      <c r="A487" s="10">
        <v>32108</v>
      </c>
      <c r="B487" s="4">
        <v>18.63</v>
      </c>
      <c r="C487" s="4">
        <v>17.78</v>
      </c>
      <c r="D487">
        <v>0.503</v>
      </c>
      <c r="E487">
        <v>0.48599999999999999</v>
      </c>
      <c r="P487" s="10"/>
    </row>
    <row r="488" spans="1:16" ht="16" hidden="1" x14ac:dyDescent="0.2">
      <c r="A488" s="10">
        <v>32111</v>
      </c>
      <c r="B488" s="4">
        <v>18.52</v>
      </c>
      <c r="C488" s="4">
        <v>17.7</v>
      </c>
      <c r="D488">
        <v>0.496</v>
      </c>
      <c r="E488">
        <v>0.47699999999999998</v>
      </c>
      <c r="P488" s="10"/>
    </row>
    <row r="489" spans="1:16" ht="16" hidden="1" x14ac:dyDescent="0.2">
      <c r="A489" s="10">
        <v>32112</v>
      </c>
      <c r="B489" s="4">
        <v>18.440000000000001</v>
      </c>
      <c r="C489" s="4">
        <v>17.649999999999999</v>
      </c>
      <c r="D489">
        <v>0.49</v>
      </c>
      <c r="E489">
        <v>0.47299999999999998</v>
      </c>
      <c r="P489" s="10"/>
    </row>
    <row r="490" spans="1:16" ht="16" hidden="1" x14ac:dyDescent="0.2">
      <c r="A490" s="10">
        <v>32113</v>
      </c>
      <c r="B490" s="4">
        <v>18.59</v>
      </c>
      <c r="C490" s="4">
        <v>17.7</v>
      </c>
      <c r="D490">
        <v>0.49199999999999999</v>
      </c>
      <c r="E490">
        <v>0.46700000000000003</v>
      </c>
      <c r="P490" s="10"/>
    </row>
    <row r="491" spans="1:16" ht="16" hidden="1" x14ac:dyDescent="0.2">
      <c r="A491" s="10">
        <v>32114</v>
      </c>
      <c r="B491" s="4">
        <v>18.87</v>
      </c>
      <c r="C491" s="4">
        <v>17.93</v>
      </c>
      <c r="D491">
        <v>0.49299999999999999</v>
      </c>
      <c r="E491">
        <v>0.46899999999999997</v>
      </c>
      <c r="P491" s="10"/>
    </row>
    <row r="492" spans="1:16" ht="16" hidden="1" x14ac:dyDescent="0.2">
      <c r="A492" s="10">
        <v>32115</v>
      </c>
      <c r="B492" s="4">
        <v>18.68</v>
      </c>
      <c r="C492" s="4">
        <v>18</v>
      </c>
      <c r="D492">
        <v>0.48799999999999999</v>
      </c>
      <c r="E492">
        <v>0.46500000000000002</v>
      </c>
      <c r="P492" s="10"/>
    </row>
    <row r="493" spans="1:16" ht="16" hidden="1" x14ac:dyDescent="0.2">
      <c r="A493" s="10">
        <v>32118</v>
      </c>
      <c r="B493" s="4">
        <v>18.3</v>
      </c>
      <c r="C493" s="4">
        <v>17.78</v>
      </c>
      <c r="D493">
        <v>0.48</v>
      </c>
      <c r="E493">
        <v>0.45300000000000001</v>
      </c>
      <c r="P493" s="10"/>
    </row>
    <row r="494" spans="1:16" ht="16" hidden="1" x14ac:dyDescent="0.2">
      <c r="A494" s="10">
        <v>32119</v>
      </c>
      <c r="B494" s="4">
        <v>18.059999999999999</v>
      </c>
      <c r="C494" s="4">
        <v>17.579999999999998</v>
      </c>
      <c r="D494">
        <v>0.47</v>
      </c>
      <c r="E494">
        <v>0.44700000000000001</v>
      </c>
      <c r="P494" s="10"/>
    </row>
    <row r="495" spans="1:16" ht="16" hidden="1" x14ac:dyDescent="0.2">
      <c r="A495" s="10">
        <v>32120</v>
      </c>
      <c r="B495" s="4">
        <v>18.53</v>
      </c>
      <c r="C495" s="4">
        <v>17.43</v>
      </c>
      <c r="D495">
        <v>0.47399999999999998</v>
      </c>
      <c r="E495">
        <v>0.45100000000000001</v>
      </c>
      <c r="P495" s="10"/>
    </row>
    <row r="496" spans="1:16" ht="16" hidden="1" x14ac:dyDescent="0.2">
      <c r="A496" s="10">
        <v>32121</v>
      </c>
      <c r="B496" s="4">
        <v>18.510000000000002</v>
      </c>
      <c r="C496" s="4">
        <v>17.55</v>
      </c>
      <c r="D496">
        <v>0.47399999999999998</v>
      </c>
      <c r="E496">
        <v>0.45</v>
      </c>
      <c r="P496" s="10"/>
    </row>
    <row r="497" spans="1:16" ht="16" hidden="1" x14ac:dyDescent="0.2">
      <c r="A497" s="10">
        <v>32122</v>
      </c>
      <c r="B497" s="4">
        <v>18.309999999999999</v>
      </c>
      <c r="C497" s="4">
        <v>17.73</v>
      </c>
      <c r="D497">
        <v>0.47399999999999998</v>
      </c>
      <c r="E497">
        <v>0.45200000000000001</v>
      </c>
      <c r="P497" s="10"/>
    </row>
    <row r="498" spans="1:16" ht="16" hidden="1" x14ac:dyDescent="0.2">
      <c r="A498" s="10">
        <v>32125</v>
      </c>
      <c r="B498" s="4">
        <v>17.47</v>
      </c>
      <c r="C498" s="4">
        <v>16.8</v>
      </c>
      <c r="D498">
        <v>0.45500000000000002</v>
      </c>
      <c r="E498">
        <v>0.434</v>
      </c>
      <c r="P498" s="10"/>
    </row>
    <row r="499" spans="1:16" ht="16" hidden="1" x14ac:dyDescent="0.2">
      <c r="A499" s="10">
        <v>32126</v>
      </c>
      <c r="B499" s="4">
        <v>16.75</v>
      </c>
      <c r="C499" s="4">
        <v>16.2</v>
      </c>
      <c r="D499">
        <v>0.44</v>
      </c>
      <c r="E499">
        <v>0.41699999999999998</v>
      </c>
      <c r="P499" s="10"/>
    </row>
    <row r="500" spans="1:16" ht="16" hidden="1" x14ac:dyDescent="0.2">
      <c r="A500" s="10">
        <v>32127</v>
      </c>
      <c r="B500" s="4">
        <v>15.97</v>
      </c>
      <c r="C500" s="4">
        <v>15.93</v>
      </c>
      <c r="D500">
        <v>0.42299999999999999</v>
      </c>
      <c r="E500">
        <v>0.40300000000000002</v>
      </c>
      <c r="P500" s="10"/>
    </row>
    <row r="501" spans="1:16" ht="16" hidden="1" x14ac:dyDescent="0.2">
      <c r="A501" s="10">
        <v>32128</v>
      </c>
      <c r="B501" s="4">
        <v>15.97</v>
      </c>
      <c r="C501" s="4">
        <v>15.03</v>
      </c>
      <c r="D501">
        <v>0.42299999999999999</v>
      </c>
      <c r="E501">
        <v>0.40100000000000002</v>
      </c>
      <c r="P501" s="10"/>
    </row>
    <row r="502" spans="1:16" ht="16" hidden="1" x14ac:dyDescent="0.2">
      <c r="A502" s="10">
        <v>32129</v>
      </c>
      <c r="B502" s="4">
        <v>15.57</v>
      </c>
      <c r="C502" s="4">
        <v>15.6</v>
      </c>
      <c r="D502">
        <v>0.41899999999999998</v>
      </c>
      <c r="E502">
        <v>0.39900000000000002</v>
      </c>
      <c r="P502" s="10"/>
    </row>
    <row r="503" spans="1:16" ht="16" hidden="1" x14ac:dyDescent="0.2">
      <c r="A503" s="10">
        <v>32132</v>
      </c>
      <c r="B503" s="4">
        <v>15.12</v>
      </c>
      <c r="C503" s="4">
        <v>15.4</v>
      </c>
      <c r="D503">
        <v>0.42199999999999999</v>
      </c>
      <c r="E503">
        <v>0.40200000000000002</v>
      </c>
      <c r="P503" s="10"/>
    </row>
    <row r="504" spans="1:16" ht="16" hidden="1" x14ac:dyDescent="0.2">
      <c r="A504" s="10">
        <v>32133</v>
      </c>
      <c r="B504" s="4">
        <v>16.600000000000001</v>
      </c>
      <c r="C504" s="4">
        <v>16.7</v>
      </c>
      <c r="D504">
        <v>0.44900000000000001</v>
      </c>
      <c r="E504">
        <v>0.42499999999999999</v>
      </c>
      <c r="P504" s="10"/>
    </row>
    <row r="505" spans="1:16" ht="16" hidden="1" x14ac:dyDescent="0.2">
      <c r="A505" s="10">
        <v>32134</v>
      </c>
      <c r="B505" s="4">
        <v>16.64</v>
      </c>
      <c r="C505" s="4">
        <v>17.25</v>
      </c>
      <c r="D505">
        <v>0.442</v>
      </c>
      <c r="E505">
        <v>0.41699999999999998</v>
      </c>
      <c r="P505" s="10"/>
    </row>
    <row r="506" spans="1:16" ht="16" hidden="1" x14ac:dyDescent="0.2">
      <c r="A506" s="10">
        <v>32135</v>
      </c>
      <c r="B506" s="4">
        <v>16.54</v>
      </c>
      <c r="C506" s="4">
        <v>17.100000000000001</v>
      </c>
      <c r="D506">
        <v>0.442</v>
      </c>
      <c r="E506">
        <v>0.41599999999999998</v>
      </c>
      <c r="P506" s="10"/>
    </row>
    <row r="507" spans="1:16" ht="16" hidden="1" x14ac:dyDescent="0.2">
      <c r="A507" s="10">
        <v>32139</v>
      </c>
      <c r="B507" s="4">
        <v>16.46</v>
      </c>
      <c r="C507" s="4">
        <v>17</v>
      </c>
      <c r="D507">
        <v>0.433</v>
      </c>
      <c r="E507">
        <v>0.41499999999999998</v>
      </c>
      <c r="P507" s="10"/>
    </row>
    <row r="508" spans="1:16" ht="16" hidden="1" x14ac:dyDescent="0.2">
      <c r="A508" s="10">
        <v>32140</v>
      </c>
      <c r="B508" s="4">
        <v>16.95</v>
      </c>
      <c r="C508" s="4">
        <v>17.38</v>
      </c>
      <c r="D508">
        <v>0.441</v>
      </c>
      <c r="E508">
        <v>0.42099999999999999</v>
      </c>
      <c r="P508" s="10"/>
    </row>
    <row r="509" spans="1:16" ht="16" hidden="1" x14ac:dyDescent="0.2">
      <c r="A509" s="10">
        <v>32141</v>
      </c>
      <c r="B509" s="4">
        <v>16.97</v>
      </c>
      <c r="C509" s="4">
        <v>17.850000000000001</v>
      </c>
      <c r="D509">
        <v>0.439</v>
      </c>
      <c r="E509">
        <v>0.41899999999999998</v>
      </c>
      <c r="P509" s="10"/>
    </row>
    <row r="510" spans="1:16" ht="16" hidden="1" x14ac:dyDescent="0.2">
      <c r="A510" s="10">
        <v>32142</v>
      </c>
      <c r="B510" s="4">
        <v>16.739999999999998</v>
      </c>
      <c r="C510" s="4">
        <v>17.600000000000001</v>
      </c>
      <c r="D510">
        <v>0.439</v>
      </c>
      <c r="E510">
        <v>0.41899999999999998</v>
      </c>
      <c r="P510" s="10"/>
    </row>
    <row r="511" spans="1:16" ht="16" hidden="1" x14ac:dyDescent="0.2">
      <c r="A511" s="10">
        <v>32146</v>
      </c>
      <c r="B511" s="4">
        <v>17.77</v>
      </c>
      <c r="C511" s="4">
        <v>17.95</v>
      </c>
      <c r="D511">
        <v>0.46400000000000002</v>
      </c>
      <c r="E511">
        <v>0.443</v>
      </c>
      <c r="P511" s="10"/>
    </row>
    <row r="512" spans="1:16" ht="16" hidden="1" x14ac:dyDescent="0.2">
      <c r="A512" s="10">
        <v>32147</v>
      </c>
      <c r="B512" s="4">
        <v>17.89</v>
      </c>
      <c r="C512" s="4">
        <v>17.079999999999998</v>
      </c>
      <c r="D512">
        <v>0.46100000000000002</v>
      </c>
      <c r="E512">
        <v>0.44</v>
      </c>
      <c r="P512" s="10"/>
    </row>
    <row r="513" spans="1:16" ht="16" hidden="1" x14ac:dyDescent="0.2">
      <c r="A513" s="10">
        <v>32148</v>
      </c>
      <c r="B513" s="4">
        <v>17.73</v>
      </c>
      <c r="C513" s="4">
        <v>17.899999999999999</v>
      </c>
      <c r="D513">
        <v>0.46400000000000002</v>
      </c>
      <c r="E513">
        <v>0.443</v>
      </c>
      <c r="P513" s="10"/>
    </row>
    <row r="514" spans="1:16" ht="16" hidden="1" x14ac:dyDescent="0.2">
      <c r="A514" s="10">
        <v>32149</v>
      </c>
      <c r="B514" s="4">
        <v>17.3</v>
      </c>
      <c r="D514">
        <v>0.45900000000000002</v>
      </c>
      <c r="E514">
        <v>0.438</v>
      </c>
      <c r="P514" s="10"/>
    </row>
    <row r="515" spans="1:16" ht="16" hidden="1" x14ac:dyDescent="0.2">
      <c r="A515" s="10">
        <v>32150</v>
      </c>
      <c r="B515" s="4">
        <v>17.329999999999998</v>
      </c>
      <c r="C515" s="4">
        <v>16.88</v>
      </c>
      <c r="D515">
        <v>0.45400000000000001</v>
      </c>
      <c r="E515">
        <v>0.433</v>
      </c>
      <c r="P515" s="10"/>
    </row>
    <row r="516" spans="1:16" ht="16" hidden="1" x14ac:dyDescent="0.2">
      <c r="A516" s="10">
        <v>32153</v>
      </c>
      <c r="B516" s="4">
        <v>16.63</v>
      </c>
      <c r="C516" s="4">
        <v>16.649999999999999</v>
      </c>
      <c r="D516">
        <v>0.439</v>
      </c>
      <c r="E516">
        <v>0.42099999999999999</v>
      </c>
      <c r="P516" s="10"/>
    </row>
    <row r="517" spans="1:16" ht="16" hidden="1" x14ac:dyDescent="0.2">
      <c r="A517" s="10">
        <v>32154</v>
      </c>
      <c r="B517" s="4">
        <v>16.760000000000002</v>
      </c>
      <c r="C517" s="4">
        <v>15.95</v>
      </c>
      <c r="D517">
        <v>0.434</v>
      </c>
      <c r="E517">
        <v>0.41599999999999998</v>
      </c>
      <c r="P517" s="10"/>
    </row>
    <row r="518" spans="1:16" ht="16" hidden="1" x14ac:dyDescent="0.2">
      <c r="A518" s="10">
        <v>32155</v>
      </c>
      <c r="B518" s="4">
        <v>16.559999999999999</v>
      </c>
      <c r="C518" s="4">
        <v>16.38</v>
      </c>
      <c r="D518">
        <v>0.434</v>
      </c>
      <c r="E518">
        <v>0.41599999999999998</v>
      </c>
      <c r="P518" s="10"/>
    </row>
    <row r="519" spans="1:16" ht="16" hidden="1" x14ac:dyDescent="0.2">
      <c r="A519" s="10">
        <v>32156</v>
      </c>
      <c r="B519" s="4">
        <v>17.100000000000001</v>
      </c>
      <c r="C519" s="4">
        <v>16.55</v>
      </c>
      <c r="D519">
        <v>0.44900000000000001</v>
      </c>
      <c r="E519">
        <v>0.43099999999999999</v>
      </c>
      <c r="P519" s="10"/>
    </row>
    <row r="520" spans="1:16" ht="16" hidden="1" x14ac:dyDescent="0.2">
      <c r="A520" s="10">
        <v>32157</v>
      </c>
      <c r="B520" s="4">
        <v>16.920000000000002</v>
      </c>
      <c r="C520" s="4">
        <v>16.649999999999999</v>
      </c>
      <c r="D520">
        <v>0.44700000000000001</v>
      </c>
      <c r="E520">
        <v>0.42699999999999999</v>
      </c>
      <c r="P520" s="10"/>
    </row>
    <row r="521" spans="1:16" ht="16" hidden="1" x14ac:dyDescent="0.2">
      <c r="A521" s="10">
        <v>32160</v>
      </c>
      <c r="B521" s="4">
        <v>17.28</v>
      </c>
      <c r="C521" s="4">
        <v>16.829999999999998</v>
      </c>
      <c r="D521">
        <v>0.45700000000000002</v>
      </c>
      <c r="E521">
        <v>0.438</v>
      </c>
      <c r="P521" s="10"/>
    </row>
    <row r="522" spans="1:16" ht="16" hidden="1" x14ac:dyDescent="0.2">
      <c r="A522" s="10">
        <v>32161</v>
      </c>
      <c r="B522" s="4">
        <v>17.3</v>
      </c>
      <c r="C522" s="4">
        <v>17.100000000000001</v>
      </c>
      <c r="D522">
        <v>0.45700000000000002</v>
      </c>
      <c r="E522">
        <v>0.437</v>
      </c>
      <c r="P522" s="10"/>
    </row>
    <row r="523" spans="1:16" ht="16" hidden="1" x14ac:dyDescent="0.2">
      <c r="A523" s="10">
        <v>32162</v>
      </c>
      <c r="B523" s="4">
        <v>17.2</v>
      </c>
      <c r="C523" s="4">
        <v>16.829999999999998</v>
      </c>
      <c r="D523">
        <v>0.45100000000000001</v>
      </c>
      <c r="E523">
        <v>0.436</v>
      </c>
      <c r="P523" s="10"/>
    </row>
    <row r="524" spans="1:16" ht="16" hidden="1" x14ac:dyDescent="0.2">
      <c r="A524" s="10">
        <v>32163</v>
      </c>
      <c r="B524" s="4">
        <v>17.21</v>
      </c>
      <c r="C524" s="4">
        <v>17.079999999999998</v>
      </c>
      <c r="D524">
        <v>0.44400000000000001</v>
      </c>
      <c r="E524">
        <v>0.42899999999999999</v>
      </c>
      <c r="P524" s="10"/>
    </row>
    <row r="525" spans="1:16" ht="16" hidden="1" x14ac:dyDescent="0.2">
      <c r="A525" s="10">
        <v>32164</v>
      </c>
      <c r="B525" s="4">
        <v>16.989999999999998</v>
      </c>
      <c r="C525" s="4">
        <v>16.7</v>
      </c>
      <c r="D525">
        <v>0.439</v>
      </c>
      <c r="E525">
        <v>0.42399999999999999</v>
      </c>
      <c r="P525" s="10"/>
    </row>
    <row r="526" spans="1:16" ht="16" hidden="1" x14ac:dyDescent="0.2">
      <c r="A526" s="10">
        <v>32167</v>
      </c>
      <c r="B526" s="4">
        <v>17.11</v>
      </c>
      <c r="C526" s="4">
        <v>16.45</v>
      </c>
      <c r="D526">
        <v>0.44500000000000001</v>
      </c>
      <c r="E526">
        <v>0.437</v>
      </c>
      <c r="P526" s="10"/>
    </row>
    <row r="527" spans="1:16" ht="16" hidden="1" x14ac:dyDescent="0.2">
      <c r="A527" s="10">
        <v>32168</v>
      </c>
      <c r="B527" s="4">
        <v>16.96</v>
      </c>
      <c r="D527">
        <v>0.44600000000000001</v>
      </c>
      <c r="E527">
        <v>0.437</v>
      </c>
      <c r="P527" s="10"/>
    </row>
    <row r="528" spans="1:16" ht="16" hidden="1" x14ac:dyDescent="0.2">
      <c r="A528" s="10">
        <v>32169</v>
      </c>
      <c r="B528" s="4">
        <v>16.64</v>
      </c>
      <c r="C528" s="4">
        <v>16.13</v>
      </c>
      <c r="D528">
        <v>0.437</v>
      </c>
      <c r="E528">
        <v>0.432</v>
      </c>
      <c r="P528" s="10"/>
    </row>
    <row r="529" spans="1:16" ht="16" hidden="1" x14ac:dyDescent="0.2">
      <c r="A529" s="10">
        <v>32170</v>
      </c>
      <c r="B529" s="4">
        <v>16.940000000000001</v>
      </c>
      <c r="C529" s="4">
        <v>16.100000000000001</v>
      </c>
      <c r="D529">
        <v>0.44800000000000001</v>
      </c>
      <c r="E529">
        <v>0.443</v>
      </c>
      <c r="P529" s="10"/>
    </row>
    <row r="530" spans="1:16" ht="16" hidden="1" x14ac:dyDescent="0.2">
      <c r="A530" s="10">
        <v>32171</v>
      </c>
      <c r="B530" s="4">
        <v>16.97</v>
      </c>
      <c r="C530" s="4">
        <v>16.28</v>
      </c>
      <c r="D530">
        <v>0.44800000000000001</v>
      </c>
      <c r="E530">
        <v>0.443</v>
      </c>
      <c r="P530" s="10"/>
    </row>
    <row r="531" spans="1:16" ht="16" hidden="1" x14ac:dyDescent="0.2">
      <c r="A531" s="10">
        <v>32174</v>
      </c>
      <c r="B531" s="4">
        <v>16.829999999999998</v>
      </c>
      <c r="C531" s="4">
        <v>16.100000000000001</v>
      </c>
      <c r="D531">
        <v>0.45100000000000001</v>
      </c>
      <c r="E531">
        <v>0.45</v>
      </c>
      <c r="P531" s="10"/>
    </row>
    <row r="532" spans="1:16" ht="16" hidden="1" x14ac:dyDescent="0.2">
      <c r="A532" s="10">
        <v>32175</v>
      </c>
      <c r="B532" s="4">
        <v>16.920000000000002</v>
      </c>
      <c r="C532" s="4">
        <v>16.18</v>
      </c>
      <c r="D532">
        <v>0.46600000000000003</v>
      </c>
      <c r="E532">
        <v>0.45300000000000001</v>
      </c>
      <c r="P532" s="10"/>
    </row>
    <row r="533" spans="1:16" ht="16" hidden="1" x14ac:dyDescent="0.2">
      <c r="A533" s="10">
        <v>32176</v>
      </c>
      <c r="B533" s="4">
        <v>17.12</v>
      </c>
      <c r="C533" s="4">
        <v>16.149999999999999</v>
      </c>
      <c r="D533">
        <v>0.47499999999999998</v>
      </c>
      <c r="E533">
        <v>0.46</v>
      </c>
      <c r="P533" s="10"/>
    </row>
    <row r="534" spans="1:16" ht="16" hidden="1" x14ac:dyDescent="0.2">
      <c r="A534" s="10">
        <v>32177</v>
      </c>
      <c r="B534" s="4">
        <v>17.170000000000002</v>
      </c>
      <c r="C534" s="4">
        <v>16.18</v>
      </c>
      <c r="D534">
        <v>0.47699999999999998</v>
      </c>
      <c r="E534">
        <v>0.46</v>
      </c>
      <c r="P534" s="10"/>
    </row>
    <row r="535" spans="1:16" ht="16" hidden="1" x14ac:dyDescent="0.2">
      <c r="A535" s="10">
        <v>32178</v>
      </c>
      <c r="B535" s="4">
        <v>17.34</v>
      </c>
      <c r="C535" s="4">
        <v>16.100000000000001</v>
      </c>
      <c r="D535">
        <v>0.47399999999999998</v>
      </c>
      <c r="E535">
        <v>0.46400000000000002</v>
      </c>
      <c r="P535" s="10"/>
    </row>
    <row r="536" spans="1:16" ht="16" hidden="1" x14ac:dyDescent="0.2">
      <c r="A536" s="10">
        <v>32181</v>
      </c>
      <c r="B536" s="4">
        <v>17.7</v>
      </c>
      <c r="C536" s="4">
        <v>16.5</v>
      </c>
      <c r="D536">
        <v>0.48</v>
      </c>
      <c r="E536">
        <v>0.46100000000000002</v>
      </c>
      <c r="P536" s="10"/>
    </row>
    <row r="537" spans="1:16" ht="16" hidden="1" x14ac:dyDescent="0.2">
      <c r="A537" s="10">
        <v>32182</v>
      </c>
      <c r="B537" s="4">
        <v>17.38</v>
      </c>
      <c r="C537" s="4">
        <v>16.399999999999999</v>
      </c>
      <c r="D537">
        <v>0.46300000000000002</v>
      </c>
      <c r="E537">
        <v>0.45300000000000001</v>
      </c>
      <c r="P537" s="10"/>
    </row>
    <row r="538" spans="1:16" ht="16" hidden="1" x14ac:dyDescent="0.2">
      <c r="A538" s="10">
        <v>32183</v>
      </c>
      <c r="B538" s="4">
        <v>17.12</v>
      </c>
      <c r="C538" s="4">
        <v>16.13</v>
      </c>
      <c r="D538" t="e">
        <v>#N/A</v>
      </c>
      <c r="E538" t="e">
        <v>#N/A</v>
      </c>
      <c r="P538" s="10"/>
    </row>
    <row r="539" spans="1:16" ht="16" hidden="1" x14ac:dyDescent="0.2">
      <c r="A539" s="10">
        <v>32184</v>
      </c>
      <c r="B539" s="4">
        <v>17.170000000000002</v>
      </c>
      <c r="C539" s="4">
        <v>16.100000000000001</v>
      </c>
      <c r="D539">
        <v>0.45700000000000002</v>
      </c>
      <c r="E539">
        <v>0.45</v>
      </c>
      <c r="P539" s="10"/>
    </row>
    <row r="540" spans="1:16" ht="16" hidden="1" x14ac:dyDescent="0.2">
      <c r="A540" s="10">
        <v>32185</v>
      </c>
      <c r="B540" s="4">
        <v>16.84</v>
      </c>
      <c r="C540" s="4">
        <v>15.75</v>
      </c>
      <c r="D540">
        <v>0.45500000000000002</v>
      </c>
      <c r="E540">
        <v>0.44700000000000001</v>
      </c>
      <c r="P540" s="10"/>
    </row>
    <row r="541" spans="1:16" ht="16" hidden="1" x14ac:dyDescent="0.2">
      <c r="A541" s="10">
        <v>32188</v>
      </c>
      <c r="B541" s="4">
        <v>16.84</v>
      </c>
      <c r="C541" s="4">
        <v>15.68</v>
      </c>
      <c r="D541" t="e">
        <v>#N/A</v>
      </c>
      <c r="E541" t="e">
        <v>#N/A</v>
      </c>
      <c r="P541" s="10"/>
    </row>
    <row r="542" spans="1:16" ht="16" hidden="1" x14ac:dyDescent="0.2">
      <c r="A542" s="10">
        <v>32189</v>
      </c>
      <c r="B542" s="4">
        <v>16.8</v>
      </c>
      <c r="C542" s="4">
        <v>15.63</v>
      </c>
      <c r="D542">
        <v>0.46100000000000002</v>
      </c>
      <c r="E542">
        <v>0.45100000000000001</v>
      </c>
      <c r="P542" s="10"/>
    </row>
    <row r="543" spans="1:16" ht="16" hidden="1" x14ac:dyDescent="0.2">
      <c r="A543" s="10">
        <v>32190</v>
      </c>
      <c r="B543" s="4">
        <v>16.62</v>
      </c>
      <c r="C543" s="4">
        <v>15.85</v>
      </c>
      <c r="D543">
        <v>0.46</v>
      </c>
      <c r="E543">
        <v>0.45</v>
      </c>
      <c r="P543" s="10"/>
    </row>
    <row r="544" spans="1:16" ht="16" hidden="1" x14ac:dyDescent="0.2">
      <c r="A544" s="10">
        <v>32191</v>
      </c>
      <c r="B544" s="4">
        <v>16.5</v>
      </c>
      <c r="C544" s="4">
        <v>15.48</v>
      </c>
      <c r="D544">
        <v>0.45</v>
      </c>
      <c r="E544">
        <v>0.442</v>
      </c>
      <c r="P544" s="10"/>
    </row>
    <row r="545" spans="1:16" ht="16" hidden="1" x14ac:dyDescent="0.2">
      <c r="A545" s="10">
        <v>32192</v>
      </c>
      <c r="B545" s="4">
        <v>16.73</v>
      </c>
      <c r="C545" s="4">
        <v>15.55</v>
      </c>
      <c r="D545">
        <v>0.45800000000000002</v>
      </c>
      <c r="E545">
        <v>0.45800000000000002</v>
      </c>
      <c r="P545" s="10"/>
    </row>
    <row r="546" spans="1:16" ht="16" hidden="1" x14ac:dyDescent="0.2">
      <c r="A546" s="10">
        <v>32195</v>
      </c>
      <c r="B546" s="4">
        <v>16.64</v>
      </c>
      <c r="C546" s="4">
        <v>15.38</v>
      </c>
      <c r="D546">
        <v>0.45300000000000001</v>
      </c>
      <c r="E546">
        <v>0.44800000000000001</v>
      </c>
      <c r="P546" s="10"/>
    </row>
    <row r="547" spans="1:16" ht="16" hidden="1" x14ac:dyDescent="0.2">
      <c r="A547" s="10">
        <v>32196</v>
      </c>
      <c r="B547" s="4">
        <v>16.8</v>
      </c>
      <c r="C547" s="4">
        <v>15.58</v>
      </c>
      <c r="D547">
        <v>0.46600000000000003</v>
      </c>
      <c r="E547">
        <v>0.45600000000000002</v>
      </c>
      <c r="P547" s="10"/>
    </row>
    <row r="548" spans="1:16" ht="16" hidden="1" x14ac:dyDescent="0.2">
      <c r="A548" s="10">
        <v>32197</v>
      </c>
      <c r="B548" s="4">
        <v>16.579999999999998</v>
      </c>
      <c r="C548" s="4">
        <v>15.35</v>
      </c>
      <c r="D548">
        <v>0.45800000000000002</v>
      </c>
      <c r="E548">
        <v>0.45</v>
      </c>
      <c r="P548" s="10"/>
    </row>
    <row r="549" spans="1:16" ht="16" hidden="1" x14ac:dyDescent="0.2">
      <c r="A549" s="10">
        <v>32198</v>
      </c>
      <c r="B549" s="4">
        <v>15.86</v>
      </c>
      <c r="C549" s="4">
        <v>14.85</v>
      </c>
      <c r="D549">
        <v>0.44800000000000001</v>
      </c>
      <c r="E549">
        <v>0.441</v>
      </c>
      <c r="P549" s="10"/>
    </row>
    <row r="550" spans="1:16" ht="16" hidden="1" x14ac:dyDescent="0.2">
      <c r="A550" s="10">
        <v>32199</v>
      </c>
      <c r="B550" s="4">
        <v>15.77</v>
      </c>
      <c r="C550" s="4">
        <v>14.65</v>
      </c>
      <c r="D550">
        <v>0.44800000000000001</v>
      </c>
      <c r="E550">
        <v>0.44</v>
      </c>
      <c r="P550" s="10"/>
    </row>
    <row r="551" spans="1:16" ht="16" hidden="1" x14ac:dyDescent="0.2">
      <c r="A551" s="10">
        <v>32202</v>
      </c>
      <c r="B551" s="4">
        <v>15.98</v>
      </c>
      <c r="C551" s="4">
        <v>14.73</v>
      </c>
      <c r="D551">
        <v>0.45200000000000001</v>
      </c>
      <c r="E551">
        <v>0.44500000000000001</v>
      </c>
      <c r="P551" s="10"/>
    </row>
    <row r="552" spans="1:16" ht="16" hidden="1" x14ac:dyDescent="0.2">
      <c r="A552" s="10">
        <v>32203</v>
      </c>
      <c r="B552" s="4">
        <v>15.57</v>
      </c>
      <c r="C552" s="4">
        <v>14.18</v>
      </c>
      <c r="D552">
        <v>0.44800000000000001</v>
      </c>
      <c r="E552">
        <v>0.435</v>
      </c>
      <c r="P552" s="10"/>
    </row>
    <row r="553" spans="1:16" ht="16" hidden="1" x14ac:dyDescent="0.2">
      <c r="A553" s="10">
        <v>32204</v>
      </c>
      <c r="B553" s="4">
        <v>15.69</v>
      </c>
      <c r="C553" s="4">
        <v>13.8</v>
      </c>
      <c r="D553">
        <v>0.44400000000000001</v>
      </c>
      <c r="E553">
        <v>0.433</v>
      </c>
      <c r="P553" s="10"/>
    </row>
    <row r="554" spans="1:16" ht="16" hidden="1" x14ac:dyDescent="0.2">
      <c r="A554" s="10">
        <v>32205</v>
      </c>
      <c r="B554" s="4">
        <v>15.35</v>
      </c>
      <c r="C554" s="4">
        <v>14</v>
      </c>
      <c r="D554">
        <v>0.441</v>
      </c>
      <c r="E554">
        <v>0.42799999999999999</v>
      </c>
      <c r="P554" s="10"/>
    </row>
    <row r="555" spans="1:16" ht="16" hidden="1" x14ac:dyDescent="0.2">
      <c r="A555" s="10">
        <v>32206</v>
      </c>
      <c r="B555" s="4">
        <v>15.63</v>
      </c>
      <c r="C555" s="4">
        <v>14</v>
      </c>
      <c r="D555">
        <v>0.441</v>
      </c>
      <c r="E555">
        <v>0.42899999999999999</v>
      </c>
      <c r="P555" s="10"/>
    </row>
    <row r="556" spans="1:16" ht="16" hidden="1" x14ac:dyDescent="0.2">
      <c r="A556" s="10">
        <v>32209</v>
      </c>
      <c r="B556" s="4">
        <v>15.35</v>
      </c>
      <c r="C556" s="4">
        <v>13.9</v>
      </c>
      <c r="D556">
        <v>0.42699999999999999</v>
      </c>
      <c r="E556">
        <v>0.42599999999999999</v>
      </c>
      <c r="P556" s="10"/>
    </row>
    <row r="557" spans="1:16" ht="16" hidden="1" x14ac:dyDescent="0.2">
      <c r="A557" s="10">
        <v>32210</v>
      </c>
      <c r="B557" s="4">
        <v>15.58</v>
      </c>
      <c r="C557" s="4">
        <v>13.8</v>
      </c>
      <c r="D557">
        <v>0.42599999999999999</v>
      </c>
      <c r="E557">
        <v>0.439</v>
      </c>
      <c r="P557" s="10"/>
    </row>
    <row r="558" spans="1:16" ht="16" hidden="1" x14ac:dyDescent="0.2">
      <c r="A558" s="10">
        <v>32211</v>
      </c>
      <c r="B558" s="4">
        <v>15.52</v>
      </c>
      <c r="C558" s="4">
        <v>13.98</v>
      </c>
      <c r="D558">
        <v>0.42799999999999999</v>
      </c>
      <c r="E558">
        <v>0.43</v>
      </c>
      <c r="P558" s="10"/>
    </row>
    <row r="559" spans="1:16" ht="16" hidden="1" x14ac:dyDescent="0.2">
      <c r="A559" s="10">
        <v>32212</v>
      </c>
      <c r="B559" s="4">
        <v>16.04</v>
      </c>
      <c r="C559" s="4">
        <v>14.48</v>
      </c>
      <c r="D559">
        <v>0.442</v>
      </c>
      <c r="E559">
        <v>0.443</v>
      </c>
      <c r="P559" s="10"/>
    </row>
    <row r="560" spans="1:16" ht="16" hidden="1" x14ac:dyDescent="0.2">
      <c r="A560" s="10">
        <v>32213</v>
      </c>
      <c r="B560" s="4">
        <v>16.2</v>
      </c>
      <c r="C560" s="4">
        <v>14.88</v>
      </c>
      <c r="D560">
        <v>0.44700000000000001</v>
      </c>
      <c r="E560">
        <v>0.44700000000000001</v>
      </c>
      <c r="P560" s="10"/>
    </row>
    <row r="561" spans="1:16" ht="16" hidden="1" x14ac:dyDescent="0.2">
      <c r="A561" s="10">
        <v>32216</v>
      </c>
      <c r="B561" s="4">
        <v>15.57</v>
      </c>
      <c r="C561" s="4">
        <v>14.28</v>
      </c>
      <c r="D561">
        <v>0.434</v>
      </c>
      <c r="E561">
        <v>0.435</v>
      </c>
      <c r="P561" s="10"/>
    </row>
    <row r="562" spans="1:16" ht="16" hidden="1" x14ac:dyDescent="0.2">
      <c r="A562" s="10">
        <v>32217</v>
      </c>
      <c r="B562" s="4">
        <v>15.81</v>
      </c>
      <c r="C562" s="4">
        <v>14.3</v>
      </c>
      <c r="D562">
        <v>0.44600000000000001</v>
      </c>
      <c r="E562">
        <v>0.45</v>
      </c>
      <c r="P562" s="10"/>
    </row>
    <row r="563" spans="1:16" ht="16" hidden="1" x14ac:dyDescent="0.2">
      <c r="A563" s="10">
        <v>32218</v>
      </c>
      <c r="B563" s="4">
        <v>16.03</v>
      </c>
      <c r="C563" s="4">
        <v>14.45</v>
      </c>
      <c r="D563">
        <v>0.44500000000000001</v>
      </c>
      <c r="E563">
        <v>0.45</v>
      </c>
      <c r="P563" s="10"/>
    </row>
    <row r="564" spans="1:16" ht="16" hidden="1" x14ac:dyDescent="0.2">
      <c r="A564" s="10">
        <v>32219</v>
      </c>
      <c r="B564" s="4">
        <v>16.39</v>
      </c>
      <c r="C564" s="4">
        <v>14.43</v>
      </c>
      <c r="D564">
        <v>0.44900000000000001</v>
      </c>
      <c r="E564">
        <v>0.45800000000000002</v>
      </c>
      <c r="P564" s="10"/>
    </row>
    <row r="565" spans="1:16" ht="16" hidden="1" x14ac:dyDescent="0.2">
      <c r="A565" s="10">
        <v>32220</v>
      </c>
      <c r="B565" s="4">
        <v>16.61</v>
      </c>
      <c r="C565" s="4">
        <v>14.93</v>
      </c>
      <c r="D565">
        <v>0.45100000000000001</v>
      </c>
      <c r="E565">
        <v>0.46300000000000002</v>
      </c>
      <c r="P565" s="10"/>
    </row>
    <row r="566" spans="1:16" ht="16" hidden="1" x14ac:dyDescent="0.2">
      <c r="A566" s="10">
        <v>32223</v>
      </c>
      <c r="B566" s="4">
        <v>16.52</v>
      </c>
      <c r="C566" s="4">
        <v>15.38</v>
      </c>
      <c r="D566">
        <v>0.45200000000000001</v>
      </c>
      <c r="E566">
        <v>0.46500000000000002</v>
      </c>
      <c r="P566" s="10"/>
    </row>
    <row r="567" spans="1:16" ht="16" hidden="1" x14ac:dyDescent="0.2">
      <c r="A567" s="10">
        <v>32224</v>
      </c>
      <c r="B567" s="4">
        <v>16.02</v>
      </c>
      <c r="C567" s="4">
        <v>15.03</v>
      </c>
      <c r="D567">
        <v>0.45600000000000002</v>
      </c>
      <c r="E567">
        <v>0.46700000000000003</v>
      </c>
      <c r="P567" s="10"/>
    </row>
    <row r="568" spans="1:16" ht="16" hidden="1" x14ac:dyDescent="0.2">
      <c r="A568" s="10">
        <v>32225</v>
      </c>
      <c r="B568" s="4">
        <v>16.579999999999998</v>
      </c>
      <c r="C568" s="4">
        <v>15.4</v>
      </c>
      <c r="D568">
        <v>0.46600000000000003</v>
      </c>
      <c r="E568">
        <v>0.47899999999999998</v>
      </c>
      <c r="P568" s="10"/>
    </row>
    <row r="569" spans="1:16" ht="16" hidden="1" x14ac:dyDescent="0.2">
      <c r="A569" s="10">
        <v>32226</v>
      </c>
      <c r="B569" s="4">
        <v>16.73</v>
      </c>
      <c r="C569" s="4">
        <v>15.65</v>
      </c>
      <c r="D569">
        <v>0.46700000000000003</v>
      </c>
      <c r="E569">
        <v>0.48</v>
      </c>
      <c r="P569" s="10"/>
    </row>
    <row r="570" spans="1:16" ht="16" hidden="1" x14ac:dyDescent="0.2">
      <c r="A570" s="10">
        <v>32227</v>
      </c>
      <c r="B570" s="4">
        <v>17.07</v>
      </c>
      <c r="C570" s="4">
        <v>15.45</v>
      </c>
      <c r="D570">
        <v>0.47299999999999998</v>
      </c>
      <c r="E570">
        <v>0.48599999999999999</v>
      </c>
      <c r="P570" s="10"/>
    </row>
    <row r="571" spans="1:16" ht="16" hidden="1" x14ac:dyDescent="0.2">
      <c r="A571" s="10">
        <v>32230</v>
      </c>
      <c r="B571" s="4">
        <v>17.05</v>
      </c>
      <c r="C571" s="4">
        <v>15.55</v>
      </c>
      <c r="D571">
        <v>0.47299999999999998</v>
      </c>
      <c r="E571">
        <v>0.48399999999999999</v>
      </c>
      <c r="P571" s="10"/>
    </row>
    <row r="572" spans="1:16" ht="16" hidden="1" x14ac:dyDescent="0.2">
      <c r="A572" s="10">
        <v>32231</v>
      </c>
      <c r="B572" s="4">
        <v>17.079999999999998</v>
      </c>
      <c r="C572" s="4">
        <v>15.6</v>
      </c>
      <c r="D572">
        <v>0.48299999999999998</v>
      </c>
      <c r="E572">
        <v>0.49299999999999999</v>
      </c>
      <c r="P572" s="10"/>
    </row>
    <row r="573" spans="1:16" ht="16" hidden="1" x14ac:dyDescent="0.2">
      <c r="A573" s="10">
        <v>32232</v>
      </c>
      <c r="B573" s="4">
        <v>17.059999999999999</v>
      </c>
      <c r="C573" s="4">
        <v>15.7</v>
      </c>
      <c r="D573">
        <v>0.48099999999999998</v>
      </c>
      <c r="E573">
        <v>0.49</v>
      </c>
      <c r="P573" s="10"/>
    </row>
    <row r="574" spans="1:16" ht="16" hidden="1" x14ac:dyDescent="0.2">
      <c r="A574" s="10">
        <v>32233</v>
      </c>
      <c r="B574" s="4">
        <v>17.09</v>
      </c>
      <c r="C574" s="4">
        <v>15.65</v>
      </c>
      <c r="D574">
        <v>0.48</v>
      </c>
      <c r="E574">
        <v>0.48399999999999999</v>
      </c>
      <c r="P574" s="10"/>
    </row>
    <row r="575" spans="1:16" ht="16" hidden="1" x14ac:dyDescent="0.2">
      <c r="A575" s="10">
        <v>32237</v>
      </c>
      <c r="B575" s="4">
        <v>16.989999999999998</v>
      </c>
      <c r="D575">
        <v>0.48199999999999998</v>
      </c>
      <c r="E575">
        <v>0.48899999999999999</v>
      </c>
      <c r="P575" s="10"/>
    </row>
    <row r="576" spans="1:16" ht="16" hidden="1" x14ac:dyDescent="0.2">
      <c r="A576" s="10">
        <v>32238</v>
      </c>
      <c r="B576" s="4">
        <v>16.72</v>
      </c>
      <c r="C576" s="4">
        <v>15.5</v>
      </c>
      <c r="D576">
        <v>0.47299999999999998</v>
      </c>
      <c r="E576">
        <v>0.47599999999999998</v>
      </c>
      <c r="P576" s="10"/>
    </row>
    <row r="577" spans="1:16" ht="16" hidden="1" x14ac:dyDescent="0.2">
      <c r="A577" s="10">
        <v>32239</v>
      </c>
      <c r="B577" s="4">
        <v>16.8</v>
      </c>
      <c r="C577" s="4">
        <v>15.38</v>
      </c>
      <c r="D577">
        <v>0.47299999999999998</v>
      </c>
      <c r="E577">
        <v>0.47799999999999998</v>
      </c>
      <c r="P577" s="10"/>
    </row>
    <row r="578" spans="1:16" ht="16" hidden="1" x14ac:dyDescent="0.2">
      <c r="A578" s="10">
        <v>32240</v>
      </c>
      <c r="B578" s="4">
        <v>17.05</v>
      </c>
      <c r="C578" s="4">
        <v>15.53</v>
      </c>
      <c r="D578">
        <v>0.48</v>
      </c>
      <c r="E578">
        <v>0.48699999999999999</v>
      </c>
      <c r="P578" s="10"/>
    </row>
    <row r="579" spans="1:16" ht="16" hidden="1" x14ac:dyDescent="0.2">
      <c r="A579" s="10">
        <v>32241</v>
      </c>
      <c r="B579" s="4">
        <v>16.87</v>
      </c>
      <c r="C579" s="4">
        <v>15.55</v>
      </c>
      <c r="D579">
        <v>0.48399999999999999</v>
      </c>
      <c r="E579">
        <v>0.49099999999999999</v>
      </c>
      <c r="P579" s="10"/>
    </row>
    <row r="580" spans="1:16" ht="16" hidden="1" x14ac:dyDescent="0.2">
      <c r="A580" s="10">
        <v>32244</v>
      </c>
      <c r="B580" s="4">
        <v>17.87</v>
      </c>
      <c r="C580" s="4">
        <v>16.2</v>
      </c>
      <c r="D580">
        <v>0.50600000000000001</v>
      </c>
      <c r="E580">
        <v>0.51100000000000001</v>
      </c>
      <c r="P580" s="10"/>
    </row>
    <row r="581" spans="1:16" ht="16" hidden="1" x14ac:dyDescent="0.2">
      <c r="A581" s="10">
        <v>32245</v>
      </c>
      <c r="B581" s="4">
        <v>18.059999999999999</v>
      </c>
      <c r="C581" s="4">
        <v>16.48</v>
      </c>
      <c r="D581">
        <v>0.51900000000000002</v>
      </c>
      <c r="E581">
        <v>0.51700000000000002</v>
      </c>
      <c r="P581" s="10"/>
    </row>
    <row r="582" spans="1:16" ht="16" hidden="1" x14ac:dyDescent="0.2">
      <c r="A582" s="10">
        <v>32246</v>
      </c>
      <c r="B582" s="4">
        <v>18.12</v>
      </c>
      <c r="C582" s="4">
        <v>16.55</v>
      </c>
      <c r="D582">
        <v>0.52300000000000002</v>
      </c>
      <c r="E582">
        <v>0.52500000000000002</v>
      </c>
      <c r="P582" s="10"/>
    </row>
    <row r="583" spans="1:16" ht="16" hidden="1" x14ac:dyDescent="0.2">
      <c r="A583" s="10">
        <v>32247</v>
      </c>
      <c r="B583" s="4">
        <v>18.399999999999999</v>
      </c>
      <c r="C583" s="4">
        <v>16.649999999999999</v>
      </c>
      <c r="D583">
        <v>0.52</v>
      </c>
      <c r="E583">
        <v>0.52500000000000002</v>
      </c>
      <c r="P583" s="10"/>
    </row>
    <row r="584" spans="1:16" ht="16" hidden="1" x14ac:dyDescent="0.2">
      <c r="A584" s="10">
        <v>32248</v>
      </c>
      <c r="B584" s="4">
        <v>18.32</v>
      </c>
      <c r="C584" s="4">
        <v>16.850000000000001</v>
      </c>
      <c r="D584">
        <v>0.52200000000000002</v>
      </c>
      <c r="E584">
        <v>0.52700000000000002</v>
      </c>
      <c r="P584" s="10"/>
    </row>
    <row r="585" spans="1:16" ht="16" hidden="1" x14ac:dyDescent="0.2">
      <c r="A585" s="10">
        <v>32251</v>
      </c>
      <c r="B585" s="4">
        <v>18.5</v>
      </c>
      <c r="C585" s="4">
        <v>17.45</v>
      </c>
      <c r="D585">
        <v>0.52900000000000003</v>
      </c>
      <c r="E585">
        <v>0.53100000000000003</v>
      </c>
      <c r="P585" s="10"/>
    </row>
    <row r="586" spans="1:16" ht="16" hidden="1" x14ac:dyDescent="0.2">
      <c r="A586" s="10">
        <v>32252</v>
      </c>
      <c r="B586" s="4">
        <v>17.920000000000002</v>
      </c>
      <c r="C586" s="4">
        <v>17.05</v>
      </c>
      <c r="D586">
        <v>0.51300000000000001</v>
      </c>
      <c r="E586">
        <v>0.52</v>
      </c>
      <c r="P586" s="10"/>
    </row>
    <row r="587" spans="1:16" ht="16" hidden="1" x14ac:dyDescent="0.2">
      <c r="A587" s="10">
        <v>32253</v>
      </c>
      <c r="B587" s="4">
        <v>17.93</v>
      </c>
      <c r="C587" s="4">
        <v>16.78</v>
      </c>
      <c r="D587">
        <v>0.50800000000000001</v>
      </c>
      <c r="E587">
        <v>0.51500000000000001</v>
      </c>
      <c r="P587" s="10"/>
    </row>
    <row r="588" spans="1:16" ht="16" hidden="1" x14ac:dyDescent="0.2">
      <c r="A588" s="10">
        <v>32254</v>
      </c>
      <c r="B588" s="4">
        <v>18.34</v>
      </c>
      <c r="C588" s="4">
        <v>17</v>
      </c>
      <c r="D588">
        <v>0.51900000000000002</v>
      </c>
      <c r="E588">
        <v>0.52400000000000002</v>
      </c>
      <c r="P588" s="10"/>
    </row>
    <row r="589" spans="1:16" ht="16" hidden="1" x14ac:dyDescent="0.2">
      <c r="A589" s="10">
        <v>32255</v>
      </c>
      <c r="B589" s="4">
        <v>18.13</v>
      </c>
      <c r="C589" s="4">
        <v>17.149999999999999</v>
      </c>
      <c r="D589">
        <v>0.51700000000000002</v>
      </c>
      <c r="E589">
        <v>0.52300000000000002</v>
      </c>
      <c r="P589" s="10"/>
    </row>
    <row r="590" spans="1:16" ht="16" hidden="1" x14ac:dyDescent="0.2">
      <c r="A590" s="10">
        <v>32258</v>
      </c>
      <c r="B590" s="4">
        <v>18.36</v>
      </c>
      <c r="C590" s="4">
        <v>17.13</v>
      </c>
      <c r="D590">
        <v>0.51100000000000001</v>
      </c>
      <c r="E590">
        <v>0.52</v>
      </c>
      <c r="P590" s="10"/>
    </row>
    <row r="591" spans="1:16" ht="16" hidden="1" x14ac:dyDescent="0.2">
      <c r="A591" s="10">
        <v>32259</v>
      </c>
      <c r="B591" s="4">
        <v>18.54</v>
      </c>
      <c r="C591" s="4">
        <v>17.18</v>
      </c>
      <c r="D591">
        <v>0.52300000000000002</v>
      </c>
      <c r="E591">
        <v>0.52300000000000002</v>
      </c>
      <c r="P591" s="10"/>
    </row>
    <row r="592" spans="1:16" ht="16" hidden="1" x14ac:dyDescent="0.2">
      <c r="A592" s="10">
        <v>32260</v>
      </c>
      <c r="B592" s="4">
        <v>18.32</v>
      </c>
      <c r="C592" s="4">
        <v>17.399999999999999</v>
      </c>
      <c r="D592">
        <v>0.51600000000000001</v>
      </c>
      <c r="E592">
        <v>0.52100000000000002</v>
      </c>
      <c r="P592" s="10"/>
    </row>
    <row r="593" spans="1:16" ht="16" hidden="1" x14ac:dyDescent="0.2">
      <c r="A593" s="10">
        <v>32261</v>
      </c>
      <c r="B593" s="4">
        <v>17.91</v>
      </c>
      <c r="C593" s="4">
        <v>16.88</v>
      </c>
      <c r="D593">
        <v>0.51200000000000001</v>
      </c>
      <c r="E593">
        <v>0.51200000000000001</v>
      </c>
      <c r="P593" s="10"/>
    </row>
    <row r="594" spans="1:16" ht="16" hidden="1" x14ac:dyDescent="0.2">
      <c r="A594" s="10">
        <v>32262</v>
      </c>
      <c r="B594" s="4">
        <v>18.100000000000001</v>
      </c>
      <c r="C594" s="4">
        <v>16.600000000000001</v>
      </c>
      <c r="D594">
        <v>0.51100000000000001</v>
      </c>
      <c r="E594">
        <v>0.51100000000000001</v>
      </c>
      <c r="P594" s="10"/>
    </row>
    <row r="595" spans="1:16" ht="16" hidden="1" x14ac:dyDescent="0.2">
      <c r="A595" s="10">
        <v>32265</v>
      </c>
      <c r="B595" s="4">
        <v>17.12</v>
      </c>
      <c r="C595" s="4">
        <v>15.95</v>
      </c>
      <c r="D595">
        <v>0.49199999999999999</v>
      </c>
      <c r="E595">
        <v>0.49199999999999999</v>
      </c>
      <c r="P595" s="10"/>
    </row>
    <row r="596" spans="1:16" ht="16" hidden="1" x14ac:dyDescent="0.2">
      <c r="A596" s="10">
        <v>32266</v>
      </c>
      <c r="B596" s="4">
        <v>17.3</v>
      </c>
      <c r="C596" s="4">
        <v>16.079999999999998</v>
      </c>
      <c r="D596">
        <v>0.503</v>
      </c>
      <c r="E596">
        <v>0.499</v>
      </c>
      <c r="P596" s="10"/>
    </row>
    <row r="597" spans="1:16" ht="16" hidden="1" x14ac:dyDescent="0.2">
      <c r="A597" s="10">
        <v>32267</v>
      </c>
      <c r="B597" s="4">
        <v>17.23</v>
      </c>
      <c r="C597" s="4">
        <v>16.149999999999999</v>
      </c>
      <c r="D597">
        <v>0.497</v>
      </c>
      <c r="E597">
        <v>0.48599999999999999</v>
      </c>
      <c r="P597" s="10"/>
    </row>
    <row r="598" spans="1:16" ht="16" hidden="1" x14ac:dyDescent="0.2">
      <c r="A598" s="10">
        <v>32268</v>
      </c>
      <c r="B598" s="4">
        <v>17.41</v>
      </c>
      <c r="C598" s="4">
        <v>16.149999999999999</v>
      </c>
      <c r="D598">
        <v>0.51</v>
      </c>
      <c r="E598">
        <v>0.51</v>
      </c>
      <c r="P598" s="10"/>
    </row>
    <row r="599" spans="1:16" ht="16" hidden="1" x14ac:dyDescent="0.2">
      <c r="A599" s="10">
        <v>32269</v>
      </c>
      <c r="B599" s="4">
        <v>17.63</v>
      </c>
      <c r="C599" s="4">
        <v>16.45</v>
      </c>
      <c r="D599">
        <v>0.51900000000000002</v>
      </c>
      <c r="E599">
        <v>0.51400000000000001</v>
      </c>
      <c r="P599" s="10"/>
    </row>
    <row r="600" spans="1:16" ht="16" hidden="1" x14ac:dyDescent="0.2">
      <c r="A600" s="10">
        <v>32272</v>
      </c>
      <c r="B600" s="4">
        <v>17.559999999999999</v>
      </c>
      <c r="C600" s="4">
        <v>16.5</v>
      </c>
      <c r="D600">
        <v>0.52</v>
      </c>
      <c r="E600">
        <v>0.51600000000000001</v>
      </c>
      <c r="P600" s="10"/>
    </row>
    <row r="601" spans="1:16" ht="16" hidden="1" x14ac:dyDescent="0.2">
      <c r="A601" s="10">
        <v>32273</v>
      </c>
      <c r="B601" s="4">
        <v>17.5</v>
      </c>
      <c r="C601" s="4">
        <v>16.38</v>
      </c>
      <c r="D601">
        <v>0.52600000000000002</v>
      </c>
      <c r="E601">
        <v>0.52</v>
      </c>
      <c r="P601" s="10"/>
    </row>
    <row r="602" spans="1:16" ht="16" hidden="1" x14ac:dyDescent="0.2">
      <c r="A602" s="10">
        <v>32274</v>
      </c>
      <c r="B602" s="4">
        <v>17.48</v>
      </c>
      <c r="C602" s="4">
        <v>16.48</v>
      </c>
      <c r="D602">
        <v>0.52900000000000003</v>
      </c>
      <c r="E602">
        <v>0.52100000000000002</v>
      </c>
      <c r="P602" s="10"/>
    </row>
    <row r="603" spans="1:16" ht="16" hidden="1" x14ac:dyDescent="0.2">
      <c r="A603" s="10">
        <v>32275</v>
      </c>
      <c r="B603" s="4">
        <v>17.489999999999998</v>
      </c>
      <c r="C603" s="4">
        <v>16.399999999999999</v>
      </c>
      <c r="D603">
        <v>0.52900000000000003</v>
      </c>
      <c r="E603">
        <v>0.51500000000000001</v>
      </c>
      <c r="P603" s="10"/>
    </row>
    <row r="604" spans="1:16" ht="16" hidden="1" x14ac:dyDescent="0.2">
      <c r="A604" s="10">
        <v>32276</v>
      </c>
      <c r="B604" s="4">
        <v>17.53</v>
      </c>
      <c r="C604" s="4">
        <v>16.5</v>
      </c>
      <c r="D604">
        <v>0.53</v>
      </c>
      <c r="E604">
        <v>0.52</v>
      </c>
      <c r="P604" s="10"/>
    </row>
    <row r="605" spans="1:16" ht="16" hidden="1" x14ac:dyDescent="0.2">
      <c r="A605" s="10">
        <v>32279</v>
      </c>
      <c r="B605" s="4">
        <v>17.7</v>
      </c>
      <c r="C605" s="4">
        <v>16.600000000000001</v>
      </c>
      <c r="D605">
        <v>0.53400000000000003</v>
      </c>
      <c r="E605">
        <v>0.52100000000000002</v>
      </c>
      <c r="P605" s="10"/>
    </row>
    <row r="606" spans="1:16" ht="16" hidden="1" x14ac:dyDescent="0.2">
      <c r="A606" s="10">
        <v>32280</v>
      </c>
      <c r="B606" s="4">
        <v>17.72</v>
      </c>
      <c r="C606" s="4">
        <v>16.600000000000001</v>
      </c>
      <c r="D606">
        <v>0.53100000000000003</v>
      </c>
      <c r="E606">
        <v>0.51400000000000001</v>
      </c>
      <c r="P606" s="10"/>
    </row>
    <row r="607" spans="1:16" ht="16" hidden="1" x14ac:dyDescent="0.2">
      <c r="A607" s="10">
        <v>32281</v>
      </c>
      <c r="B607" s="4">
        <v>17.39</v>
      </c>
      <c r="C607" s="4">
        <v>16.399999999999999</v>
      </c>
      <c r="D607">
        <v>0.53</v>
      </c>
      <c r="E607">
        <v>0.51100000000000001</v>
      </c>
      <c r="P607" s="10"/>
    </row>
    <row r="608" spans="1:16" ht="16" hidden="1" x14ac:dyDescent="0.2">
      <c r="A608" s="10">
        <v>32282</v>
      </c>
      <c r="B608" s="4">
        <v>17.43</v>
      </c>
      <c r="C608" s="4">
        <v>16.25</v>
      </c>
      <c r="D608">
        <v>0.53100000000000003</v>
      </c>
      <c r="E608">
        <v>0.51100000000000001</v>
      </c>
      <c r="P608" s="10"/>
    </row>
    <row r="609" spans="1:16" ht="16" hidden="1" x14ac:dyDescent="0.2">
      <c r="A609" s="10">
        <v>32283</v>
      </c>
      <c r="B609" s="4">
        <v>17.41</v>
      </c>
      <c r="C609" s="4">
        <v>16.45</v>
      </c>
      <c r="D609">
        <v>0.53</v>
      </c>
      <c r="E609">
        <v>0.51400000000000001</v>
      </c>
      <c r="P609" s="10"/>
    </row>
    <row r="610" spans="1:16" ht="16" hidden="1" x14ac:dyDescent="0.2">
      <c r="A610" s="10">
        <v>32286</v>
      </c>
      <c r="B610" s="4">
        <v>17.010000000000002</v>
      </c>
      <c r="C610" s="4">
        <v>16.23</v>
      </c>
      <c r="D610">
        <v>0.52</v>
      </c>
      <c r="E610">
        <v>0.501</v>
      </c>
      <c r="P610" s="10"/>
    </row>
    <row r="611" spans="1:16" ht="16" hidden="1" x14ac:dyDescent="0.2">
      <c r="A611" s="10">
        <v>32287</v>
      </c>
      <c r="B611" s="4">
        <v>17.04</v>
      </c>
      <c r="C611" s="4">
        <v>16.3</v>
      </c>
      <c r="D611">
        <v>0.52100000000000002</v>
      </c>
      <c r="E611">
        <v>0.502</v>
      </c>
      <c r="P611" s="10"/>
    </row>
    <row r="612" spans="1:16" ht="16" hidden="1" x14ac:dyDescent="0.2">
      <c r="A612" s="10">
        <v>32288</v>
      </c>
      <c r="B612" s="4">
        <v>17.39</v>
      </c>
      <c r="C612" s="4">
        <v>16.18</v>
      </c>
      <c r="D612">
        <v>0.52300000000000002</v>
      </c>
      <c r="E612">
        <v>0.504</v>
      </c>
      <c r="P612" s="10"/>
    </row>
    <row r="613" spans="1:16" ht="16" hidden="1" x14ac:dyDescent="0.2">
      <c r="A613" s="10">
        <v>32289</v>
      </c>
      <c r="B613" s="4">
        <v>17.54</v>
      </c>
      <c r="C613" s="4">
        <v>16.18</v>
      </c>
      <c r="D613">
        <v>0.53</v>
      </c>
      <c r="E613">
        <v>0.50700000000000001</v>
      </c>
      <c r="P613" s="10"/>
    </row>
    <row r="614" spans="1:16" ht="16" hidden="1" x14ac:dyDescent="0.2">
      <c r="A614" s="10">
        <v>32290</v>
      </c>
      <c r="B614" s="4">
        <v>17.45</v>
      </c>
      <c r="C614" s="4">
        <v>16.25</v>
      </c>
      <c r="D614">
        <v>0.53200000000000003</v>
      </c>
      <c r="E614">
        <v>0.51100000000000001</v>
      </c>
      <c r="P614" s="10"/>
    </row>
    <row r="615" spans="1:16" ht="16" hidden="1" x14ac:dyDescent="0.2">
      <c r="A615" s="10">
        <v>32293</v>
      </c>
      <c r="B615" s="4">
        <v>17.45</v>
      </c>
      <c r="C615" s="4">
        <v>16.23</v>
      </c>
      <c r="D615" t="e">
        <v>#N/A</v>
      </c>
      <c r="E615" t="e">
        <v>#N/A</v>
      </c>
      <c r="P615" s="10"/>
    </row>
    <row r="616" spans="1:16" ht="16" hidden="1" x14ac:dyDescent="0.2">
      <c r="A616" s="10">
        <v>32294</v>
      </c>
      <c r="B616" s="4">
        <v>17.54</v>
      </c>
      <c r="C616" s="4">
        <v>16.2</v>
      </c>
      <c r="D616">
        <v>0.53400000000000003</v>
      </c>
      <c r="E616">
        <v>0.51900000000000002</v>
      </c>
      <c r="P616" s="10"/>
    </row>
    <row r="617" spans="1:16" ht="16" hidden="1" x14ac:dyDescent="0.2">
      <c r="A617" s="10">
        <v>32295</v>
      </c>
      <c r="B617" s="4">
        <v>17.600000000000001</v>
      </c>
      <c r="C617" s="4">
        <v>16.329999999999998</v>
      </c>
      <c r="D617">
        <v>0.52900000000000003</v>
      </c>
      <c r="E617">
        <v>0.50600000000000001</v>
      </c>
      <c r="P617" s="10"/>
    </row>
    <row r="618" spans="1:16" ht="16" hidden="1" x14ac:dyDescent="0.2">
      <c r="A618" s="10">
        <v>32296</v>
      </c>
      <c r="B618" s="4">
        <v>17.670000000000002</v>
      </c>
      <c r="C618" s="4">
        <v>16.329999999999998</v>
      </c>
      <c r="D618">
        <v>0.52600000000000002</v>
      </c>
      <c r="E618">
        <v>0.504</v>
      </c>
      <c r="P618" s="10"/>
    </row>
    <row r="619" spans="1:16" ht="16" hidden="1" x14ac:dyDescent="0.2">
      <c r="A619" s="10">
        <v>32297</v>
      </c>
      <c r="B619" s="4">
        <v>17.510000000000002</v>
      </c>
      <c r="C619" s="4">
        <v>16.45</v>
      </c>
      <c r="D619">
        <v>0.51600000000000001</v>
      </c>
      <c r="E619">
        <v>0.495</v>
      </c>
      <c r="P619" s="10"/>
    </row>
    <row r="620" spans="1:16" ht="16" hidden="1" x14ac:dyDescent="0.2">
      <c r="A620" s="10">
        <v>32300</v>
      </c>
      <c r="B620" s="4">
        <v>17.28</v>
      </c>
      <c r="C620" s="4">
        <v>16.25</v>
      </c>
      <c r="D620">
        <v>0.50900000000000001</v>
      </c>
      <c r="E620">
        <v>0.48399999999999999</v>
      </c>
      <c r="P620" s="10"/>
    </row>
    <row r="621" spans="1:16" ht="16" hidden="1" x14ac:dyDescent="0.2">
      <c r="A621" s="10">
        <v>32301</v>
      </c>
      <c r="B621" s="4">
        <v>17.32</v>
      </c>
      <c r="C621" s="4">
        <v>16.23</v>
      </c>
      <c r="D621">
        <v>0.51100000000000001</v>
      </c>
      <c r="E621">
        <v>0.48599999999999999</v>
      </c>
      <c r="P621" s="10"/>
    </row>
    <row r="622" spans="1:16" ht="16" hidden="1" x14ac:dyDescent="0.2">
      <c r="A622" s="10">
        <v>32302</v>
      </c>
      <c r="B622" s="4">
        <v>17.350000000000001</v>
      </c>
      <c r="C622" s="4">
        <v>16.28</v>
      </c>
      <c r="D622">
        <v>0.51500000000000001</v>
      </c>
      <c r="E622">
        <v>0.49</v>
      </c>
      <c r="P622" s="10"/>
    </row>
    <row r="623" spans="1:16" ht="16" hidden="1" x14ac:dyDescent="0.2">
      <c r="A623" s="10">
        <v>32303</v>
      </c>
      <c r="B623" s="4">
        <v>17.09</v>
      </c>
      <c r="C623" s="4">
        <v>16.3</v>
      </c>
      <c r="D623">
        <v>0.51300000000000001</v>
      </c>
      <c r="E623">
        <v>0.48899999999999999</v>
      </c>
      <c r="P623" s="10"/>
    </row>
    <row r="624" spans="1:16" ht="16" hidden="1" x14ac:dyDescent="0.2">
      <c r="A624" s="10">
        <v>32304</v>
      </c>
      <c r="B624" s="4">
        <v>16.7</v>
      </c>
      <c r="C624" s="4">
        <v>15.85</v>
      </c>
      <c r="D624">
        <v>0.50800000000000001</v>
      </c>
      <c r="E624">
        <v>0.48299999999999998</v>
      </c>
      <c r="P624" s="10"/>
    </row>
    <row r="625" spans="1:16" ht="16" hidden="1" x14ac:dyDescent="0.2">
      <c r="A625" s="10">
        <v>32307</v>
      </c>
      <c r="B625" s="4">
        <v>16.43</v>
      </c>
      <c r="C625" s="4">
        <v>15.53</v>
      </c>
      <c r="D625">
        <v>0.501</v>
      </c>
      <c r="E625">
        <v>0.47899999999999998</v>
      </c>
      <c r="P625" s="10"/>
    </row>
    <row r="626" spans="1:16" ht="16" hidden="1" x14ac:dyDescent="0.2">
      <c r="A626" s="10">
        <v>32308</v>
      </c>
      <c r="B626" s="4">
        <v>16.850000000000001</v>
      </c>
      <c r="C626" s="4">
        <v>15.85</v>
      </c>
      <c r="D626">
        <v>0.51300000000000001</v>
      </c>
      <c r="E626">
        <v>0.49399999999999999</v>
      </c>
      <c r="P626" s="10"/>
    </row>
    <row r="627" spans="1:16" ht="16" hidden="1" x14ac:dyDescent="0.2">
      <c r="A627" s="10">
        <v>32309</v>
      </c>
      <c r="B627" s="4">
        <v>16.559999999999999</v>
      </c>
      <c r="C627" s="4">
        <v>15.7</v>
      </c>
      <c r="D627">
        <v>0.50600000000000001</v>
      </c>
      <c r="E627">
        <v>0.49099999999999999</v>
      </c>
      <c r="P627" s="10"/>
    </row>
    <row r="628" spans="1:16" ht="16" hidden="1" x14ac:dyDescent="0.2">
      <c r="A628" s="10">
        <v>32310</v>
      </c>
      <c r="B628" s="4">
        <v>16.62</v>
      </c>
      <c r="C628" s="4">
        <v>15.43</v>
      </c>
      <c r="D628">
        <v>0.51600000000000001</v>
      </c>
      <c r="E628">
        <v>0.496</v>
      </c>
      <c r="P628" s="10"/>
    </row>
    <row r="629" spans="1:16" ht="16" hidden="1" x14ac:dyDescent="0.2">
      <c r="A629" s="10">
        <v>32311</v>
      </c>
      <c r="B629" s="4">
        <v>16.43</v>
      </c>
      <c r="C629" s="4">
        <v>15.48</v>
      </c>
      <c r="D629">
        <v>0.51400000000000001</v>
      </c>
      <c r="E629">
        <v>0.49399999999999999</v>
      </c>
      <c r="P629" s="10"/>
    </row>
    <row r="630" spans="1:16" ht="16" hidden="1" x14ac:dyDescent="0.2">
      <c r="A630" s="10">
        <v>32314</v>
      </c>
      <c r="B630" s="4">
        <v>16.02</v>
      </c>
      <c r="C630" s="4">
        <v>15</v>
      </c>
      <c r="D630">
        <v>0.50900000000000001</v>
      </c>
      <c r="E630">
        <v>0.48899999999999999</v>
      </c>
      <c r="P630" s="10"/>
    </row>
    <row r="631" spans="1:16" ht="16" hidden="1" x14ac:dyDescent="0.2">
      <c r="A631" s="10">
        <v>32315</v>
      </c>
      <c r="B631" s="4">
        <v>15.82</v>
      </c>
      <c r="C631" s="4">
        <v>15</v>
      </c>
      <c r="D631">
        <v>0.51200000000000001</v>
      </c>
      <c r="E631">
        <v>0.49399999999999999</v>
      </c>
      <c r="P631" s="10"/>
    </row>
    <row r="632" spans="1:16" ht="16" hidden="1" x14ac:dyDescent="0.2">
      <c r="A632" s="10">
        <v>32316</v>
      </c>
      <c r="B632" s="4">
        <v>16.03</v>
      </c>
      <c r="C632" s="4">
        <v>15.13</v>
      </c>
      <c r="D632">
        <v>0.52</v>
      </c>
      <c r="E632">
        <v>0.499</v>
      </c>
      <c r="P632" s="10"/>
    </row>
    <row r="633" spans="1:16" ht="16" hidden="1" x14ac:dyDescent="0.2">
      <c r="A633" s="10">
        <v>32317</v>
      </c>
      <c r="B633" s="4">
        <v>15.86</v>
      </c>
      <c r="C633" s="4">
        <v>15.18</v>
      </c>
      <c r="D633">
        <v>0.52600000000000002</v>
      </c>
      <c r="E633">
        <v>0.505</v>
      </c>
      <c r="P633" s="10"/>
    </row>
    <row r="634" spans="1:16" ht="16" hidden="1" x14ac:dyDescent="0.2">
      <c r="A634" s="10">
        <v>32318</v>
      </c>
      <c r="B634" s="4">
        <v>16.03</v>
      </c>
      <c r="C634" s="4">
        <v>15.15</v>
      </c>
      <c r="D634">
        <v>0.52100000000000002</v>
      </c>
      <c r="E634">
        <v>0.50800000000000001</v>
      </c>
      <c r="P634" s="10"/>
    </row>
    <row r="635" spans="1:16" ht="16" hidden="1" x14ac:dyDescent="0.2">
      <c r="A635" s="10">
        <v>32321</v>
      </c>
      <c r="B635" s="4">
        <v>15.86</v>
      </c>
      <c r="C635" s="4">
        <v>14.93</v>
      </c>
      <c r="D635">
        <v>0.52300000000000002</v>
      </c>
      <c r="E635">
        <v>0.50900000000000001</v>
      </c>
      <c r="P635" s="10"/>
    </row>
    <row r="636" spans="1:16" ht="16" hidden="1" x14ac:dyDescent="0.2">
      <c r="A636" s="10">
        <v>32322</v>
      </c>
      <c r="B636" s="4">
        <v>16.010000000000002</v>
      </c>
      <c r="C636" s="4">
        <v>14.83</v>
      </c>
      <c r="D636">
        <v>0.53700000000000003</v>
      </c>
      <c r="E636">
        <v>0.52400000000000002</v>
      </c>
      <c r="P636" s="10"/>
    </row>
    <row r="637" spans="1:16" ht="16" hidden="1" x14ac:dyDescent="0.2">
      <c r="A637" s="10">
        <v>32323</v>
      </c>
      <c r="B637" s="4">
        <v>15.37</v>
      </c>
      <c r="C637" s="4">
        <v>14.55</v>
      </c>
      <c r="D637">
        <v>0.53500000000000003</v>
      </c>
      <c r="E637">
        <v>0.53600000000000003</v>
      </c>
      <c r="P637" s="10"/>
    </row>
    <row r="638" spans="1:16" ht="16" hidden="1" x14ac:dyDescent="0.2">
      <c r="A638" s="10">
        <v>32324</v>
      </c>
      <c r="B638" s="4">
        <v>15.2</v>
      </c>
      <c r="C638" s="4">
        <v>14.18</v>
      </c>
      <c r="D638">
        <v>0.52900000000000003</v>
      </c>
      <c r="E638">
        <v>0.499</v>
      </c>
      <c r="P638" s="10"/>
    </row>
    <row r="639" spans="1:16" ht="16" hidden="1" x14ac:dyDescent="0.2">
      <c r="A639" s="10">
        <v>32325</v>
      </c>
      <c r="B639" s="4">
        <v>14.92</v>
      </c>
      <c r="C639" s="4">
        <v>13.95</v>
      </c>
      <c r="D639">
        <v>0.52400000000000002</v>
      </c>
      <c r="E639">
        <v>0.51400000000000001</v>
      </c>
      <c r="P639" s="10"/>
    </row>
    <row r="640" spans="1:16" ht="16" hidden="1" x14ac:dyDescent="0.2">
      <c r="A640" s="10">
        <v>32328</v>
      </c>
      <c r="C640" s="4">
        <v>14.05</v>
      </c>
      <c r="D640" t="e">
        <v>#N/A</v>
      </c>
      <c r="E640" t="e">
        <v>#N/A</v>
      </c>
      <c r="P640" s="10"/>
    </row>
    <row r="641" spans="1:16" ht="16" hidden="1" x14ac:dyDescent="0.2">
      <c r="A641" s="10">
        <v>32329</v>
      </c>
      <c r="B641" s="4">
        <v>15.11</v>
      </c>
      <c r="C641" s="4">
        <v>13.98</v>
      </c>
      <c r="D641">
        <v>0.53900000000000003</v>
      </c>
      <c r="E641">
        <v>0.52200000000000002</v>
      </c>
      <c r="P641" s="10"/>
    </row>
    <row r="642" spans="1:16" ht="16" hidden="1" x14ac:dyDescent="0.2">
      <c r="A642" s="10">
        <v>32330</v>
      </c>
      <c r="B642" s="4">
        <v>15.44</v>
      </c>
      <c r="C642" s="4">
        <v>14.5</v>
      </c>
      <c r="D642">
        <v>0.55400000000000005</v>
      </c>
      <c r="E642">
        <v>0.52900000000000003</v>
      </c>
      <c r="P642" s="10"/>
    </row>
    <row r="643" spans="1:16" ht="16" hidden="1" x14ac:dyDescent="0.2">
      <c r="A643" s="10">
        <v>32331</v>
      </c>
      <c r="B643" s="4">
        <v>15.83</v>
      </c>
      <c r="C643" s="4">
        <v>15.5</v>
      </c>
      <c r="D643">
        <v>0.58199999999999996</v>
      </c>
      <c r="E643">
        <v>0.56999999999999995</v>
      </c>
      <c r="P643" s="10"/>
    </row>
    <row r="644" spans="1:16" ht="16" hidden="1" x14ac:dyDescent="0.2">
      <c r="A644" s="10">
        <v>32332</v>
      </c>
      <c r="B644" s="4">
        <v>15.42</v>
      </c>
      <c r="C644" s="4">
        <v>15.05</v>
      </c>
      <c r="D644">
        <v>0.59099999999999997</v>
      </c>
      <c r="E644">
        <v>0.56999999999999995</v>
      </c>
      <c r="P644" s="10"/>
    </row>
    <row r="645" spans="1:16" ht="16" hidden="1" x14ac:dyDescent="0.2">
      <c r="A645" s="10">
        <v>32335</v>
      </c>
      <c r="B645" s="4">
        <v>14.56</v>
      </c>
      <c r="C645" s="4">
        <v>14.63</v>
      </c>
      <c r="D645">
        <v>0.57899999999999996</v>
      </c>
      <c r="E645">
        <v>0.57299999999999995</v>
      </c>
      <c r="P645" s="10"/>
    </row>
    <row r="646" spans="1:16" ht="16" hidden="1" x14ac:dyDescent="0.2">
      <c r="A646" s="10">
        <v>32336</v>
      </c>
      <c r="B646" s="4">
        <v>14.61</v>
      </c>
      <c r="C646" s="4">
        <v>14</v>
      </c>
      <c r="D646">
        <v>0.59399999999999997</v>
      </c>
      <c r="E646">
        <v>0.59399999999999997</v>
      </c>
      <c r="P646" s="10"/>
    </row>
    <row r="647" spans="1:16" ht="16" hidden="1" x14ac:dyDescent="0.2">
      <c r="A647" s="10">
        <v>32337</v>
      </c>
      <c r="B647" s="4">
        <v>14.35</v>
      </c>
      <c r="C647" s="4">
        <v>14.1</v>
      </c>
      <c r="D647">
        <v>0.58399999999999996</v>
      </c>
      <c r="E647">
        <v>0.58399999999999996</v>
      </c>
      <c r="P647" s="10"/>
    </row>
    <row r="648" spans="1:16" ht="16" hidden="1" x14ac:dyDescent="0.2">
      <c r="A648" s="10">
        <v>32338</v>
      </c>
      <c r="B648" s="4">
        <v>14.84</v>
      </c>
      <c r="C648" s="4">
        <v>14.1</v>
      </c>
      <c r="D648">
        <v>0.56399999999999995</v>
      </c>
      <c r="E648">
        <v>0.59399999999999997</v>
      </c>
      <c r="P648" s="10"/>
    </row>
    <row r="649" spans="1:16" ht="16" hidden="1" x14ac:dyDescent="0.2">
      <c r="A649" s="10">
        <v>32339</v>
      </c>
      <c r="B649" s="4">
        <v>14.85</v>
      </c>
      <c r="C649" s="4">
        <v>14.25</v>
      </c>
      <c r="D649">
        <v>0.55500000000000005</v>
      </c>
      <c r="E649">
        <v>0.58099999999999996</v>
      </c>
      <c r="P649" s="10"/>
    </row>
    <row r="650" spans="1:16" ht="16" hidden="1" x14ac:dyDescent="0.2">
      <c r="A650" s="10">
        <v>32342</v>
      </c>
      <c r="B650" s="4">
        <v>15.84</v>
      </c>
      <c r="C650" s="4">
        <v>15</v>
      </c>
      <c r="D650">
        <v>0.56699999999999995</v>
      </c>
      <c r="E650">
        <v>0.57199999999999995</v>
      </c>
      <c r="P650" s="10"/>
    </row>
    <row r="651" spans="1:16" ht="16" hidden="1" x14ac:dyDescent="0.2">
      <c r="A651" s="10">
        <v>32343</v>
      </c>
      <c r="B651" s="4">
        <v>15.16</v>
      </c>
      <c r="C651" s="4">
        <v>14.93</v>
      </c>
      <c r="D651">
        <v>0.55700000000000005</v>
      </c>
      <c r="E651">
        <v>0.55700000000000005</v>
      </c>
      <c r="P651" s="10"/>
    </row>
    <row r="652" spans="1:16" ht="16" hidden="1" x14ac:dyDescent="0.2">
      <c r="A652" s="10">
        <v>32344</v>
      </c>
      <c r="B652" s="4">
        <v>15.76</v>
      </c>
      <c r="C652" s="4">
        <v>15.48</v>
      </c>
      <c r="D652">
        <v>0.56000000000000005</v>
      </c>
      <c r="E652">
        <v>0.56000000000000005</v>
      </c>
      <c r="P652" s="10"/>
    </row>
    <row r="653" spans="1:16" ht="16" hidden="1" x14ac:dyDescent="0.2">
      <c r="A653" s="10">
        <v>32345</v>
      </c>
      <c r="B653" s="4">
        <v>16.28</v>
      </c>
      <c r="C653" s="4">
        <v>15.63</v>
      </c>
      <c r="D653">
        <v>0.57099999999999995</v>
      </c>
      <c r="E653">
        <v>0.56699999999999995</v>
      </c>
      <c r="P653" s="10"/>
    </row>
    <row r="654" spans="1:16" ht="16" hidden="1" x14ac:dyDescent="0.2">
      <c r="A654" s="10">
        <v>32346</v>
      </c>
      <c r="B654" s="4">
        <v>16.27</v>
      </c>
      <c r="C654" s="4">
        <v>15.83</v>
      </c>
      <c r="D654">
        <v>0.55200000000000005</v>
      </c>
      <c r="E654">
        <v>0.56599999999999995</v>
      </c>
      <c r="P654" s="10"/>
    </row>
    <row r="655" spans="1:16" ht="16" hidden="1" x14ac:dyDescent="0.2">
      <c r="A655" s="10">
        <v>32349</v>
      </c>
      <c r="B655" s="4">
        <v>16.09</v>
      </c>
      <c r="C655" s="4">
        <v>15.8</v>
      </c>
      <c r="D655">
        <v>0.54400000000000004</v>
      </c>
      <c r="E655">
        <v>0.55500000000000005</v>
      </c>
      <c r="P655" s="10"/>
    </row>
    <row r="656" spans="1:16" ht="16" hidden="1" x14ac:dyDescent="0.2">
      <c r="A656" s="10">
        <v>32350</v>
      </c>
      <c r="B656" s="4">
        <v>15.99</v>
      </c>
      <c r="C656" s="4">
        <v>15.38</v>
      </c>
      <c r="D656">
        <v>0.52300000000000002</v>
      </c>
      <c r="E656">
        <v>0.53600000000000003</v>
      </c>
      <c r="P656" s="10"/>
    </row>
    <row r="657" spans="1:16" ht="16" hidden="1" x14ac:dyDescent="0.2">
      <c r="A657" s="10">
        <v>32351</v>
      </c>
      <c r="B657" s="4">
        <v>16.18</v>
      </c>
      <c r="C657" s="4">
        <v>15.45</v>
      </c>
      <c r="D657">
        <v>0.51200000000000001</v>
      </c>
      <c r="E657">
        <v>0.53600000000000003</v>
      </c>
      <c r="P657" s="10"/>
    </row>
    <row r="658" spans="1:16" ht="16" hidden="1" x14ac:dyDescent="0.2">
      <c r="A658" s="10">
        <v>32352</v>
      </c>
      <c r="B658" s="4">
        <v>16.079999999999998</v>
      </c>
      <c r="C658" s="4">
        <v>15.7</v>
      </c>
      <c r="D658">
        <v>0.51900000000000002</v>
      </c>
      <c r="E658">
        <v>0.54900000000000004</v>
      </c>
      <c r="P658" s="10"/>
    </row>
    <row r="659" spans="1:16" ht="16" hidden="1" x14ac:dyDescent="0.2">
      <c r="A659" s="10">
        <v>32353</v>
      </c>
      <c r="B659" s="4">
        <v>16.37</v>
      </c>
      <c r="C659" s="4">
        <v>15.75</v>
      </c>
      <c r="D659">
        <v>0.51600000000000001</v>
      </c>
      <c r="E659">
        <v>0.52100000000000002</v>
      </c>
      <c r="P659" s="10"/>
    </row>
    <row r="660" spans="1:16" ht="16" hidden="1" x14ac:dyDescent="0.2">
      <c r="A660" s="10">
        <v>32356</v>
      </c>
      <c r="B660" s="4">
        <v>16.07</v>
      </c>
      <c r="C660" s="4">
        <v>15.6</v>
      </c>
      <c r="D660">
        <v>0.52100000000000002</v>
      </c>
      <c r="E660">
        <v>0.51500000000000001</v>
      </c>
      <c r="P660" s="10"/>
    </row>
    <row r="661" spans="1:16" ht="16" hidden="1" x14ac:dyDescent="0.2">
      <c r="A661" s="10">
        <v>32357</v>
      </c>
      <c r="B661" s="4">
        <v>15.57</v>
      </c>
      <c r="C661" s="4">
        <v>15.35</v>
      </c>
      <c r="D661">
        <v>0.51</v>
      </c>
      <c r="E661">
        <v>0.505</v>
      </c>
      <c r="P661" s="10"/>
    </row>
    <row r="662" spans="1:16" ht="16" hidden="1" x14ac:dyDescent="0.2">
      <c r="A662" s="10">
        <v>32358</v>
      </c>
      <c r="B662" s="4">
        <v>15.2</v>
      </c>
      <c r="C662" s="4">
        <v>15</v>
      </c>
      <c r="D662">
        <v>0.48099999999999998</v>
      </c>
      <c r="E662">
        <v>0.48399999999999999</v>
      </c>
      <c r="P662" s="10"/>
    </row>
    <row r="663" spans="1:16" ht="16" hidden="1" x14ac:dyDescent="0.2">
      <c r="A663" s="10">
        <v>32359</v>
      </c>
      <c r="B663" s="4">
        <v>15.12</v>
      </c>
      <c r="C663" s="4">
        <v>14.5</v>
      </c>
      <c r="D663">
        <v>0.47599999999999998</v>
      </c>
      <c r="E663">
        <v>0.48199999999999998</v>
      </c>
      <c r="P663" s="10"/>
    </row>
    <row r="664" spans="1:16" ht="16" hidden="1" x14ac:dyDescent="0.2">
      <c r="A664" s="10">
        <v>32360</v>
      </c>
      <c r="B664" s="4">
        <v>15.31</v>
      </c>
      <c r="C664" s="4">
        <v>14.85</v>
      </c>
      <c r="D664">
        <v>0.47899999999999998</v>
      </c>
      <c r="E664">
        <v>0.48599999999999999</v>
      </c>
      <c r="P664" s="10"/>
    </row>
    <row r="665" spans="1:16" ht="16" hidden="1" x14ac:dyDescent="0.2">
      <c r="A665" s="10">
        <v>32363</v>
      </c>
      <c r="B665" s="4">
        <v>15.84</v>
      </c>
      <c r="C665" s="4">
        <v>15.48</v>
      </c>
      <c r="D665">
        <v>0.47599999999999998</v>
      </c>
      <c r="E665">
        <v>0.49299999999999999</v>
      </c>
      <c r="P665" s="10"/>
    </row>
    <row r="666" spans="1:16" ht="16" hidden="1" x14ac:dyDescent="0.2">
      <c r="A666" s="10">
        <v>32364</v>
      </c>
      <c r="B666" s="4">
        <v>15.56</v>
      </c>
      <c r="C666" s="4">
        <v>15.4</v>
      </c>
      <c r="D666">
        <v>0.47799999999999998</v>
      </c>
      <c r="E666">
        <v>0.47799999999999998</v>
      </c>
      <c r="P666" s="10"/>
    </row>
    <row r="667" spans="1:16" ht="16" hidden="1" x14ac:dyDescent="0.2">
      <c r="A667" s="10">
        <v>32365</v>
      </c>
      <c r="B667" s="4">
        <v>15.65</v>
      </c>
      <c r="C667" s="4">
        <v>15.1</v>
      </c>
      <c r="D667">
        <v>0.47699999999999998</v>
      </c>
      <c r="E667">
        <v>0.47899999999999998</v>
      </c>
      <c r="P667" s="10"/>
    </row>
    <row r="668" spans="1:16" ht="16" hidden="1" x14ac:dyDescent="0.2">
      <c r="A668" s="10">
        <v>32366</v>
      </c>
      <c r="B668" s="4">
        <v>15.75</v>
      </c>
      <c r="C668" s="4">
        <v>15.13</v>
      </c>
      <c r="D668">
        <v>0.48399999999999999</v>
      </c>
      <c r="E668">
        <v>0.48399999999999999</v>
      </c>
      <c r="P668" s="10"/>
    </row>
    <row r="669" spans="1:16" ht="16" hidden="1" x14ac:dyDescent="0.2">
      <c r="A669" s="10">
        <v>32367</v>
      </c>
      <c r="B669" s="4">
        <v>15.54</v>
      </c>
      <c r="C669" s="4">
        <v>14.98</v>
      </c>
      <c r="D669">
        <v>0.46700000000000003</v>
      </c>
      <c r="E669">
        <v>0.48</v>
      </c>
      <c r="P669" s="10"/>
    </row>
    <row r="670" spans="1:16" ht="16" hidden="1" x14ac:dyDescent="0.2">
      <c r="A670" s="10">
        <v>32370</v>
      </c>
      <c r="B670" s="4">
        <v>15.59</v>
      </c>
      <c r="C670" s="4">
        <v>14.8</v>
      </c>
      <c r="D670">
        <v>0.47799999999999998</v>
      </c>
      <c r="E670">
        <v>0.48699999999999999</v>
      </c>
      <c r="P670" s="10"/>
    </row>
    <row r="671" spans="1:16" ht="16" hidden="1" x14ac:dyDescent="0.2">
      <c r="A671" s="10">
        <v>32371</v>
      </c>
      <c r="B671" s="4">
        <v>15.51</v>
      </c>
      <c r="C671" s="4">
        <v>14.85</v>
      </c>
      <c r="D671">
        <v>0.47499999999999998</v>
      </c>
      <c r="E671">
        <v>0.48499999999999999</v>
      </c>
      <c r="P671" s="10"/>
    </row>
    <row r="672" spans="1:16" ht="16" hidden="1" x14ac:dyDescent="0.2">
      <c r="A672" s="10">
        <v>32372</v>
      </c>
      <c r="B672" s="4">
        <v>15.46</v>
      </c>
      <c r="C672" s="4">
        <v>14.75</v>
      </c>
      <c r="D672">
        <v>0.48</v>
      </c>
      <c r="E672">
        <v>0.48799999999999999</v>
      </c>
      <c r="P672" s="10"/>
    </row>
    <row r="673" spans="1:16" ht="16" hidden="1" x14ac:dyDescent="0.2">
      <c r="A673" s="10">
        <v>32373</v>
      </c>
      <c r="B673" s="4">
        <v>15.59</v>
      </c>
      <c r="C673" s="4">
        <v>14.78</v>
      </c>
      <c r="D673">
        <v>0.48599999999999999</v>
      </c>
      <c r="E673">
        <v>0.49399999999999999</v>
      </c>
      <c r="P673" s="10"/>
    </row>
    <row r="674" spans="1:16" ht="16" hidden="1" x14ac:dyDescent="0.2">
      <c r="A674" s="10">
        <v>32374</v>
      </c>
      <c r="B674" s="4">
        <v>15.77</v>
      </c>
      <c r="C674" s="4">
        <v>14.85</v>
      </c>
      <c r="D674">
        <v>0.49</v>
      </c>
      <c r="E674">
        <v>0.497</v>
      </c>
      <c r="P674" s="10"/>
    </row>
    <row r="675" spans="1:16" ht="16" hidden="1" x14ac:dyDescent="0.2">
      <c r="A675" s="10">
        <v>32377</v>
      </c>
      <c r="B675" s="4">
        <v>15.75</v>
      </c>
      <c r="C675" s="4">
        <v>15.03</v>
      </c>
      <c r="D675">
        <v>0.48399999999999999</v>
      </c>
      <c r="E675">
        <v>0.48499999999999999</v>
      </c>
      <c r="P675" s="10"/>
    </row>
    <row r="676" spans="1:16" ht="16" hidden="1" x14ac:dyDescent="0.2">
      <c r="A676" s="10">
        <v>32378</v>
      </c>
      <c r="B676" s="4">
        <v>15.71</v>
      </c>
      <c r="C676" s="4">
        <v>14.8</v>
      </c>
      <c r="D676">
        <v>0.48199999999999998</v>
      </c>
      <c r="E676">
        <v>0.48</v>
      </c>
      <c r="P676" s="10"/>
    </row>
    <row r="677" spans="1:16" ht="16" hidden="1" x14ac:dyDescent="0.2">
      <c r="A677" s="10">
        <v>32379</v>
      </c>
      <c r="B677" s="4">
        <v>15.55</v>
      </c>
      <c r="C677" s="4">
        <v>14.85</v>
      </c>
      <c r="D677">
        <v>0.48399999999999999</v>
      </c>
      <c r="E677">
        <v>0.47399999999999998</v>
      </c>
      <c r="P677" s="10"/>
    </row>
    <row r="678" spans="1:16" ht="16" hidden="1" x14ac:dyDescent="0.2">
      <c r="A678" s="10">
        <v>32380</v>
      </c>
      <c r="B678" s="4">
        <v>15.33</v>
      </c>
      <c r="C678" s="4">
        <v>14.63</v>
      </c>
      <c r="D678">
        <v>0.47299999999999998</v>
      </c>
      <c r="E678">
        <v>0.46200000000000002</v>
      </c>
      <c r="P678" s="10"/>
    </row>
    <row r="679" spans="1:16" ht="16" hidden="1" x14ac:dyDescent="0.2">
      <c r="A679" s="10">
        <v>32381</v>
      </c>
      <c r="B679" s="4">
        <v>15.35</v>
      </c>
      <c r="C679" s="4">
        <v>14.5</v>
      </c>
      <c r="D679">
        <v>0.47599999999999998</v>
      </c>
      <c r="E679">
        <v>0.46500000000000002</v>
      </c>
      <c r="P679" s="10"/>
    </row>
    <row r="680" spans="1:16" ht="16" hidden="1" x14ac:dyDescent="0.2">
      <c r="A680" s="10">
        <v>32384</v>
      </c>
      <c r="B680" s="4">
        <v>15.24</v>
      </c>
      <c r="C680" s="4">
        <v>14.48</v>
      </c>
      <c r="D680">
        <v>0.48099999999999998</v>
      </c>
      <c r="E680">
        <v>0.46200000000000002</v>
      </c>
      <c r="P680" s="10"/>
    </row>
    <row r="681" spans="1:16" ht="16" hidden="1" x14ac:dyDescent="0.2">
      <c r="A681" s="10">
        <v>32385</v>
      </c>
      <c r="B681" s="4">
        <v>15.39</v>
      </c>
      <c r="C681" s="4">
        <v>14.45</v>
      </c>
      <c r="D681">
        <v>0.49099999999999999</v>
      </c>
      <c r="E681">
        <v>0.46600000000000003</v>
      </c>
      <c r="P681" s="10"/>
    </row>
    <row r="682" spans="1:16" ht="16" hidden="1" x14ac:dyDescent="0.2">
      <c r="A682" s="10">
        <v>32386</v>
      </c>
      <c r="B682" s="4">
        <v>15.19</v>
      </c>
      <c r="C682" s="4">
        <v>14.4</v>
      </c>
      <c r="D682">
        <v>0.47</v>
      </c>
      <c r="E682">
        <v>0.45200000000000001</v>
      </c>
      <c r="P682" s="10"/>
    </row>
    <row r="683" spans="1:16" ht="16" hidden="1" x14ac:dyDescent="0.2">
      <c r="A683" s="10">
        <v>32387</v>
      </c>
      <c r="B683" s="4">
        <v>15.05</v>
      </c>
      <c r="C683" s="4">
        <v>14.15</v>
      </c>
      <c r="D683">
        <v>0.47599999999999998</v>
      </c>
      <c r="E683">
        <v>0.45600000000000002</v>
      </c>
      <c r="P683" s="10"/>
    </row>
    <row r="684" spans="1:16" ht="16" hidden="1" x14ac:dyDescent="0.2">
      <c r="A684" s="10">
        <v>32388</v>
      </c>
      <c r="B684" s="4">
        <v>14.79</v>
      </c>
      <c r="C684" s="4">
        <v>14</v>
      </c>
      <c r="D684">
        <v>0.46899999999999997</v>
      </c>
      <c r="E684">
        <v>0.44900000000000001</v>
      </c>
      <c r="P684" s="10"/>
    </row>
    <row r="685" spans="1:16" ht="16" hidden="1" x14ac:dyDescent="0.2">
      <c r="A685" s="10">
        <v>32391</v>
      </c>
      <c r="B685" s="4">
        <v>14.79</v>
      </c>
      <c r="C685" s="4">
        <v>13.68</v>
      </c>
      <c r="D685" t="e">
        <v>#N/A</v>
      </c>
      <c r="E685" t="e">
        <v>#N/A</v>
      </c>
      <c r="P685" s="10"/>
    </row>
    <row r="686" spans="1:16" ht="16" hidden="1" x14ac:dyDescent="0.2">
      <c r="A686" s="10">
        <v>32392</v>
      </c>
      <c r="B686" s="4">
        <v>14.25</v>
      </c>
      <c r="C686" s="4">
        <v>13.35</v>
      </c>
      <c r="D686">
        <v>0.44900000000000001</v>
      </c>
      <c r="E686">
        <v>0.44900000000000001</v>
      </c>
      <c r="P686" s="10"/>
    </row>
    <row r="687" spans="1:16" ht="16" hidden="1" x14ac:dyDescent="0.2">
      <c r="A687" s="10">
        <v>32393</v>
      </c>
      <c r="B687" s="4">
        <v>14.29</v>
      </c>
      <c r="C687" s="4">
        <v>13.18</v>
      </c>
      <c r="D687">
        <v>0.44900000000000001</v>
      </c>
      <c r="E687">
        <v>0.432</v>
      </c>
      <c r="P687" s="10"/>
    </row>
    <row r="688" spans="1:16" ht="16" hidden="1" x14ac:dyDescent="0.2">
      <c r="A688" s="10">
        <v>32394</v>
      </c>
      <c r="B688" s="4">
        <v>14.51</v>
      </c>
      <c r="C688" s="4">
        <v>13.3</v>
      </c>
      <c r="D688">
        <v>0.45</v>
      </c>
      <c r="E688">
        <v>0.439</v>
      </c>
      <c r="P688" s="10"/>
    </row>
    <row r="689" spans="1:16" ht="16" hidden="1" x14ac:dyDescent="0.2">
      <c r="A689" s="10">
        <v>32395</v>
      </c>
      <c r="B689" s="4">
        <v>14.14</v>
      </c>
      <c r="C689" s="4">
        <v>13.25</v>
      </c>
      <c r="D689">
        <v>0.441</v>
      </c>
      <c r="E689">
        <v>0.42899999999999999</v>
      </c>
      <c r="P689" s="10"/>
    </row>
    <row r="690" spans="1:16" ht="16" hidden="1" x14ac:dyDescent="0.2">
      <c r="A690" s="10">
        <v>32398</v>
      </c>
      <c r="B690" s="4">
        <v>14.48</v>
      </c>
      <c r="C690" s="4">
        <v>12.7</v>
      </c>
      <c r="D690">
        <v>0.44600000000000001</v>
      </c>
      <c r="E690">
        <v>0.435</v>
      </c>
      <c r="P690" s="10"/>
    </row>
    <row r="691" spans="1:16" ht="16" hidden="1" x14ac:dyDescent="0.2">
      <c r="A691" s="10">
        <v>32399</v>
      </c>
      <c r="B691" s="4">
        <v>14.55</v>
      </c>
      <c r="C691" s="4">
        <v>13.4</v>
      </c>
      <c r="D691">
        <v>0.45700000000000002</v>
      </c>
      <c r="E691">
        <v>0.47399999999999998</v>
      </c>
      <c r="P691" s="10"/>
    </row>
    <row r="692" spans="1:16" ht="16" hidden="1" x14ac:dyDescent="0.2">
      <c r="A692" s="10">
        <v>32400</v>
      </c>
      <c r="B692" s="4">
        <v>15.38</v>
      </c>
      <c r="C692" s="4">
        <v>13.9</v>
      </c>
      <c r="D692">
        <v>0.48899999999999999</v>
      </c>
      <c r="E692">
        <v>0.52100000000000002</v>
      </c>
      <c r="P692" s="10"/>
    </row>
    <row r="693" spans="1:16" ht="16" hidden="1" x14ac:dyDescent="0.2">
      <c r="A693" s="10">
        <v>32401</v>
      </c>
      <c r="B693" s="4">
        <v>14.86</v>
      </c>
      <c r="C693" s="4">
        <v>13.5</v>
      </c>
      <c r="D693">
        <v>0.47499999999999998</v>
      </c>
      <c r="E693">
        <v>0.49</v>
      </c>
      <c r="P693" s="10"/>
    </row>
    <row r="694" spans="1:16" ht="16" hidden="1" x14ac:dyDescent="0.2">
      <c r="A694" s="10">
        <v>32402</v>
      </c>
      <c r="B694" s="4">
        <v>14.5</v>
      </c>
      <c r="C694" s="4">
        <v>13.23</v>
      </c>
      <c r="D694">
        <v>0.45900000000000002</v>
      </c>
      <c r="E694">
        <v>0.46899999999999997</v>
      </c>
      <c r="P694" s="10"/>
    </row>
    <row r="695" spans="1:16" ht="16" hidden="1" x14ac:dyDescent="0.2">
      <c r="A695" s="10">
        <v>32405</v>
      </c>
      <c r="B695" s="4">
        <v>14.72</v>
      </c>
      <c r="C695" s="4">
        <v>12.85</v>
      </c>
      <c r="D695">
        <v>0.46</v>
      </c>
      <c r="E695">
        <v>0.46400000000000002</v>
      </c>
      <c r="P695" s="10"/>
    </row>
    <row r="696" spans="1:16" ht="16" hidden="1" x14ac:dyDescent="0.2">
      <c r="A696" s="10">
        <v>32406</v>
      </c>
      <c r="B696" s="4">
        <v>15.08</v>
      </c>
      <c r="C696" s="4">
        <v>13.15</v>
      </c>
      <c r="D696">
        <v>0.46899999999999997</v>
      </c>
      <c r="E696">
        <v>0.47299999999999998</v>
      </c>
      <c r="P696" s="10"/>
    </row>
    <row r="697" spans="1:16" ht="16" hidden="1" x14ac:dyDescent="0.2">
      <c r="A697" s="10">
        <v>32407</v>
      </c>
      <c r="B697" s="4">
        <v>15.19</v>
      </c>
      <c r="C697" s="4">
        <v>13.05</v>
      </c>
      <c r="D697" t="e">
        <v>#N/A</v>
      </c>
      <c r="E697" t="e">
        <v>#N/A</v>
      </c>
      <c r="P697" s="10"/>
    </row>
    <row r="698" spans="1:16" ht="16" hidden="1" x14ac:dyDescent="0.2">
      <c r="A698" s="10">
        <v>32408</v>
      </c>
      <c r="B698" s="4">
        <v>15.25</v>
      </c>
      <c r="C698" s="4">
        <v>13.2</v>
      </c>
      <c r="D698">
        <v>0.47499999999999998</v>
      </c>
      <c r="E698">
        <v>0.48599999999999999</v>
      </c>
      <c r="P698" s="10"/>
    </row>
    <row r="699" spans="1:16" ht="16" hidden="1" x14ac:dyDescent="0.2">
      <c r="A699" s="10">
        <v>32409</v>
      </c>
      <c r="B699" s="4">
        <v>14.26</v>
      </c>
      <c r="C699" s="4">
        <v>13.2</v>
      </c>
      <c r="D699">
        <v>0.46400000000000002</v>
      </c>
      <c r="E699">
        <v>0.48399999999999999</v>
      </c>
      <c r="P699" s="10"/>
    </row>
    <row r="700" spans="1:16" ht="16" hidden="1" x14ac:dyDescent="0.2">
      <c r="A700" s="10">
        <v>32412</v>
      </c>
      <c r="B700" s="4">
        <v>14.16</v>
      </c>
      <c r="C700" s="4">
        <v>13.1</v>
      </c>
      <c r="D700">
        <v>0.46600000000000003</v>
      </c>
      <c r="E700">
        <v>0.48399999999999999</v>
      </c>
      <c r="P700" s="10"/>
    </row>
    <row r="701" spans="1:16" ht="16" hidden="1" x14ac:dyDescent="0.2">
      <c r="A701" s="10">
        <v>32413</v>
      </c>
      <c r="B701" s="4">
        <v>14.22</v>
      </c>
      <c r="C701" s="4">
        <v>12.58</v>
      </c>
      <c r="D701">
        <v>0.47</v>
      </c>
      <c r="E701">
        <v>0.49399999999999999</v>
      </c>
      <c r="P701" s="10"/>
    </row>
    <row r="702" spans="1:16" ht="16" hidden="1" x14ac:dyDescent="0.2">
      <c r="A702" s="10">
        <v>32414</v>
      </c>
      <c r="B702" s="4">
        <v>14.07</v>
      </c>
      <c r="C702" s="4">
        <v>12.75</v>
      </c>
      <c r="D702">
        <v>0.47299999999999998</v>
      </c>
      <c r="E702">
        <v>0.496</v>
      </c>
      <c r="P702" s="10"/>
    </row>
    <row r="703" spans="1:16" ht="16" hidden="1" x14ac:dyDescent="0.2">
      <c r="A703" s="10">
        <v>32415</v>
      </c>
      <c r="B703" s="4">
        <v>13.91</v>
      </c>
      <c r="C703" s="4">
        <v>12.5</v>
      </c>
      <c r="D703">
        <v>0.48</v>
      </c>
      <c r="E703">
        <v>0.48899999999999999</v>
      </c>
      <c r="P703" s="10"/>
    </row>
    <row r="704" spans="1:16" ht="16" hidden="1" x14ac:dyDescent="0.2">
      <c r="A704" s="10">
        <v>32416</v>
      </c>
      <c r="B704" s="4">
        <v>13.33</v>
      </c>
      <c r="C704" s="4">
        <v>11.93</v>
      </c>
      <c r="D704">
        <v>0.49399999999999999</v>
      </c>
      <c r="E704">
        <v>0.48099999999999998</v>
      </c>
      <c r="P704" s="10"/>
    </row>
    <row r="705" spans="1:16" ht="16" hidden="1" x14ac:dyDescent="0.2">
      <c r="A705" s="10">
        <v>32419</v>
      </c>
      <c r="B705" s="4">
        <v>13.03</v>
      </c>
      <c r="C705" s="4">
        <v>11.6</v>
      </c>
      <c r="D705">
        <v>0.47499999999999998</v>
      </c>
      <c r="E705">
        <v>0.47099999999999997</v>
      </c>
      <c r="P705" s="10"/>
    </row>
    <row r="706" spans="1:16" ht="16" hidden="1" x14ac:dyDescent="0.2">
      <c r="A706" s="10">
        <v>32420</v>
      </c>
      <c r="B706" s="4">
        <v>13.03</v>
      </c>
      <c r="C706" s="4">
        <v>11.65</v>
      </c>
      <c r="D706">
        <v>0.46500000000000002</v>
      </c>
      <c r="E706">
        <v>0.442</v>
      </c>
      <c r="P706" s="10"/>
    </row>
    <row r="707" spans="1:16" ht="16" hidden="1" x14ac:dyDescent="0.2">
      <c r="A707" s="10">
        <v>32421</v>
      </c>
      <c r="B707" s="4">
        <v>12.58</v>
      </c>
      <c r="C707" s="4">
        <v>11.2</v>
      </c>
      <c r="D707">
        <v>0.44400000000000001</v>
      </c>
      <c r="E707">
        <v>0.42399999999999999</v>
      </c>
      <c r="P707" s="10"/>
    </row>
    <row r="708" spans="1:16" ht="16" hidden="1" x14ac:dyDescent="0.2">
      <c r="A708" s="10">
        <v>32422</v>
      </c>
      <c r="B708" s="4">
        <v>12.62</v>
      </c>
      <c r="C708" s="4">
        <v>11.3</v>
      </c>
      <c r="D708">
        <v>0.44400000000000001</v>
      </c>
      <c r="E708">
        <v>0.42599999999999999</v>
      </c>
      <c r="P708" s="10"/>
    </row>
    <row r="709" spans="1:16" ht="16" hidden="1" x14ac:dyDescent="0.2">
      <c r="A709" s="10">
        <v>32423</v>
      </c>
      <c r="B709" s="4">
        <v>12.99</v>
      </c>
      <c r="C709" s="4">
        <v>11.35</v>
      </c>
      <c r="D709">
        <v>0.45</v>
      </c>
      <c r="E709">
        <v>0.433</v>
      </c>
      <c r="P709" s="10"/>
    </row>
    <row r="710" spans="1:16" ht="16" hidden="1" x14ac:dyDescent="0.2">
      <c r="A710" s="10">
        <v>32426</v>
      </c>
      <c r="B710" s="4">
        <v>13.59</v>
      </c>
      <c r="C710" s="4">
        <v>12.2</v>
      </c>
      <c r="D710">
        <v>0.46800000000000003</v>
      </c>
      <c r="E710">
        <v>0.44500000000000001</v>
      </c>
      <c r="P710" s="10"/>
    </row>
    <row r="711" spans="1:16" ht="16" hidden="1" x14ac:dyDescent="0.2">
      <c r="A711" s="10">
        <v>32427</v>
      </c>
      <c r="B711" s="4">
        <v>13.63</v>
      </c>
      <c r="C711" s="4">
        <v>12.35</v>
      </c>
      <c r="D711">
        <v>0.46700000000000003</v>
      </c>
      <c r="E711">
        <v>0.434</v>
      </c>
      <c r="P711" s="10"/>
    </row>
    <row r="712" spans="1:16" ht="16" hidden="1" x14ac:dyDescent="0.2">
      <c r="A712" s="10">
        <v>32428</v>
      </c>
      <c r="B712" s="4">
        <v>14.02</v>
      </c>
      <c r="C712" s="4">
        <v>12.45</v>
      </c>
      <c r="D712">
        <v>0.47499999999999998</v>
      </c>
      <c r="E712">
        <v>0.45800000000000002</v>
      </c>
      <c r="P712" s="10"/>
    </row>
    <row r="713" spans="1:16" ht="16" hidden="1" x14ac:dyDescent="0.2">
      <c r="A713" s="10">
        <v>32429</v>
      </c>
      <c r="B713" s="4">
        <v>14.26</v>
      </c>
      <c r="C713" s="4">
        <v>12.55</v>
      </c>
      <c r="D713">
        <v>0.49</v>
      </c>
      <c r="E713">
        <v>0.47</v>
      </c>
      <c r="P713" s="10"/>
    </row>
    <row r="714" spans="1:16" ht="16" hidden="1" x14ac:dyDescent="0.2">
      <c r="A714" s="10">
        <v>32430</v>
      </c>
      <c r="B714" s="4">
        <v>14.9</v>
      </c>
      <c r="C714" s="4">
        <v>13.2</v>
      </c>
      <c r="D714">
        <v>0.503</v>
      </c>
      <c r="E714">
        <v>0.48099999999999998</v>
      </c>
      <c r="P714" s="10"/>
    </row>
    <row r="715" spans="1:16" ht="16" hidden="1" x14ac:dyDescent="0.2">
      <c r="A715" s="10">
        <v>32433</v>
      </c>
      <c r="B715" s="4">
        <v>15.16</v>
      </c>
      <c r="C715" s="4">
        <v>13.55</v>
      </c>
      <c r="D715">
        <v>0.50900000000000001</v>
      </c>
      <c r="E715">
        <v>0.48599999999999999</v>
      </c>
      <c r="P715" s="10"/>
    </row>
    <row r="716" spans="1:16" ht="16" hidden="1" x14ac:dyDescent="0.2">
      <c r="A716" s="10">
        <v>32434</v>
      </c>
      <c r="B716" s="4">
        <v>14.63</v>
      </c>
      <c r="C716" s="4">
        <v>12.9</v>
      </c>
      <c r="D716">
        <v>0.51</v>
      </c>
      <c r="E716">
        <v>0.49299999999999999</v>
      </c>
      <c r="P716" s="10"/>
    </row>
    <row r="717" spans="1:16" ht="16" hidden="1" x14ac:dyDescent="0.2">
      <c r="A717" s="10">
        <v>32435</v>
      </c>
      <c r="B717" s="4">
        <v>15.33</v>
      </c>
      <c r="C717" s="4">
        <v>13.35</v>
      </c>
      <c r="D717">
        <v>0.53600000000000003</v>
      </c>
      <c r="E717">
        <v>0.52100000000000002</v>
      </c>
      <c r="P717" s="10"/>
    </row>
    <row r="718" spans="1:16" ht="16" hidden="1" x14ac:dyDescent="0.2">
      <c r="A718" s="10">
        <v>32436</v>
      </c>
      <c r="B718" s="4">
        <v>14.44</v>
      </c>
      <c r="C718" s="4">
        <v>13.5</v>
      </c>
      <c r="D718">
        <v>0.54200000000000004</v>
      </c>
      <c r="E718">
        <v>0.53200000000000003</v>
      </c>
      <c r="P718" s="10"/>
    </row>
    <row r="719" spans="1:16" ht="16" hidden="1" x14ac:dyDescent="0.2">
      <c r="A719" s="10">
        <v>32437</v>
      </c>
      <c r="B719" s="4">
        <v>14.22</v>
      </c>
      <c r="C719" s="4">
        <v>13.48</v>
      </c>
      <c r="D719">
        <v>0.58099999999999996</v>
      </c>
      <c r="E719">
        <v>0.55900000000000005</v>
      </c>
      <c r="P719" s="10"/>
    </row>
    <row r="720" spans="1:16" ht="16" hidden="1" x14ac:dyDescent="0.2">
      <c r="A720" s="10">
        <v>32440</v>
      </c>
      <c r="B720" s="4">
        <v>12.94</v>
      </c>
      <c r="C720" s="4">
        <v>12.2</v>
      </c>
      <c r="D720">
        <v>0.56899999999999995</v>
      </c>
      <c r="E720">
        <v>0.53900000000000003</v>
      </c>
      <c r="P720" s="10"/>
    </row>
    <row r="721" spans="1:16" ht="16" hidden="1" x14ac:dyDescent="0.2">
      <c r="A721" s="10">
        <v>32441</v>
      </c>
      <c r="B721" s="4">
        <v>13.36</v>
      </c>
      <c r="C721" s="4">
        <v>12.08</v>
      </c>
      <c r="D721">
        <v>0.58099999999999996</v>
      </c>
      <c r="E721">
        <v>0.56399999999999995</v>
      </c>
      <c r="P721" s="10"/>
    </row>
    <row r="722" spans="1:16" ht="16" hidden="1" x14ac:dyDescent="0.2">
      <c r="A722" s="10">
        <v>32442</v>
      </c>
      <c r="B722" s="4">
        <v>13.45</v>
      </c>
      <c r="C722" s="4">
        <v>12.08</v>
      </c>
      <c r="D722">
        <v>0.56599999999999995</v>
      </c>
      <c r="E722">
        <v>0.58299999999999996</v>
      </c>
      <c r="P722" s="10"/>
    </row>
    <row r="723" spans="1:16" ht="16" hidden="1" x14ac:dyDescent="0.2">
      <c r="A723" s="10">
        <v>32443</v>
      </c>
      <c r="B723" s="4">
        <v>13.67</v>
      </c>
      <c r="C723" s="4">
        <v>12.33</v>
      </c>
      <c r="D723">
        <v>0.55600000000000005</v>
      </c>
      <c r="E723">
        <v>0.59099999999999997</v>
      </c>
      <c r="P723" s="10"/>
    </row>
    <row r="724" spans="1:16" ht="16" hidden="1" x14ac:dyDescent="0.2">
      <c r="A724" s="10">
        <v>32444</v>
      </c>
      <c r="B724" s="4">
        <v>13.79</v>
      </c>
      <c r="C724" s="4">
        <v>12.6</v>
      </c>
      <c r="D724">
        <v>0.56100000000000005</v>
      </c>
      <c r="E724">
        <v>0.59899999999999998</v>
      </c>
      <c r="P724" s="10"/>
    </row>
    <row r="725" spans="1:16" ht="16" hidden="1" x14ac:dyDescent="0.2">
      <c r="A725" s="10">
        <v>32447</v>
      </c>
      <c r="B725" s="4">
        <v>13.54</v>
      </c>
      <c r="C725" s="4">
        <v>12.6</v>
      </c>
      <c r="D725">
        <v>0.54400000000000004</v>
      </c>
      <c r="E725">
        <v>0.51200000000000001</v>
      </c>
      <c r="P725" s="10"/>
    </row>
    <row r="726" spans="1:16" ht="16" hidden="1" x14ac:dyDescent="0.2">
      <c r="A726" s="10">
        <v>32448</v>
      </c>
      <c r="B726" s="4">
        <v>13.52</v>
      </c>
      <c r="C726" s="4">
        <v>12.18</v>
      </c>
      <c r="D726">
        <v>0.50700000000000001</v>
      </c>
      <c r="E726">
        <v>0.47199999999999998</v>
      </c>
      <c r="P726" s="10"/>
    </row>
    <row r="727" spans="1:16" ht="16" hidden="1" x14ac:dyDescent="0.2">
      <c r="A727" s="10">
        <v>32449</v>
      </c>
      <c r="B727" s="4">
        <v>13.78</v>
      </c>
      <c r="C727" s="4">
        <v>12.35</v>
      </c>
      <c r="D727">
        <v>0.50600000000000001</v>
      </c>
      <c r="E727">
        <v>0.48899999999999999</v>
      </c>
      <c r="P727" s="10"/>
    </row>
    <row r="728" spans="1:16" ht="16" hidden="1" x14ac:dyDescent="0.2">
      <c r="A728" s="10">
        <v>32450</v>
      </c>
      <c r="B728" s="4">
        <v>13.89</v>
      </c>
      <c r="C728" s="4">
        <v>12.5</v>
      </c>
      <c r="D728">
        <v>0.53100000000000003</v>
      </c>
      <c r="E728">
        <v>0.499</v>
      </c>
      <c r="P728" s="10"/>
    </row>
    <row r="729" spans="1:16" ht="16" hidden="1" x14ac:dyDescent="0.2">
      <c r="A729" s="10">
        <v>32451</v>
      </c>
      <c r="B729" s="4">
        <v>14.04</v>
      </c>
      <c r="C729" s="4">
        <v>12.75</v>
      </c>
      <c r="D729">
        <v>0.54500000000000004</v>
      </c>
      <c r="E729">
        <v>0.51200000000000001</v>
      </c>
      <c r="P729" s="10"/>
    </row>
    <row r="730" spans="1:16" ht="16" hidden="1" x14ac:dyDescent="0.2">
      <c r="A730" s="10">
        <v>32454</v>
      </c>
      <c r="B730" s="4">
        <v>14.08</v>
      </c>
      <c r="C730" s="4">
        <v>12.75</v>
      </c>
      <c r="D730">
        <v>0.55400000000000005</v>
      </c>
      <c r="E730">
        <v>0.50600000000000001</v>
      </c>
      <c r="P730" s="10"/>
    </row>
    <row r="731" spans="1:16" ht="16" hidden="1" x14ac:dyDescent="0.2">
      <c r="A731" s="10">
        <v>32455</v>
      </c>
      <c r="B731" s="4">
        <v>13.7</v>
      </c>
      <c r="C731" s="4">
        <v>12.6</v>
      </c>
      <c r="D731">
        <v>0.54700000000000004</v>
      </c>
      <c r="E731">
        <v>0.49399999999999999</v>
      </c>
      <c r="P731" s="10"/>
    </row>
    <row r="732" spans="1:16" ht="16" hidden="1" x14ac:dyDescent="0.2">
      <c r="A732" s="10">
        <v>32456</v>
      </c>
      <c r="B732" s="4">
        <v>13.88</v>
      </c>
      <c r="C732" s="4">
        <v>12.7</v>
      </c>
      <c r="D732">
        <v>0.56699999999999995</v>
      </c>
      <c r="E732">
        <v>0.501</v>
      </c>
      <c r="P732" s="10"/>
    </row>
    <row r="733" spans="1:16" ht="16" hidden="1" x14ac:dyDescent="0.2">
      <c r="A733" s="10">
        <v>32457</v>
      </c>
      <c r="B733" s="4">
        <v>13.99</v>
      </c>
      <c r="C733" s="4">
        <v>13.03</v>
      </c>
      <c r="D733">
        <v>0.56299999999999994</v>
      </c>
      <c r="E733">
        <v>0.503</v>
      </c>
      <c r="P733" s="10"/>
    </row>
    <row r="734" spans="1:16" ht="16" hidden="1" x14ac:dyDescent="0.2">
      <c r="A734" s="10">
        <v>32458</v>
      </c>
      <c r="B734" s="4">
        <v>13.99</v>
      </c>
      <c r="C734" s="4">
        <v>13.03</v>
      </c>
      <c r="D734">
        <v>0.54</v>
      </c>
      <c r="E734">
        <v>0.49399999999999999</v>
      </c>
      <c r="P734" s="10"/>
    </row>
    <row r="735" spans="1:16" ht="16" hidden="1" x14ac:dyDescent="0.2">
      <c r="A735" s="10">
        <v>32461</v>
      </c>
      <c r="B735" s="4">
        <v>14.25</v>
      </c>
      <c r="C735" s="4">
        <v>13</v>
      </c>
      <c r="D735">
        <v>0.55500000000000005</v>
      </c>
      <c r="E735">
        <v>0.50800000000000001</v>
      </c>
      <c r="P735" s="10"/>
    </row>
    <row r="736" spans="1:16" ht="16" hidden="1" x14ac:dyDescent="0.2">
      <c r="A736" s="10">
        <v>32462</v>
      </c>
      <c r="B736" s="4">
        <v>14.03</v>
      </c>
      <c r="C736" s="4">
        <v>13</v>
      </c>
      <c r="D736">
        <v>0.54400000000000004</v>
      </c>
      <c r="E736">
        <v>0.49399999999999999</v>
      </c>
      <c r="P736" s="10"/>
    </row>
    <row r="737" spans="1:16" ht="16" hidden="1" x14ac:dyDescent="0.2">
      <c r="A737" s="10">
        <v>32463</v>
      </c>
      <c r="B737" s="4">
        <v>13.68</v>
      </c>
      <c r="C737" s="4">
        <v>12.7</v>
      </c>
      <c r="D737">
        <v>0.53100000000000003</v>
      </c>
      <c r="E737">
        <v>0.48599999999999999</v>
      </c>
      <c r="P737" s="10"/>
    </row>
    <row r="738" spans="1:16" ht="16" hidden="1" x14ac:dyDescent="0.2">
      <c r="A738" s="10">
        <v>32464</v>
      </c>
      <c r="B738" s="4">
        <v>13.3</v>
      </c>
      <c r="C738" s="4">
        <v>12.05</v>
      </c>
      <c r="D738">
        <v>0.51</v>
      </c>
      <c r="E738">
        <v>0.47799999999999998</v>
      </c>
      <c r="P738" s="10"/>
    </row>
    <row r="739" spans="1:16" ht="16" hidden="1" x14ac:dyDescent="0.2">
      <c r="A739" s="10">
        <v>32465</v>
      </c>
      <c r="B739" s="4">
        <v>13.47</v>
      </c>
      <c r="C739" s="4">
        <v>12.08</v>
      </c>
      <c r="D739">
        <v>0.505</v>
      </c>
      <c r="E739">
        <v>0.45800000000000002</v>
      </c>
      <c r="P739" s="10"/>
    </row>
    <row r="740" spans="1:16" ht="16" hidden="1" x14ac:dyDescent="0.2">
      <c r="A740" s="10">
        <v>32468</v>
      </c>
      <c r="B740" s="4">
        <v>13.73</v>
      </c>
      <c r="C740" s="4">
        <v>12.13</v>
      </c>
      <c r="D740">
        <v>0.48699999999999999</v>
      </c>
      <c r="E740">
        <v>0.437</v>
      </c>
      <c r="P740" s="10"/>
    </row>
    <row r="741" spans="1:16" ht="16" hidden="1" x14ac:dyDescent="0.2">
      <c r="A741" s="10">
        <v>32469</v>
      </c>
      <c r="B741" s="4">
        <v>14.78</v>
      </c>
      <c r="C741" s="4">
        <v>13.35</v>
      </c>
      <c r="D741">
        <v>0.48499999999999999</v>
      </c>
      <c r="E741">
        <v>0.438</v>
      </c>
      <c r="P741" s="10"/>
    </row>
    <row r="742" spans="1:16" ht="16" hidden="1" x14ac:dyDescent="0.2">
      <c r="A742" s="10">
        <v>32470</v>
      </c>
      <c r="B742" s="4">
        <v>14.11</v>
      </c>
      <c r="C742" s="4">
        <v>13.33</v>
      </c>
      <c r="D742">
        <v>0.48399999999999999</v>
      </c>
      <c r="E742">
        <v>0.43099999999999999</v>
      </c>
      <c r="P742" s="10"/>
    </row>
    <row r="743" spans="1:16" ht="16" hidden="1" x14ac:dyDescent="0.2">
      <c r="A743" s="10">
        <v>32471</v>
      </c>
      <c r="B743" s="4">
        <v>14.11</v>
      </c>
      <c r="C743" s="4">
        <v>12.98</v>
      </c>
      <c r="D743" t="e">
        <v>#N/A</v>
      </c>
      <c r="E743" t="e">
        <v>#N/A</v>
      </c>
      <c r="P743" s="10"/>
    </row>
    <row r="744" spans="1:16" ht="16" hidden="1" x14ac:dyDescent="0.2">
      <c r="A744" s="10">
        <v>32472</v>
      </c>
      <c r="B744" s="4">
        <v>15.43</v>
      </c>
      <c r="C744" s="4">
        <v>14.7</v>
      </c>
      <c r="D744">
        <v>0.504</v>
      </c>
      <c r="E744">
        <v>0.45100000000000001</v>
      </c>
      <c r="P744" s="10"/>
    </row>
    <row r="745" spans="1:16" ht="16" hidden="1" x14ac:dyDescent="0.2">
      <c r="A745" s="10">
        <v>32475</v>
      </c>
      <c r="B745" s="4">
        <v>14.93</v>
      </c>
      <c r="C745" s="4">
        <v>14.73</v>
      </c>
      <c r="D745">
        <v>0.49099999999999999</v>
      </c>
      <c r="E745">
        <v>0.436</v>
      </c>
      <c r="P745" s="10"/>
    </row>
    <row r="746" spans="1:16" ht="16" hidden="1" x14ac:dyDescent="0.2">
      <c r="A746" s="10">
        <v>32476</v>
      </c>
      <c r="B746" s="4">
        <v>15</v>
      </c>
      <c r="C746" s="4">
        <v>14.25</v>
      </c>
      <c r="D746">
        <v>0.47799999999999998</v>
      </c>
      <c r="E746">
        <v>0.434</v>
      </c>
      <c r="P746" s="10"/>
    </row>
    <row r="747" spans="1:16" ht="16" hidden="1" x14ac:dyDescent="0.2">
      <c r="A747" s="10">
        <v>32477</v>
      </c>
      <c r="B747" s="4">
        <v>15.42</v>
      </c>
      <c r="C747" s="4">
        <v>14.35</v>
      </c>
      <c r="D747">
        <v>0.499</v>
      </c>
      <c r="E747">
        <v>0.44900000000000001</v>
      </c>
      <c r="P747" s="10"/>
    </row>
    <row r="748" spans="1:16" ht="16" hidden="1" x14ac:dyDescent="0.2">
      <c r="A748" s="10">
        <v>32478</v>
      </c>
      <c r="B748" s="4">
        <v>15.63</v>
      </c>
      <c r="C748" s="4">
        <v>14.93</v>
      </c>
      <c r="D748">
        <v>0.499</v>
      </c>
      <c r="E748">
        <v>0.45600000000000002</v>
      </c>
      <c r="P748" s="10"/>
    </row>
    <row r="749" spans="1:16" ht="16" hidden="1" x14ac:dyDescent="0.2">
      <c r="A749" s="10">
        <v>32479</v>
      </c>
      <c r="B749" s="4">
        <v>15.69</v>
      </c>
      <c r="C749" s="4">
        <v>14.8</v>
      </c>
      <c r="D749">
        <v>0.495</v>
      </c>
      <c r="E749">
        <v>0.45200000000000001</v>
      </c>
      <c r="P749" s="10"/>
    </row>
    <row r="750" spans="1:16" ht="16" hidden="1" x14ac:dyDescent="0.2">
      <c r="A750" s="10">
        <v>32482</v>
      </c>
      <c r="B750" s="4">
        <v>15.36</v>
      </c>
      <c r="C750" s="4">
        <v>14.73</v>
      </c>
      <c r="D750">
        <v>0.47399999999999998</v>
      </c>
      <c r="E750">
        <v>0.439</v>
      </c>
      <c r="P750" s="10"/>
    </row>
    <row r="751" spans="1:16" ht="16" hidden="1" x14ac:dyDescent="0.2">
      <c r="A751" s="10">
        <v>32483</v>
      </c>
      <c r="B751" s="4">
        <v>15.51</v>
      </c>
      <c r="C751" s="4">
        <v>14.4</v>
      </c>
      <c r="D751">
        <v>0.46400000000000002</v>
      </c>
      <c r="E751">
        <v>0.42899999999999999</v>
      </c>
      <c r="P751" s="10"/>
    </row>
    <row r="752" spans="1:16" ht="16" hidden="1" x14ac:dyDescent="0.2">
      <c r="A752" s="10">
        <v>32484</v>
      </c>
      <c r="B752" s="4">
        <v>15.8</v>
      </c>
      <c r="C752" s="4">
        <v>14.7</v>
      </c>
      <c r="D752">
        <v>0.46400000000000002</v>
      </c>
      <c r="E752">
        <v>0.42899999999999999</v>
      </c>
      <c r="P752" s="10"/>
    </row>
    <row r="753" spans="1:16" ht="16" hidden="1" x14ac:dyDescent="0.2">
      <c r="A753" s="10">
        <v>32485</v>
      </c>
      <c r="B753" s="4">
        <v>15.48</v>
      </c>
      <c r="C753" s="4">
        <v>15.05</v>
      </c>
      <c r="D753">
        <v>0.45900000000000002</v>
      </c>
      <c r="E753">
        <v>0.434</v>
      </c>
      <c r="P753" s="10"/>
    </row>
    <row r="754" spans="1:16" ht="16" hidden="1" x14ac:dyDescent="0.2">
      <c r="A754" s="10">
        <v>32486</v>
      </c>
      <c r="B754" s="4">
        <v>15.9</v>
      </c>
      <c r="C754" s="4">
        <v>14.9</v>
      </c>
      <c r="D754">
        <v>0.47099999999999997</v>
      </c>
      <c r="E754">
        <v>0.439</v>
      </c>
      <c r="P754" s="10"/>
    </row>
    <row r="755" spans="1:16" ht="16" hidden="1" x14ac:dyDescent="0.2">
      <c r="A755" s="10">
        <v>32489</v>
      </c>
      <c r="B755" s="4">
        <v>16.079999999999998</v>
      </c>
      <c r="C755" s="4">
        <v>15.2</v>
      </c>
      <c r="D755">
        <v>0.46899999999999997</v>
      </c>
      <c r="E755">
        <v>0.436</v>
      </c>
      <c r="P755" s="10"/>
    </row>
    <row r="756" spans="1:16" ht="16" hidden="1" x14ac:dyDescent="0.2">
      <c r="A756" s="10">
        <v>32490</v>
      </c>
      <c r="B756" s="4">
        <v>15.93</v>
      </c>
      <c r="C756" s="4">
        <v>15.18</v>
      </c>
      <c r="D756">
        <v>0.45</v>
      </c>
      <c r="E756">
        <v>0.42299999999999999</v>
      </c>
      <c r="P756" s="10"/>
    </row>
    <row r="757" spans="1:16" ht="16" hidden="1" x14ac:dyDescent="0.2">
      <c r="A757" s="10">
        <v>32491</v>
      </c>
      <c r="B757" s="4">
        <v>16.329999999999998</v>
      </c>
      <c r="C757" s="4">
        <v>15.35</v>
      </c>
      <c r="D757">
        <v>0.46100000000000002</v>
      </c>
      <c r="E757">
        <v>0.42899999999999999</v>
      </c>
      <c r="P757" s="10"/>
    </row>
    <row r="758" spans="1:16" ht="16" hidden="1" x14ac:dyDescent="0.2">
      <c r="A758" s="10">
        <v>32492</v>
      </c>
      <c r="B758" s="4">
        <v>16.39</v>
      </c>
      <c r="C758" s="4">
        <v>15.58</v>
      </c>
      <c r="D758">
        <v>0.45</v>
      </c>
      <c r="E758">
        <v>0.41599999999999998</v>
      </c>
      <c r="P758" s="10"/>
    </row>
    <row r="759" spans="1:16" ht="16" hidden="1" x14ac:dyDescent="0.2">
      <c r="A759" s="10">
        <v>32493</v>
      </c>
      <c r="B759" s="4">
        <v>16.809999999999999</v>
      </c>
      <c r="C759" s="4">
        <v>15.6</v>
      </c>
      <c r="D759">
        <v>0.46300000000000002</v>
      </c>
      <c r="E759">
        <v>0.43</v>
      </c>
      <c r="P759" s="10"/>
    </row>
    <row r="760" spans="1:16" ht="16" hidden="1" x14ac:dyDescent="0.2">
      <c r="A760" s="10">
        <v>32496</v>
      </c>
      <c r="B760" s="4">
        <v>16.239999999999998</v>
      </c>
      <c r="C760" s="4">
        <v>15.3</v>
      </c>
      <c r="D760">
        <v>0.46500000000000002</v>
      </c>
      <c r="E760">
        <v>0.43</v>
      </c>
      <c r="P760" s="10"/>
    </row>
    <row r="761" spans="1:16" ht="16" hidden="1" x14ac:dyDescent="0.2">
      <c r="A761" s="10">
        <v>32497</v>
      </c>
      <c r="B761" s="4">
        <v>17.68</v>
      </c>
      <c r="C761" s="4">
        <v>15.28</v>
      </c>
      <c r="D761">
        <v>0.47099999999999997</v>
      </c>
      <c r="E761">
        <v>0.436</v>
      </c>
      <c r="P761" s="10"/>
    </row>
    <row r="762" spans="1:16" ht="16" hidden="1" x14ac:dyDescent="0.2">
      <c r="A762" s="10">
        <v>32498</v>
      </c>
      <c r="B762" s="4">
        <v>17.27</v>
      </c>
      <c r="C762" s="4">
        <v>15.33</v>
      </c>
      <c r="D762">
        <v>0.46899999999999997</v>
      </c>
      <c r="E762">
        <v>0.43099999999999999</v>
      </c>
      <c r="P762" s="10"/>
    </row>
    <row r="763" spans="1:16" ht="16" hidden="1" x14ac:dyDescent="0.2">
      <c r="A763" s="10">
        <v>32499</v>
      </c>
      <c r="B763" s="4">
        <v>17.36</v>
      </c>
      <c r="C763" s="4">
        <v>15.25</v>
      </c>
      <c r="D763">
        <v>0.47599999999999998</v>
      </c>
      <c r="E763">
        <v>0.439</v>
      </c>
      <c r="P763" s="10"/>
    </row>
    <row r="764" spans="1:16" ht="16" hidden="1" x14ac:dyDescent="0.2">
      <c r="A764" s="10">
        <v>32500</v>
      </c>
      <c r="B764" s="4">
        <v>16.63</v>
      </c>
      <c r="C764" s="4">
        <v>15.38</v>
      </c>
      <c r="D764">
        <v>0.48</v>
      </c>
      <c r="E764">
        <v>0.443</v>
      </c>
      <c r="P764" s="10"/>
    </row>
    <row r="765" spans="1:16" ht="16" hidden="1" x14ac:dyDescent="0.2">
      <c r="A765" s="10">
        <v>32504</v>
      </c>
      <c r="B765" s="4">
        <v>16.98</v>
      </c>
      <c r="C765" s="4">
        <v>16.25</v>
      </c>
      <c r="D765">
        <v>0.48599999999999999</v>
      </c>
      <c r="E765">
        <v>0.45500000000000002</v>
      </c>
      <c r="P765" s="10"/>
    </row>
    <row r="766" spans="1:16" ht="16" hidden="1" x14ac:dyDescent="0.2">
      <c r="A766" s="10">
        <v>32505</v>
      </c>
      <c r="B766" s="4">
        <v>17.03</v>
      </c>
      <c r="C766" s="4">
        <v>16.100000000000001</v>
      </c>
      <c r="D766">
        <v>0.48299999999999998</v>
      </c>
      <c r="E766">
        <v>0.45200000000000001</v>
      </c>
      <c r="P766" s="10"/>
    </row>
    <row r="767" spans="1:16" ht="16" hidden="1" x14ac:dyDescent="0.2">
      <c r="A767" s="10">
        <v>32506</v>
      </c>
      <c r="B767" s="4">
        <v>16.809999999999999</v>
      </c>
      <c r="C767" s="4">
        <v>15.9</v>
      </c>
      <c r="D767">
        <v>0.47899999999999998</v>
      </c>
      <c r="E767">
        <v>0.44400000000000001</v>
      </c>
      <c r="P767" s="10"/>
    </row>
    <row r="768" spans="1:16" ht="16" hidden="1" x14ac:dyDescent="0.2">
      <c r="A768" s="10">
        <v>32507</v>
      </c>
      <c r="B768" s="4">
        <v>17.12</v>
      </c>
      <c r="C768" s="4">
        <v>16.23</v>
      </c>
      <c r="D768">
        <v>0.48799999999999999</v>
      </c>
      <c r="E768">
        <v>0.45400000000000001</v>
      </c>
      <c r="P768" s="10"/>
    </row>
    <row r="769" spans="1:16" ht="16" hidden="1" x14ac:dyDescent="0.2">
      <c r="A769" s="10">
        <v>32511</v>
      </c>
      <c r="B769" s="4">
        <v>17.38</v>
      </c>
      <c r="C769" s="4">
        <v>16.399999999999999</v>
      </c>
      <c r="D769">
        <v>0.48399999999999999</v>
      </c>
      <c r="E769">
        <v>0.45600000000000002</v>
      </c>
      <c r="P769" s="10"/>
    </row>
    <row r="770" spans="1:16" ht="16" hidden="1" x14ac:dyDescent="0.2">
      <c r="A770" s="10">
        <v>32512</v>
      </c>
      <c r="B770" s="4">
        <v>16.989999999999998</v>
      </c>
      <c r="C770" s="4">
        <v>16.53</v>
      </c>
      <c r="D770">
        <v>0.48</v>
      </c>
      <c r="E770">
        <v>0.45700000000000002</v>
      </c>
      <c r="P770" s="10"/>
    </row>
    <row r="771" spans="1:16" ht="16" hidden="1" x14ac:dyDescent="0.2">
      <c r="A771" s="10">
        <v>32513</v>
      </c>
      <c r="B771" s="4">
        <v>17.45</v>
      </c>
      <c r="C771" s="4">
        <v>16.579999999999998</v>
      </c>
      <c r="D771">
        <v>0.48299999999999998</v>
      </c>
      <c r="E771">
        <v>0.46400000000000002</v>
      </c>
      <c r="P771" s="10"/>
    </row>
    <row r="772" spans="1:16" ht="16" hidden="1" x14ac:dyDescent="0.2">
      <c r="A772" s="10">
        <v>32514</v>
      </c>
      <c r="B772" s="4">
        <v>17.559999999999999</v>
      </c>
      <c r="C772" s="4">
        <v>16.850000000000001</v>
      </c>
      <c r="D772">
        <v>0.48699999999999999</v>
      </c>
      <c r="E772">
        <v>0.47199999999999998</v>
      </c>
      <c r="P772" s="10"/>
    </row>
    <row r="773" spans="1:16" ht="16" hidden="1" x14ac:dyDescent="0.2">
      <c r="A773" s="10">
        <v>32517</v>
      </c>
      <c r="B773" s="4">
        <v>17.739999999999998</v>
      </c>
      <c r="C773" s="4">
        <v>17</v>
      </c>
      <c r="D773">
        <v>0.49</v>
      </c>
      <c r="E773">
        <v>0.47499999999999998</v>
      </c>
      <c r="P773" s="10"/>
    </row>
    <row r="774" spans="1:16" ht="16" hidden="1" x14ac:dyDescent="0.2">
      <c r="A774" s="10">
        <v>32518</v>
      </c>
      <c r="B774" s="4">
        <v>17.8</v>
      </c>
      <c r="C774" s="4">
        <v>16.75</v>
      </c>
      <c r="D774">
        <v>0.495</v>
      </c>
      <c r="E774">
        <v>0.48299999999999998</v>
      </c>
      <c r="P774" s="10"/>
    </row>
    <row r="775" spans="1:16" ht="16" hidden="1" x14ac:dyDescent="0.2">
      <c r="A775" s="10">
        <v>32519</v>
      </c>
      <c r="B775" s="4">
        <v>18.16</v>
      </c>
      <c r="C775" s="4">
        <v>16.899999999999999</v>
      </c>
      <c r="D775">
        <v>0.496</v>
      </c>
      <c r="E775">
        <v>0.48599999999999999</v>
      </c>
      <c r="P775" s="10"/>
    </row>
    <row r="776" spans="1:16" ht="16" hidden="1" x14ac:dyDescent="0.2">
      <c r="A776" s="10">
        <v>32520</v>
      </c>
      <c r="B776" s="4">
        <v>18.11</v>
      </c>
      <c r="C776" s="4">
        <v>16.850000000000001</v>
      </c>
      <c r="D776">
        <v>0.501</v>
      </c>
      <c r="E776">
        <v>0.49199999999999999</v>
      </c>
      <c r="P776" s="10"/>
    </row>
    <row r="777" spans="1:16" ht="16" hidden="1" x14ac:dyDescent="0.2">
      <c r="A777" s="10">
        <v>32521</v>
      </c>
      <c r="B777" s="4">
        <v>18.489999999999998</v>
      </c>
      <c r="C777" s="4">
        <v>17.399999999999999</v>
      </c>
      <c r="D777">
        <v>0.50600000000000001</v>
      </c>
      <c r="E777">
        <v>0.496</v>
      </c>
      <c r="P777" s="10"/>
    </row>
    <row r="778" spans="1:16" ht="16" hidden="1" x14ac:dyDescent="0.2">
      <c r="A778" s="10">
        <v>32524</v>
      </c>
      <c r="B778" s="4">
        <v>18.88</v>
      </c>
      <c r="C778" s="4">
        <v>17.5</v>
      </c>
      <c r="D778">
        <v>0.51</v>
      </c>
      <c r="E778">
        <v>0.50600000000000001</v>
      </c>
      <c r="P778" s="10"/>
    </row>
    <row r="779" spans="1:16" ht="16" hidden="1" x14ac:dyDescent="0.2">
      <c r="A779" s="10">
        <v>32525</v>
      </c>
      <c r="B779" s="4">
        <v>19.03</v>
      </c>
      <c r="C779" s="4">
        <v>17.78</v>
      </c>
      <c r="D779">
        <v>0.51</v>
      </c>
      <c r="E779">
        <v>0.50700000000000001</v>
      </c>
      <c r="P779" s="10"/>
    </row>
    <row r="780" spans="1:16" ht="16" hidden="1" x14ac:dyDescent="0.2">
      <c r="A780" s="10">
        <v>32526</v>
      </c>
      <c r="B780" s="4">
        <v>19.2</v>
      </c>
      <c r="C780" s="4">
        <v>17.95</v>
      </c>
      <c r="D780">
        <v>0.52600000000000002</v>
      </c>
      <c r="E780">
        <v>0.52100000000000002</v>
      </c>
      <c r="P780" s="10"/>
    </row>
    <row r="781" spans="1:16" ht="16" hidden="1" x14ac:dyDescent="0.2">
      <c r="A781" s="10">
        <v>32527</v>
      </c>
      <c r="B781" s="4">
        <v>19.28</v>
      </c>
      <c r="C781" s="4">
        <v>18.100000000000001</v>
      </c>
      <c r="D781">
        <v>0.52700000000000002</v>
      </c>
      <c r="E781">
        <v>0.52</v>
      </c>
      <c r="P781" s="10"/>
    </row>
    <row r="782" spans="1:16" ht="16" hidden="1" x14ac:dyDescent="0.2">
      <c r="A782" s="10">
        <v>32528</v>
      </c>
      <c r="B782" s="4">
        <v>18.850000000000001</v>
      </c>
      <c r="C782" s="4">
        <v>18.149999999999999</v>
      </c>
      <c r="D782">
        <v>0.52300000000000002</v>
      </c>
      <c r="E782">
        <v>0.51600000000000001</v>
      </c>
      <c r="P782" s="10"/>
    </row>
    <row r="783" spans="1:16" ht="16" hidden="1" x14ac:dyDescent="0.2">
      <c r="A783" s="10">
        <v>32531</v>
      </c>
      <c r="B783" s="4">
        <v>17.66</v>
      </c>
      <c r="C783" s="4">
        <v>16.98</v>
      </c>
      <c r="D783">
        <v>0.5</v>
      </c>
      <c r="E783">
        <v>0.49399999999999999</v>
      </c>
      <c r="P783" s="10"/>
    </row>
    <row r="784" spans="1:16" ht="16" hidden="1" x14ac:dyDescent="0.2">
      <c r="A784" s="10">
        <v>32532</v>
      </c>
      <c r="B784" s="4">
        <v>17.96</v>
      </c>
      <c r="C784" s="4">
        <v>17.05</v>
      </c>
      <c r="D784">
        <v>0.50900000000000001</v>
      </c>
      <c r="E784">
        <v>0.504</v>
      </c>
      <c r="P784" s="10"/>
    </row>
    <row r="785" spans="1:16" ht="16" hidden="1" x14ac:dyDescent="0.2">
      <c r="A785" s="10">
        <v>32533</v>
      </c>
      <c r="B785" s="4">
        <v>18.23</v>
      </c>
      <c r="C785" s="4">
        <v>17.7</v>
      </c>
      <c r="D785">
        <v>0.52500000000000002</v>
      </c>
      <c r="E785">
        <v>0.51500000000000001</v>
      </c>
      <c r="P785" s="10"/>
    </row>
    <row r="786" spans="1:16" ht="16" hidden="1" x14ac:dyDescent="0.2">
      <c r="A786" s="10">
        <v>32534</v>
      </c>
      <c r="B786" s="4">
        <v>17.68</v>
      </c>
      <c r="C786" s="4">
        <v>17.73</v>
      </c>
      <c r="D786">
        <v>0.504</v>
      </c>
      <c r="E786">
        <v>0.499</v>
      </c>
      <c r="P786" s="10"/>
    </row>
    <row r="787" spans="1:16" ht="16" hidden="1" x14ac:dyDescent="0.2">
      <c r="A787" s="10">
        <v>32535</v>
      </c>
      <c r="B787" s="4">
        <v>17.739999999999998</v>
      </c>
      <c r="C787" s="4">
        <v>17.18</v>
      </c>
      <c r="D787">
        <v>0.49399999999999999</v>
      </c>
      <c r="E787">
        <v>0.496</v>
      </c>
      <c r="P787" s="10"/>
    </row>
    <row r="788" spans="1:16" ht="16" hidden="1" x14ac:dyDescent="0.2">
      <c r="A788" s="10">
        <v>32538</v>
      </c>
      <c r="B788" s="4">
        <v>17.32</v>
      </c>
      <c r="C788" s="4">
        <v>16.850000000000001</v>
      </c>
      <c r="D788">
        <v>0.49</v>
      </c>
      <c r="E788">
        <v>0.48899999999999999</v>
      </c>
      <c r="P788" s="10"/>
    </row>
    <row r="789" spans="1:16" ht="16" hidden="1" x14ac:dyDescent="0.2">
      <c r="A789" s="10">
        <v>32539</v>
      </c>
      <c r="B789" s="4">
        <v>17</v>
      </c>
      <c r="C789" s="4">
        <v>16.38</v>
      </c>
      <c r="D789">
        <v>0.47599999999999998</v>
      </c>
      <c r="E789">
        <v>0.48099999999999998</v>
      </c>
      <c r="P789" s="10"/>
    </row>
    <row r="790" spans="1:16" ht="16" hidden="1" x14ac:dyDescent="0.2">
      <c r="A790" s="10">
        <v>32540</v>
      </c>
      <c r="B790" s="4">
        <v>17.5</v>
      </c>
      <c r="C790" s="4">
        <v>16.399999999999999</v>
      </c>
      <c r="D790">
        <v>0.495</v>
      </c>
      <c r="E790">
        <v>0.498</v>
      </c>
      <c r="P790" s="10"/>
    </row>
    <row r="791" spans="1:16" ht="16" hidden="1" x14ac:dyDescent="0.2">
      <c r="A791" s="10">
        <v>32541</v>
      </c>
      <c r="B791" s="4">
        <v>17.72</v>
      </c>
      <c r="C791" s="4">
        <v>16.95</v>
      </c>
      <c r="D791">
        <v>0.495</v>
      </c>
      <c r="E791">
        <v>0.495</v>
      </c>
      <c r="P791" s="10"/>
    </row>
    <row r="792" spans="1:16" ht="16" hidden="1" x14ac:dyDescent="0.2">
      <c r="A792" s="10">
        <v>32542</v>
      </c>
      <c r="B792" s="4">
        <v>17.510000000000002</v>
      </c>
      <c r="C792" s="4">
        <v>16.75</v>
      </c>
      <c r="D792">
        <v>0.49</v>
      </c>
      <c r="E792">
        <v>0.49</v>
      </c>
      <c r="P792" s="10"/>
    </row>
    <row r="793" spans="1:16" ht="16" hidden="1" x14ac:dyDescent="0.2">
      <c r="A793" s="10">
        <v>32545</v>
      </c>
      <c r="B793" s="4">
        <v>17.38</v>
      </c>
      <c r="C793" s="4">
        <v>16.5</v>
      </c>
      <c r="D793">
        <v>0.48099999999999998</v>
      </c>
      <c r="E793">
        <v>0.48599999999999999</v>
      </c>
      <c r="P793" s="10"/>
    </row>
    <row r="794" spans="1:16" ht="16" hidden="1" x14ac:dyDescent="0.2">
      <c r="A794" s="10">
        <v>32546</v>
      </c>
      <c r="B794" s="4">
        <v>17.55</v>
      </c>
      <c r="C794" s="4">
        <v>16.600000000000001</v>
      </c>
      <c r="D794">
        <v>0.48</v>
      </c>
      <c r="E794">
        <v>0.48899999999999999</v>
      </c>
      <c r="P794" s="10"/>
    </row>
    <row r="795" spans="1:16" ht="16" hidden="1" x14ac:dyDescent="0.2">
      <c r="A795" s="10">
        <v>32547</v>
      </c>
      <c r="B795" s="4">
        <v>17.489999999999998</v>
      </c>
      <c r="C795" s="4">
        <v>16.75</v>
      </c>
      <c r="D795">
        <v>0.48399999999999999</v>
      </c>
      <c r="E795">
        <v>0.48699999999999999</v>
      </c>
      <c r="P795" s="10"/>
    </row>
    <row r="796" spans="1:16" ht="16" hidden="1" x14ac:dyDescent="0.2">
      <c r="A796" s="10">
        <v>32548</v>
      </c>
      <c r="B796" s="4">
        <v>17.420000000000002</v>
      </c>
      <c r="C796" s="4">
        <v>16.579999999999998</v>
      </c>
      <c r="D796">
        <v>0.46899999999999997</v>
      </c>
      <c r="E796">
        <v>0.48199999999999998</v>
      </c>
      <c r="P796" s="10"/>
    </row>
    <row r="797" spans="1:16" ht="16" hidden="1" x14ac:dyDescent="0.2">
      <c r="A797" s="10">
        <v>32549</v>
      </c>
      <c r="B797" s="4">
        <v>17.11</v>
      </c>
      <c r="C797" s="4">
        <v>16.399999999999999</v>
      </c>
      <c r="D797">
        <v>0.46100000000000002</v>
      </c>
      <c r="E797">
        <v>0.47499999999999998</v>
      </c>
      <c r="P797" s="10"/>
    </row>
    <row r="798" spans="1:16" ht="16" hidden="1" x14ac:dyDescent="0.2">
      <c r="A798" s="10">
        <v>32552</v>
      </c>
      <c r="B798" s="4">
        <v>17.61</v>
      </c>
      <c r="C798" s="4">
        <v>16.5</v>
      </c>
      <c r="D798">
        <v>0.46800000000000003</v>
      </c>
      <c r="E798">
        <v>0.48</v>
      </c>
      <c r="P798" s="10"/>
    </row>
    <row r="799" spans="1:16" ht="16" hidden="1" x14ac:dyDescent="0.2">
      <c r="A799" s="10">
        <v>32553</v>
      </c>
      <c r="B799" s="4">
        <v>17.600000000000001</v>
      </c>
      <c r="C799" s="4">
        <v>16.829999999999998</v>
      </c>
      <c r="D799">
        <v>0.46700000000000003</v>
      </c>
      <c r="E799">
        <v>0.48</v>
      </c>
      <c r="P799" s="10"/>
    </row>
    <row r="800" spans="1:16" ht="16" hidden="1" x14ac:dyDescent="0.2">
      <c r="A800" s="10">
        <v>32554</v>
      </c>
      <c r="B800" s="4">
        <v>18.23</v>
      </c>
      <c r="C800" s="4">
        <v>16.75</v>
      </c>
      <c r="D800">
        <v>0.47099999999999997</v>
      </c>
      <c r="E800">
        <v>0.48899999999999999</v>
      </c>
      <c r="P800" s="10"/>
    </row>
    <row r="801" spans="1:16" ht="16" hidden="1" x14ac:dyDescent="0.2">
      <c r="A801" s="10">
        <v>32555</v>
      </c>
      <c r="B801" s="4">
        <v>18.350000000000001</v>
      </c>
      <c r="C801" s="4">
        <v>17.149999999999999</v>
      </c>
      <c r="D801">
        <v>0.47899999999999998</v>
      </c>
      <c r="E801">
        <v>0.48899999999999999</v>
      </c>
      <c r="P801" s="10"/>
    </row>
    <row r="802" spans="1:16" ht="16" hidden="1" x14ac:dyDescent="0.2">
      <c r="A802" s="10">
        <v>32556</v>
      </c>
      <c r="B802" s="4">
        <v>18.600000000000001</v>
      </c>
      <c r="C802" s="4">
        <v>17.149999999999999</v>
      </c>
      <c r="D802">
        <v>0.47599999999999998</v>
      </c>
      <c r="E802">
        <v>0.48599999999999999</v>
      </c>
      <c r="P802" s="10"/>
    </row>
    <row r="803" spans="1:16" ht="16" hidden="1" x14ac:dyDescent="0.2">
      <c r="A803" s="10">
        <v>32559</v>
      </c>
      <c r="B803" s="4">
        <v>18.600000000000001</v>
      </c>
      <c r="C803" s="4">
        <v>17.38</v>
      </c>
      <c r="D803" t="e">
        <v>#N/A</v>
      </c>
      <c r="E803" t="e">
        <v>#N/A</v>
      </c>
      <c r="P803" s="10"/>
    </row>
    <row r="804" spans="1:16" ht="16" hidden="1" x14ac:dyDescent="0.2">
      <c r="A804" s="10">
        <v>32560</v>
      </c>
      <c r="B804" s="4">
        <v>18.64</v>
      </c>
      <c r="C804" s="4">
        <v>17.2</v>
      </c>
      <c r="D804">
        <v>0.46700000000000003</v>
      </c>
      <c r="E804">
        <v>0.47599999999999998</v>
      </c>
      <c r="P804" s="10"/>
    </row>
    <row r="805" spans="1:16" ht="16" hidden="1" x14ac:dyDescent="0.2">
      <c r="A805" s="10">
        <v>32561</v>
      </c>
      <c r="B805" s="4">
        <v>18.5</v>
      </c>
      <c r="C805" s="4">
        <v>16.95</v>
      </c>
      <c r="D805">
        <v>0.47899999999999998</v>
      </c>
      <c r="E805">
        <v>0.48399999999999999</v>
      </c>
      <c r="P805" s="10"/>
    </row>
    <row r="806" spans="1:16" ht="16" hidden="1" x14ac:dyDescent="0.2">
      <c r="A806" s="10">
        <v>32562</v>
      </c>
      <c r="B806" s="4">
        <v>18.489999999999998</v>
      </c>
      <c r="C806" s="4">
        <v>17.100000000000001</v>
      </c>
      <c r="D806">
        <v>0.49399999999999999</v>
      </c>
      <c r="E806">
        <v>0.49099999999999999</v>
      </c>
      <c r="P806" s="10"/>
    </row>
    <row r="807" spans="1:16" ht="16" hidden="1" x14ac:dyDescent="0.2">
      <c r="A807" s="10">
        <v>32563</v>
      </c>
      <c r="B807" s="4">
        <v>18.059999999999999</v>
      </c>
      <c r="C807" s="4">
        <v>17.05</v>
      </c>
      <c r="D807">
        <v>0.497</v>
      </c>
      <c r="E807">
        <v>0.497</v>
      </c>
      <c r="P807" s="10"/>
    </row>
    <row r="808" spans="1:16" ht="16" hidden="1" x14ac:dyDescent="0.2">
      <c r="A808" s="10">
        <v>32566</v>
      </c>
      <c r="B808" s="4">
        <v>18.16</v>
      </c>
      <c r="C808" s="4">
        <v>17.55</v>
      </c>
      <c r="D808">
        <v>0.505</v>
      </c>
      <c r="E808">
        <v>0.496</v>
      </c>
      <c r="P808" s="10"/>
    </row>
    <row r="809" spans="1:16" ht="16" hidden="1" x14ac:dyDescent="0.2">
      <c r="A809" s="10">
        <v>32567</v>
      </c>
      <c r="B809" s="4">
        <v>18.21</v>
      </c>
      <c r="C809" s="4">
        <v>17.23</v>
      </c>
      <c r="D809">
        <v>0.50800000000000001</v>
      </c>
      <c r="E809">
        <v>0.50600000000000001</v>
      </c>
      <c r="P809" s="10"/>
    </row>
    <row r="810" spans="1:16" ht="16" hidden="1" x14ac:dyDescent="0.2">
      <c r="A810" s="10">
        <v>32568</v>
      </c>
      <c r="B810" s="4">
        <v>18.3</v>
      </c>
      <c r="C810" s="4">
        <v>17.25</v>
      </c>
      <c r="D810">
        <v>0.504</v>
      </c>
      <c r="E810">
        <v>0.50600000000000001</v>
      </c>
      <c r="P810" s="10"/>
    </row>
    <row r="811" spans="1:16" ht="16" hidden="1" x14ac:dyDescent="0.2">
      <c r="A811" s="10">
        <v>32569</v>
      </c>
      <c r="B811" s="4">
        <v>18.68</v>
      </c>
      <c r="C811" s="4">
        <v>17.45</v>
      </c>
      <c r="D811">
        <v>0.51400000000000001</v>
      </c>
      <c r="E811">
        <v>0.51400000000000001</v>
      </c>
      <c r="P811" s="10"/>
    </row>
    <row r="812" spans="1:16" ht="16" hidden="1" x14ac:dyDescent="0.2">
      <c r="A812" s="10">
        <v>32570</v>
      </c>
      <c r="B812" s="4">
        <v>18.670000000000002</v>
      </c>
      <c r="C812" s="4">
        <v>17.73</v>
      </c>
      <c r="D812">
        <v>0.50600000000000001</v>
      </c>
      <c r="E812">
        <v>0.51100000000000001</v>
      </c>
      <c r="P812" s="10"/>
    </row>
    <row r="813" spans="1:16" ht="16" hidden="1" x14ac:dyDescent="0.2">
      <c r="A813" s="10">
        <v>32573</v>
      </c>
      <c r="B813" s="4">
        <v>18.73</v>
      </c>
      <c r="C813" s="4">
        <v>17.73</v>
      </c>
      <c r="D813">
        <v>0.50700000000000001</v>
      </c>
      <c r="E813">
        <v>0.50700000000000001</v>
      </c>
      <c r="P813" s="10"/>
    </row>
    <row r="814" spans="1:16" ht="16" hidden="1" x14ac:dyDescent="0.2">
      <c r="A814" s="10">
        <v>32574</v>
      </c>
      <c r="B814" s="4">
        <v>18.12</v>
      </c>
      <c r="C814" s="4">
        <v>17.55</v>
      </c>
      <c r="D814">
        <v>0.502</v>
      </c>
      <c r="E814">
        <v>0.502</v>
      </c>
      <c r="P814" s="10"/>
    </row>
    <row r="815" spans="1:16" ht="16" hidden="1" x14ac:dyDescent="0.2">
      <c r="A815" s="10">
        <v>32575</v>
      </c>
      <c r="B815" s="4">
        <v>18.57</v>
      </c>
      <c r="C815" s="4">
        <v>17.55</v>
      </c>
      <c r="D815">
        <v>0.50900000000000001</v>
      </c>
      <c r="E815">
        <v>0.51</v>
      </c>
      <c r="P815" s="10"/>
    </row>
    <row r="816" spans="1:16" ht="16" hidden="1" x14ac:dyDescent="0.2">
      <c r="A816" s="10">
        <v>32576</v>
      </c>
      <c r="B816" s="4">
        <v>18.53</v>
      </c>
      <c r="C816" s="4">
        <v>17.8</v>
      </c>
      <c r="D816">
        <v>0.51</v>
      </c>
      <c r="E816">
        <v>0.50900000000000001</v>
      </c>
      <c r="P816" s="10"/>
    </row>
    <row r="817" spans="1:16" ht="16" hidden="1" x14ac:dyDescent="0.2">
      <c r="A817" s="10">
        <v>32577</v>
      </c>
      <c r="B817" s="4">
        <v>18.53</v>
      </c>
      <c r="C817" s="4">
        <v>17.63</v>
      </c>
      <c r="D817">
        <v>0.51100000000000001</v>
      </c>
      <c r="E817">
        <v>0.51100000000000001</v>
      </c>
      <c r="P817" s="10"/>
    </row>
    <row r="818" spans="1:16" ht="16" hidden="1" x14ac:dyDescent="0.2">
      <c r="A818" s="10">
        <v>32580</v>
      </c>
      <c r="B818" s="4">
        <v>19.05</v>
      </c>
      <c r="C818" s="4">
        <v>18.100000000000001</v>
      </c>
      <c r="D818">
        <v>0.52400000000000002</v>
      </c>
      <c r="E818">
        <v>0.52400000000000002</v>
      </c>
      <c r="P818" s="10"/>
    </row>
    <row r="819" spans="1:16" ht="16" hidden="1" x14ac:dyDescent="0.2">
      <c r="A819" s="10">
        <v>32581</v>
      </c>
      <c r="B819" s="4">
        <v>19.47</v>
      </c>
      <c r="C819" s="4">
        <v>18.63</v>
      </c>
      <c r="D819">
        <v>0.53300000000000003</v>
      </c>
      <c r="E819">
        <v>0.53200000000000003</v>
      </c>
      <c r="P819" s="10"/>
    </row>
    <row r="820" spans="1:16" ht="16" hidden="1" x14ac:dyDescent="0.2">
      <c r="A820" s="10">
        <v>32582</v>
      </c>
      <c r="B820" s="4">
        <v>19.84</v>
      </c>
      <c r="C820" s="4">
        <v>19.079999999999998</v>
      </c>
      <c r="D820">
        <v>0.55100000000000005</v>
      </c>
      <c r="E820">
        <v>0.55100000000000005</v>
      </c>
      <c r="P820" s="10"/>
    </row>
    <row r="821" spans="1:16" ht="16" hidden="1" x14ac:dyDescent="0.2">
      <c r="A821" s="10">
        <v>32583</v>
      </c>
      <c r="B821" s="4">
        <v>19.86</v>
      </c>
      <c r="C821" s="4">
        <v>18.95</v>
      </c>
      <c r="D821">
        <v>0.55000000000000004</v>
      </c>
      <c r="E821">
        <v>0.53700000000000003</v>
      </c>
      <c r="P821" s="10"/>
    </row>
    <row r="822" spans="1:16" ht="16" hidden="1" x14ac:dyDescent="0.2">
      <c r="A822" s="10">
        <v>32584</v>
      </c>
      <c r="B822" s="4">
        <v>20.34</v>
      </c>
      <c r="C822" s="4">
        <v>19.3</v>
      </c>
      <c r="D822">
        <v>0.55100000000000005</v>
      </c>
      <c r="E822">
        <v>0.53700000000000003</v>
      </c>
      <c r="P822" s="10"/>
    </row>
    <row r="823" spans="1:16" ht="16" hidden="1" x14ac:dyDescent="0.2">
      <c r="A823" s="10">
        <v>32587</v>
      </c>
      <c r="B823" s="4">
        <v>19.53</v>
      </c>
      <c r="C823" s="4">
        <v>19.18</v>
      </c>
      <c r="D823">
        <v>0.53400000000000003</v>
      </c>
      <c r="E823">
        <v>0.53600000000000003</v>
      </c>
      <c r="P823" s="10"/>
    </row>
    <row r="824" spans="1:16" ht="16" hidden="1" x14ac:dyDescent="0.2">
      <c r="A824" s="10">
        <v>32588</v>
      </c>
      <c r="B824" s="4">
        <v>20.079999999999998</v>
      </c>
      <c r="C824" s="4">
        <v>19.63</v>
      </c>
      <c r="D824">
        <v>0.54700000000000004</v>
      </c>
      <c r="E824">
        <v>0.54700000000000004</v>
      </c>
      <c r="P824" s="10"/>
    </row>
    <row r="825" spans="1:16" ht="16" hidden="1" x14ac:dyDescent="0.2">
      <c r="A825" s="10">
        <v>32589</v>
      </c>
      <c r="B825" s="4">
        <v>20.21</v>
      </c>
      <c r="C825" s="4">
        <v>19.600000000000001</v>
      </c>
      <c r="D825">
        <v>0.56100000000000005</v>
      </c>
      <c r="E825">
        <v>0.55100000000000005</v>
      </c>
      <c r="P825" s="10"/>
    </row>
    <row r="826" spans="1:16" ht="16" hidden="1" x14ac:dyDescent="0.2">
      <c r="A826" s="10">
        <v>32590</v>
      </c>
      <c r="B826" s="4">
        <v>20.16</v>
      </c>
      <c r="C826" s="4">
        <v>19.93</v>
      </c>
      <c r="D826">
        <v>0.57099999999999995</v>
      </c>
      <c r="E826">
        <v>0.56100000000000005</v>
      </c>
      <c r="P826" s="10"/>
    </row>
    <row r="827" spans="1:16" ht="16" hidden="1" x14ac:dyDescent="0.2">
      <c r="A827" s="10">
        <v>32594</v>
      </c>
      <c r="B827" s="4">
        <v>20.55</v>
      </c>
      <c r="D827">
        <v>0.59099999999999997</v>
      </c>
      <c r="E827">
        <v>0.57899999999999996</v>
      </c>
      <c r="P827" s="10"/>
    </row>
    <row r="828" spans="1:16" ht="16" hidden="1" x14ac:dyDescent="0.2">
      <c r="A828" s="10">
        <v>32595</v>
      </c>
      <c r="B828" s="4">
        <v>19.93</v>
      </c>
      <c r="C828" s="4">
        <v>19.73</v>
      </c>
      <c r="D828">
        <v>0.58099999999999996</v>
      </c>
      <c r="E828">
        <v>0.57599999999999996</v>
      </c>
      <c r="P828" s="10"/>
    </row>
    <row r="829" spans="1:16" ht="16" hidden="1" x14ac:dyDescent="0.2">
      <c r="A829" s="10">
        <v>32596</v>
      </c>
      <c r="B829" s="4">
        <v>20.2</v>
      </c>
      <c r="C829" s="4">
        <v>19.45</v>
      </c>
      <c r="D829">
        <v>0.59399999999999997</v>
      </c>
      <c r="E829">
        <v>0.61799999999999999</v>
      </c>
      <c r="P829" s="10"/>
    </row>
    <row r="830" spans="1:16" ht="16" hidden="1" x14ac:dyDescent="0.2">
      <c r="A830" s="10">
        <v>32597</v>
      </c>
      <c r="B830" s="4">
        <v>21.03</v>
      </c>
      <c r="C830" s="4">
        <v>20</v>
      </c>
      <c r="D830">
        <v>0.63100000000000001</v>
      </c>
      <c r="E830">
        <v>0.65100000000000002</v>
      </c>
      <c r="P830" s="10"/>
    </row>
    <row r="831" spans="1:16" ht="16" hidden="1" x14ac:dyDescent="0.2">
      <c r="A831" s="10">
        <v>32598</v>
      </c>
      <c r="B831" s="4">
        <v>20.27</v>
      </c>
      <c r="C831" s="4">
        <v>20.45</v>
      </c>
      <c r="D831">
        <v>0.65400000000000003</v>
      </c>
      <c r="E831">
        <v>0.66600000000000004</v>
      </c>
      <c r="P831" s="10"/>
    </row>
    <row r="832" spans="1:16" ht="16" hidden="1" x14ac:dyDescent="0.2">
      <c r="A832" s="10">
        <v>32601</v>
      </c>
      <c r="B832" s="4">
        <v>20.03</v>
      </c>
      <c r="C832" s="4">
        <v>19.649999999999999</v>
      </c>
      <c r="D832">
        <v>0.66400000000000003</v>
      </c>
      <c r="E832">
        <v>0.67500000000000004</v>
      </c>
      <c r="P832" s="10"/>
    </row>
    <row r="833" spans="1:16" ht="16" hidden="1" x14ac:dyDescent="0.2">
      <c r="A833" s="10">
        <v>32602</v>
      </c>
      <c r="B833" s="4">
        <v>20.59</v>
      </c>
      <c r="C833" s="4">
        <v>19.899999999999999</v>
      </c>
      <c r="D833">
        <v>0.69399999999999995</v>
      </c>
      <c r="E833">
        <v>0.69599999999999995</v>
      </c>
      <c r="P833" s="10"/>
    </row>
    <row r="834" spans="1:16" ht="16" hidden="1" x14ac:dyDescent="0.2">
      <c r="A834" s="10">
        <v>32603</v>
      </c>
      <c r="B834" s="4">
        <v>20.07</v>
      </c>
      <c r="C834" s="4">
        <v>19.75</v>
      </c>
      <c r="D834">
        <v>0.65100000000000002</v>
      </c>
      <c r="E834">
        <v>0.65900000000000003</v>
      </c>
      <c r="P834" s="10"/>
    </row>
    <row r="835" spans="1:16" ht="16" hidden="1" x14ac:dyDescent="0.2">
      <c r="A835" s="10">
        <v>32604</v>
      </c>
      <c r="B835" s="4">
        <v>19.850000000000001</v>
      </c>
      <c r="C835" s="4">
        <v>19.079999999999998</v>
      </c>
      <c r="D835">
        <v>0.63600000000000001</v>
      </c>
      <c r="E835">
        <v>0.63600000000000001</v>
      </c>
      <c r="P835" s="10"/>
    </row>
    <row r="836" spans="1:16" ht="16" hidden="1" x14ac:dyDescent="0.2">
      <c r="A836" s="10">
        <v>32605</v>
      </c>
      <c r="B836" s="4">
        <v>20.03</v>
      </c>
      <c r="C836" s="4">
        <v>19.399999999999999</v>
      </c>
      <c r="D836">
        <v>0.64100000000000001</v>
      </c>
      <c r="E836">
        <v>0.64600000000000002</v>
      </c>
      <c r="P836" s="10"/>
    </row>
    <row r="837" spans="1:16" ht="16" hidden="1" x14ac:dyDescent="0.2">
      <c r="A837" s="10">
        <v>32608</v>
      </c>
      <c r="B837" s="4">
        <v>20.65</v>
      </c>
      <c r="C837" s="4">
        <v>19.600000000000001</v>
      </c>
      <c r="D837">
        <v>0.67200000000000004</v>
      </c>
      <c r="E837">
        <v>0.66</v>
      </c>
      <c r="P837" s="10"/>
    </row>
    <row r="838" spans="1:16" ht="16" hidden="1" x14ac:dyDescent="0.2">
      <c r="A838" s="10">
        <v>32609</v>
      </c>
      <c r="B838" s="4">
        <v>20.56</v>
      </c>
      <c r="C838" s="4">
        <v>19.95</v>
      </c>
      <c r="D838">
        <v>0.69399999999999995</v>
      </c>
      <c r="E838">
        <v>0.68600000000000005</v>
      </c>
      <c r="P838" s="10"/>
    </row>
    <row r="839" spans="1:16" ht="16" hidden="1" x14ac:dyDescent="0.2">
      <c r="A839" s="10">
        <v>32610</v>
      </c>
      <c r="B839" s="4">
        <v>20.66</v>
      </c>
      <c r="C839" s="4">
        <v>19.850000000000001</v>
      </c>
      <c r="D839">
        <v>0.69499999999999995</v>
      </c>
      <c r="E839">
        <v>0.67500000000000004</v>
      </c>
      <c r="P839" s="10"/>
    </row>
    <row r="840" spans="1:16" ht="16" hidden="1" x14ac:dyDescent="0.2">
      <c r="A840" s="10">
        <v>32611</v>
      </c>
      <c r="B840" s="4">
        <v>20.260000000000002</v>
      </c>
      <c r="C840" s="4">
        <v>19.95</v>
      </c>
      <c r="D840">
        <v>0.68200000000000005</v>
      </c>
      <c r="E840">
        <v>0.64700000000000002</v>
      </c>
      <c r="P840" s="10"/>
    </row>
    <row r="841" spans="1:16" ht="16" hidden="1" x14ac:dyDescent="0.2">
      <c r="A841" s="10">
        <v>32612</v>
      </c>
      <c r="B841" s="4">
        <v>20.68</v>
      </c>
      <c r="C841" s="4">
        <v>19.63</v>
      </c>
      <c r="D841">
        <v>0.69399999999999995</v>
      </c>
      <c r="E841">
        <v>0.65400000000000003</v>
      </c>
      <c r="P841" s="10"/>
    </row>
    <row r="842" spans="1:16" ht="16" hidden="1" x14ac:dyDescent="0.2">
      <c r="A842" s="10">
        <v>32615</v>
      </c>
      <c r="B842" s="4">
        <v>21.23</v>
      </c>
      <c r="C842" s="4">
        <v>19.88</v>
      </c>
      <c r="D842">
        <v>0.71499999999999997</v>
      </c>
      <c r="E842">
        <v>0.68</v>
      </c>
      <c r="P842" s="10"/>
    </row>
    <row r="843" spans="1:16" ht="16" hidden="1" x14ac:dyDescent="0.2">
      <c r="A843" s="10">
        <v>32616</v>
      </c>
      <c r="B843" s="4">
        <v>21.74</v>
      </c>
      <c r="C843" s="4">
        <v>20.2</v>
      </c>
      <c r="D843">
        <v>0.73499999999999999</v>
      </c>
      <c r="E843">
        <v>0.7</v>
      </c>
      <c r="P843" s="10"/>
    </row>
    <row r="844" spans="1:16" ht="16" hidden="1" x14ac:dyDescent="0.2">
      <c r="A844" s="10">
        <v>32617</v>
      </c>
      <c r="B844" s="4">
        <v>22.66</v>
      </c>
      <c r="C844" s="4">
        <v>21.5</v>
      </c>
      <c r="D844">
        <v>0.72799999999999998</v>
      </c>
      <c r="E844">
        <v>0.70299999999999996</v>
      </c>
      <c r="P844" s="10"/>
    </row>
    <row r="845" spans="1:16" ht="16" hidden="1" x14ac:dyDescent="0.2">
      <c r="A845" s="10">
        <v>32618</v>
      </c>
      <c r="B845" s="4">
        <v>24.62</v>
      </c>
      <c r="C845" s="4">
        <v>22.25</v>
      </c>
      <c r="D845">
        <v>0.73199999999999998</v>
      </c>
      <c r="E845">
        <v>0.70799999999999996</v>
      </c>
      <c r="P845" s="10"/>
    </row>
    <row r="846" spans="1:16" ht="16" hidden="1" x14ac:dyDescent="0.2">
      <c r="A846" s="10">
        <v>32619</v>
      </c>
      <c r="B846" s="4">
        <v>23.38</v>
      </c>
      <c r="C846" s="4">
        <v>21.6</v>
      </c>
      <c r="D846">
        <v>0.73099999999999998</v>
      </c>
      <c r="E846">
        <v>0.70799999999999996</v>
      </c>
      <c r="P846" s="10"/>
    </row>
    <row r="847" spans="1:16" ht="16" hidden="1" x14ac:dyDescent="0.2">
      <c r="A847" s="10">
        <v>32622</v>
      </c>
      <c r="B847" s="4">
        <v>20.64</v>
      </c>
      <c r="C847" s="4">
        <v>21.2</v>
      </c>
      <c r="D847">
        <v>0.70499999999999996</v>
      </c>
      <c r="E847">
        <v>0.68799999999999994</v>
      </c>
      <c r="P847" s="10"/>
    </row>
    <row r="848" spans="1:16" ht="16" hidden="1" x14ac:dyDescent="0.2">
      <c r="A848" s="10">
        <v>32623</v>
      </c>
      <c r="B848" s="4">
        <v>21.32</v>
      </c>
      <c r="C848" s="4">
        <v>21.15</v>
      </c>
      <c r="D848">
        <v>0.73</v>
      </c>
      <c r="E848">
        <v>0.72499999999999998</v>
      </c>
      <c r="P848" s="10"/>
    </row>
    <row r="849" spans="1:16" ht="16" hidden="1" x14ac:dyDescent="0.2">
      <c r="A849" s="10">
        <v>32624</v>
      </c>
      <c r="B849" s="4">
        <v>21.2</v>
      </c>
      <c r="C849" s="4">
        <v>21.05</v>
      </c>
      <c r="D849">
        <v>0.755</v>
      </c>
      <c r="E849">
        <v>0.745</v>
      </c>
      <c r="P849" s="10"/>
    </row>
    <row r="850" spans="1:16" ht="16" hidden="1" x14ac:dyDescent="0.2">
      <c r="A850" s="10">
        <v>32625</v>
      </c>
      <c r="B850" s="4">
        <v>20.83</v>
      </c>
      <c r="C850" s="4">
        <v>20.65</v>
      </c>
      <c r="D850">
        <v>0.73899999999999999</v>
      </c>
      <c r="E850">
        <v>0.73899999999999999</v>
      </c>
      <c r="P850" s="10"/>
    </row>
    <row r="851" spans="1:16" ht="16" hidden="1" x14ac:dyDescent="0.2">
      <c r="A851" s="10">
        <v>32626</v>
      </c>
      <c r="B851" s="4">
        <v>20.38</v>
      </c>
      <c r="C851" s="4">
        <v>20.149999999999999</v>
      </c>
      <c r="D851">
        <v>0.70099999999999996</v>
      </c>
      <c r="E851">
        <v>0.70599999999999996</v>
      </c>
      <c r="P851" s="10"/>
    </row>
    <row r="852" spans="1:16" ht="16" hidden="1" x14ac:dyDescent="0.2">
      <c r="A852" s="10">
        <v>32629</v>
      </c>
      <c r="B852" s="4">
        <v>20.66</v>
      </c>
      <c r="D852">
        <v>0.76</v>
      </c>
      <c r="E852">
        <v>0.73099999999999998</v>
      </c>
      <c r="P852" s="10"/>
    </row>
    <row r="853" spans="1:16" ht="16" hidden="1" x14ac:dyDescent="0.2">
      <c r="A853" s="10">
        <v>32630</v>
      </c>
      <c r="B853" s="4">
        <v>19.73</v>
      </c>
      <c r="C853" s="4">
        <v>19.149999999999999</v>
      </c>
      <c r="D853">
        <v>0.74399999999999999</v>
      </c>
      <c r="E853">
        <v>0.71599999999999997</v>
      </c>
      <c r="P853" s="10"/>
    </row>
    <row r="854" spans="1:16" ht="16" hidden="1" x14ac:dyDescent="0.2">
      <c r="A854" s="10">
        <v>32631</v>
      </c>
      <c r="B854" s="4">
        <v>20.13</v>
      </c>
      <c r="C854" s="4">
        <v>18.88</v>
      </c>
      <c r="D854">
        <v>0.72799999999999998</v>
      </c>
      <c r="E854">
        <v>0.70499999999999996</v>
      </c>
      <c r="P854" s="10"/>
    </row>
    <row r="855" spans="1:16" ht="16" hidden="1" x14ac:dyDescent="0.2">
      <c r="A855" s="10">
        <v>32632</v>
      </c>
      <c r="B855" s="4">
        <v>20.57</v>
      </c>
      <c r="C855" s="4">
        <v>19.7</v>
      </c>
      <c r="D855">
        <v>0.72</v>
      </c>
      <c r="E855">
        <v>0.71</v>
      </c>
      <c r="P855" s="10"/>
    </row>
    <row r="856" spans="1:16" ht="16" hidden="1" x14ac:dyDescent="0.2">
      <c r="A856" s="10">
        <v>32633</v>
      </c>
      <c r="B856" s="4">
        <v>20.079999999999998</v>
      </c>
      <c r="C856" s="4">
        <v>19.399999999999999</v>
      </c>
      <c r="D856">
        <v>0.69499999999999995</v>
      </c>
      <c r="E856">
        <v>0.68400000000000005</v>
      </c>
      <c r="P856" s="10"/>
    </row>
    <row r="857" spans="1:16" ht="16" hidden="1" x14ac:dyDescent="0.2">
      <c r="A857" s="10">
        <v>32636</v>
      </c>
      <c r="B857" s="4">
        <v>19.41</v>
      </c>
      <c r="C857" s="4">
        <v>18.8</v>
      </c>
      <c r="D857">
        <v>0.66900000000000004</v>
      </c>
      <c r="E857">
        <v>0.66100000000000003</v>
      </c>
      <c r="P857" s="10"/>
    </row>
    <row r="858" spans="1:16" ht="16" hidden="1" x14ac:dyDescent="0.2">
      <c r="A858" s="10">
        <v>32637</v>
      </c>
      <c r="B858" s="4">
        <v>19.54</v>
      </c>
      <c r="C858" s="4">
        <v>19.03</v>
      </c>
      <c r="D858">
        <v>0.66900000000000004</v>
      </c>
      <c r="E858">
        <v>0.66600000000000004</v>
      </c>
      <c r="P858" s="10"/>
    </row>
    <row r="859" spans="1:16" ht="16" hidden="1" x14ac:dyDescent="0.2">
      <c r="A859" s="10">
        <v>32638</v>
      </c>
      <c r="B859" s="4">
        <v>19.559999999999999</v>
      </c>
      <c r="C859" s="4">
        <v>18.88</v>
      </c>
      <c r="D859">
        <v>0.66500000000000004</v>
      </c>
      <c r="E859">
        <v>0.66600000000000004</v>
      </c>
      <c r="P859" s="10"/>
    </row>
    <row r="860" spans="1:16" ht="16" hidden="1" x14ac:dyDescent="0.2">
      <c r="A860" s="10">
        <v>32639</v>
      </c>
      <c r="B860" s="4">
        <v>20.13</v>
      </c>
      <c r="C860" s="4">
        <v>19.3</v>
      </c>
      <c r="D860">
        <v>0.68700000000000006</v>
      </c>
      <c r="E860">
        <v>0.67900000000000005</v>
      </c>
      <c r="P860" s="10"/>
    </row>
    <row r="861" spans="1:16" ht="16" hidden="1" x14ac:dyDescent="0.2">
      <c r="A861" s="10">
        <v>32640</v>
      </c>
      <c r="B861" s="4">
        <v>20.12</v>
      </c>
      <c r="C861" s="4">
        <v>19.2</v>
      </c>
      <c r="D861">
        <v>0.68400000000000005</v>
      </c>
      <c r="E861">
        <v>0.67900000000000005</v>
      </c>
      <c r="P861" s="10"/>
    </row>
    <row r="862" spans="1:16" ht="16" hidden="1" x14ac:dyDescent="0.2">
      <c r="A862" s="10">
        <v>32643</v>
      </c>
      <c r="B862" s="4">
        <v>20.53</v>
      </c>
      <c r="C862" s="4">
        <v>19.2</v>
      </c>
      <c r="D862">
        <v>0.67</v>
      </c>
      <c r="E862">
        <v>0.66700000000000004</v>
      </c>
      <c r="P862" s="10"/>
    </row>
    <row r="863" spans="1:16" ht="16" hidden="1" x14ac:dyDescent="0.2">
      <c r="A863" s="10">
        <v>32644</v>
      </c>
      <c r="B863" s="4">
        <v>20.58</v>
      </c>
      <c r="C863" s="4">
        <v>19.8</v>
      </c>
      <c r="D863">
        <v>0.65900000000000003</v>
      </c>
      <c r="E863">
        <v>0.65700000000000003</v>
      </c>
      <c r="P863" s="10"/>
    </row>
    <row r="864" spans="1:16" ht="16" hidden="1" x14ac:dyDescent="0.2">
      <c r="A864" s="10">
        <v>32645</v>
      </c>
      <c r="B864" s="4">
        <v>20.149999999999999</v>
      </c>
      <c r="C864" s="4">
        <v>18.579999999999998</v>
      </c>
      <c r="D864">
        <v>0.63700000000000001</v>
      </c>
      <c r="E864">
        <v>0.63700000000000001</v>
      </c>
      <c r="P864" s="10"/>
    </row>
    <row r="865" spans="1:16" ht="16" hidden="1" x14ac:dyDescent="0.2">
      <c r="A865" s="10">
        <v>32646</v>
      </c>
      <c r="B865" s="4">
        <v>20.25</v>
      </c>
      <c r="C865" s="4">
        <v>18.600000000000001</v>
      </c>
      <c r="D865">
        <v>0.65100000000000002</v>
      </c>
      <c r="E865">
        <v>0.64900000000000002</v>
      </c>
      <c r="P865" s="10"/>
    </row>
    <row r="866" spans="1:16" ht="16" hidden="1" x14ac:dyDescent="0.2">
      <c r="A866" s="10">
        <v>32647</v>
      </c>
      <c r="B866" s="4">
        <v>20.58</v>
      </c>
      <c r="C866" s="4">
        <v>18.3</v>
      </c>
      <c r="D866">
        <v>0.65800000000000003</v>
      </c>
      <c r="E866">
        <v>0.65300000000000002</v>
      </c>
      <c r="P866" s="10"/>
    </row>
    <row r="867" spans="1:16" ht="16" hidden="1" x14ac:dyDescent="0.2">
      <c r="A867" s="10">
        <v>32650</v>
      </c>
      <c r="B867" s="4">
        <v>20.92</v>
      </c>
      <c r="C867" s="4">
        <v>17.399999999999999</v>
      </c>
      <c r="D867">
        <v>0.64</v>
      </c>
      <c r="E867">
        <v>0.64</v>
      </c>
      <c r="P867" s="10"/>
    </row>
    <row r="868" spans="1:16" ht="16" hidden="1" x14ac:dyDescent="0.2">
      <c r="A868" s="10">
        <v>32651</v>
      </c>
      <c r="B868" s="4">
        <v>21.77</v>
      </c>
      <c r="C868" s="4">
        <v>17.7</v>
      </c>
      <c r="D868">
        <v>0.65100000000000002</v>
      </c>
      <c r="E868">
        <v>0.64900000000000002</v>
      </c>
      <c r="P868" s="10"/>
    </row>
    <row r="869" spans="1:16" ht="16" hidden="1" x14ac:dyDescent="0.2">
      <c r="A869" s="10">
        <v>32652</v>
      </c>
      <c r="B869" s="4">
        <v>19.68</v>
      </c>
      <c r="C869" s="4">
        <v>18.149999999999999</v>
      </c>
      <c r="D869">
        <v>0.67500000000000004</v>
      </c>
      <c r="E869">
        <v>0.68700000000000006</v>
      </c>
      <c r="P869" s="10"/>
    </row>
    <row r="870" spans="1:16" ht="16" hidden="1" x14ac:dyDescent="0.2">
      <c r="A870" s="10">
        <v>32653</v>
      </c>
      <c r="B870" s="4">
        <v>19.46</v>
      </c>
      <c r="C870" s="4">
        <v>18.2</v>
      </c>
      <c r="D870">
        <v>0.67100000000000004</v>
      </c>
      <c r="E870">
        <v>0.68200000000000005</v>
      </c>
      <c r="P870" s="10"/>
    </row>
    <row r="871" spans="1:16" ht="16" hidden="1" x14ac:dyDescent="0.2">
      <c r="A871" s="10">
        <v>32654</v>
      </c>
      <c r="B871" s="4">
        <v>19.55</v>
      </c>
      <c r="C871" s="4">
        <v>17.649999999999999</v>
      </c>
      <c r="D871">
        <v>0.66800000000000004</v>
      </c>
      <c r="E871">
        <v>0.67500000000000004</v>
      </c>
      <c r="P871" s="10"/>
    </row>
    <row r="872" spans="1:16" ht="16" hidden="1" x14ac:dyDescent="0.2">
      <c r="A872" s="10">
        <v>32657</v>
      </c>
      <c r="B872" s="4">
        <v>19.55</v>
      </c>
      <c r="C872" s="4">
        <v>17.73</v>
      </c>
      <c r="D872" t="e">
        <v>#N/A</v>
      </c>
      <c r="E872" t="e">
        <v>#N/A</v>
      </c>
      <c r="P872" s="10"/>
    </row>
    <row r="873" spans="1:16" ht="16" hidden="1" x14ac:dyDescent="0.2">
      <c r="A873" s="10">
        <v>32658</v>
      </c>
      <c r="B873" s="4">
        <v>19.96</v>
      </c>
      <c r="C873" s="4">
        <v>18.03</v>
      </c>
      <c r="D873">
        <v>0.66700000000000004</v>
      </c>
      <c r="E873">
        <v>0.67100000000000004</v>
      </c>
      <c r="P873" s="10"/>
    </row>
    <row r="874" spans="1:16" ht="16" hidden="1" x14ac:dyDescent="0.2">
      <c r="A874" s="10">
        <v>32659</v>
      </c>
      <c r="B874" s="4">
        <v>19.93</v>
      </c>
      <c r="C874" s="4">
        <v>18.25</v>
      </c>
      <c r="D874">
        <v>0.67300000000000004</v>
      </c>
      <c r="E874">
        <v>0.66900000000000004</v>
      </c>
      <c r="P874" s="10"/>
    </row>
    <row r="875" spans="1:16" ht="16" hidden="1" x14ac:dyDescent="0.2">
      <c r="A875" s="10">
        <v>32660</v>
      </c>
      <c r="B875" s="4">
        <v>19.829999999999998</v>
      </c>
      <c r="C875" s="4">
        <v>18.079999999999998</v>
      </c>
      <c r="D875">
        <v>0.66300000000000003</v>
      </c>
      <c r="E875">
        <v>0.65500000000000003</v>
      </c>
      <c r="P875" s="10"/>
    </row>
    <row r="876" spans="1:16" ht="16" hidden="1" x14ac:dyDescent="0.2">
      <c r="A876" s="10">
        <v>32661</v>
      </c>
      <c r="B876" s="4">
        <v>20.18</v>
      </c>
      <c r="C876" s="4">
        <v>18.149999999999999</v>
      </c>
      <c r="D876">
        <v>0.68700000000000006</v>
      </c>
      <c r="E876">
        <v>0.66700000000000004</v>
      </c>
      <c r="P876" s="10"/>
    </row>
    <row r="877" spans="1:16" ht="16" hidden="1" x14ac:dyDescent="0.2">
      <c r="A877" s="10">
        <v>32664</v>
      </c>
      <c r="B877" s="4">
        <v>20.5</v>
      </c>
      <c r="C877" s="4">
        <v>18.55</v>
      </c>
      <c r="D877">
        <v>0.69699999999999995</v>
      </c>
      <c r="E877">
        <v>0.66400000000000003</v>
      </c>
      <c r="P877" s="10"/>
    </row>
    <row r="878" spans="1:16" ht="16" hidden="1" x14ac:dyDescent="0.2">
      <c r="A878" s="10">
        <v>32665</v>
      </c>
      <c r="B878" s="4">
        <v>20.38</v>
      </c>
      <c r="C878" s="4">
        <v>18.5</v>
      </c>
      <c r="D878">
        <v>0.67</v>
      </c>
      <c r="E878">
        <v>0.64900000000000002</v>
      </c>
      <c r="P878" s="10"/>
    </row>
    <row r="879" spans="1:16" ht="16" hidden="1" x14ac:dyDescent="0.2">
      <c r="A879" s="10">
        <v>32666</v>
      </c>
      <c r="B879" s="4">
        <v>19.7</v>
      </c>
      <c r="C879" s="4">
        <v>18.149999999999999</v>
      </c>
      <c r="D879">
        <v>0.65600000000000003</v>
      </c>
      <c r="E879">
        <v>0.63500000000000001</v>
      </c>
      <c r="P879" s="10"/>
    </row>
    <row r="880" spans="1:16" ht="16" hidden="1" x14ac:dyDescent="0.2">
      <c r="A880" s="10">
        <v>32667</v>
      </c>
      <c r="B880" s="4">
        <v>19.940000000000001</v>
      </c>
      <c r="C880" s="4">
        <v>17.8</v>
      </c>
      <c r="D880">
        <v>0.66400000000000003</v>
      </c>
      <c r="E880">
        <v>0.64400000000000002</v>
      </c>
      <c r="P880" s="10"/>
    </row>
    <row r="881" spans="1:16" ht="16" hidden="1" x14ac:dyDescent="0.2">
      <c r="A881" s="10">
        <v>32668</v>
      </c>
      <c r="B881" s="4">
        <v>19.87</v>
      </c>
      <c r="C881" s="4">
        <v>17.95</v>
      </c>
      <c r="D881">
        <v>0.65800000000000003</v>
      </c>
      <c r="E881">
        <v>0.64300000000000002</v>
      </c>
      <c r="P881" s="10"/>
    </row>
    <row r="882" spans="1:16" ht="16" hidden="1" x14ac:dyDescent="0.2">
      <c r="A882" s="10">
        <v>32671</v>
      </c>
      <c r="B882" s="4">
        <v>19.3</v>
      </c>
      <c r="C882" s="4">
        <v>17.18</v>
      </c>
      <c r="D882">
        <v>0.63600000000000001</v>
      </c>
      <c r="E882">
        <v>0.61699999999999999</v>
      </c>
      <c r="P882" s="10"/>
    </row>
    <row r="883" spans="1:16" ht="16" hidden="1" x14ac:dyDescent="0.2">
      <c r="A883" s="10">
        <v>32672</v>
      </c>
      <c r="B883" s="4">
        <v>19.5</v>
      </c>
      <c r="C883" s="4">
        <v>16.8</v>
      </c>
      <c r="D883">
        <v>0.62</v>
      </c>
      <c r="E883">
        <v>0.60499999999999998</v>
      </c>
      <c r="P883" s="10"/>
    </row>
    <row r="884" spans="1:16" ht="16" hidden="1" x14ac:dyDescent="0.2">
      <c r="A884" s="10">
        <v>32673</v>
      </c>
      <c r="B884" s="4">
        <v>20.37</v>
      </c>
      <c r="C884" s="4">
        <v>16.899999999999999</v>
      </c>
      <c r="D884">
        <v>0.61699999999999999</v>
      </c>
      <c r="E884">
        <v>0.6</v>
      </c>
      <c r="P884" s="10"/>
    </row>
    <row r="885" spans="1:16" ht="16" hidden="1" x14ac:dyDescent="0.2">
      <c r="A885" s="10">
        <v>32674</v>
      </c>
      <c r="B885" s="4">
        <v>20.56</v>
      </c>
      <c r="C885" s="4">
        <v>16.95</v>
      </c>
      <c r="D885">
        <v>0.61099999999999999</v>
      </c>
      <c r="E885">
        <v>0.59599999999999997</v>
      </c>
      <c r="P885" s="10"/>
    </row>
    <row r="886" spans="1:16" ht="16" hidden="1" x14ac:dyDescent="0.2">
      <c r="A886" s="10">
        <v>32675</v>
      </c>
      <c r="B886" s="4">
        <v>19.98</v>
      </c>
      <c r="C886" s="4">
        <v>16.649999999999999</v>
      </c>
      <c r="D886">
        <v>0.6</v>
      </c>
      <c r="E886">
        <v>0.57799999999999996</v>
      </c>
      <c r="P886" s="10"/>
    </row>
    <row r="887" spans="1:16" ht="16" hidden="1" x14ac:dyDescent="0.2">
      <c r="A887" s="10">
        <v>32678</v>
      </c>
      <c r="B887" s="4">
        <v>20.88</v>
      </c>
      <c r="C887" s="4">
        <v>16.850000000000001</v>
      </c>
      <c r="D887">
        <v>0.60399999999999998</v>
      </c>
      <c r="E887">
        <v>0.57899999999999996</v>
      </c>
      <c r="P887" s="10"/>
    </row>
    <row r="888" spans="1:16" ht="16" hidden="1" x14ac:dyDescent="0.2">
      <c r="A888" s="10">
        <v>32679</v>
      </c>
      <c r="B888" s="4">
        <v>19.88</v>
      </c>
      <c r="C888" s="4">
        <v>16.88</v>
      </c>
      <c r="D888">
        <v>0.60299999999999998</v>
      </c>
      <c r="E888">
        <v>0.58499999999999996</v>
      </c>
      <c r="P888" s="10"/>
    </row>
    <row r="889" spans="1:16" ht="16" hidden="1" x14ac:dyDescent="0.2">
      <c r="A889" s="10">
        <v>32680</v>
      </c>
      <c r="B889" s="4">
        <v>19.739999999999998</v>
      </c>
      <c r="C889" s="4">
        <v>17.13</v>
      </c>
      <c r="D889">
        <v>0.61</v>
      </c>
      <c r="E889">
        <v>0.57199999999999995</v>
      </c>
      <c r="P889" s="10"/>
    </row>
    <row r="890" spans="1:16" ht="16" hidden="1" x14ac:dyDescent="0.2">
      <c r="A890" s="10">
        <v>32681</v>
      </c>
      <c r="B890" s="4">
        <v>19.53</v>
      </c>
      <c r="C890" s="4">
        <v>17.3</v>
      </c>
      <c r="D890">
        <v>0.624</v>
      </c>
      <c r="E890">
        <v>0.58899999999999997</v>
      </c>
      <c r="P890" s="10"/>
    </row>
    <row r="891" spans="1:16" ht="16" hidden="1" x14ac:dyDescent="0.2">
      <c r="A891" s="10">
        <v>32682</v>
      </c>
      <c r="B891" s="4">
        <v>19.71</v>
      </c>
      <c r="C891" s="4">
        <v>18.03</v>
      </c>
      <c r="D891">
        <v>0.64500000000000002</v>
      </c>
      <c r="E891">
        <v>0.60799999999999998</v>
      </c>
      <c r="P891" s="10"/>
    </row>
    <row r="892" spans="1:16" ht="16" hidden="1" x14ac:dyDescent="0.2">
      <c r="A892" s="10">
        <v>32685</v>
      </c>
      <c r="B892" s="4">
        <v>20.28</v>
      </c>
      <c r="C892" s="4">
        <v>18.23</v>
      </c>
      <c r="D892">
        <v>0.65300000000000002</v>
      </c>
      <c r="E892">
        <v>0.61599999999999999</v>
      </c>
      <c r="P892" s="10"/>
    </row>
    <row r="893" spans="1:16" ht="16" hidden="1" x14ac:dyDescent="0.2">
      <c r="A893" s="10">
        <v>32686</v>
      </c>
      <c r="B893" s="4">
        <v>20.38</v>
      </c>
      <c r="C893" s="4">
        <v>18.2</v>
      </c>
      <c r="D893">
        <v>0.64600000000000002</v>
      </c>
      <c r="E893">
        <v>0.60299999999999998</v>
      </c>
      <c r="P893" s="10"/>
    </row>
    <row r="894" spans="1:16" ht="16" hidden="1" x14ac:dyDescent="0.2">
      <c r="A894" s="10">
        <v>32687</v>
      </c>
      <c r="B894" s="4">
        <v>20.04</v>
      </c>
      <c r="C894" s="4">
        <v>18</v>
      </c>
      <c r="D894">
        <v>0.623</v>
      </c>
      <c r="E894">
        <v>0.58599999999999997</v>
      </c>
      <c r="P894" s="10"/>
    </row>
    <row r="895" spans="1:16" ht="16" hidden="1" x14ac:dyDescent="0.2">
      <c r="A895" s="10">
        <v>32688</v>
      </c>
      <c r="B895" s="4">
        <v>20.27</v>
      </c>
      <c r="C895" s="4">
        <v>18.2</v>
      </c>
      <c r="D895">
        <v>0.625</v>
      </c>
      <c r="E895">
        <v>0.57999999999999996</v>
      </c>
      <c r="P895" s="10"/>
    </row>
    <row r="896" spans="1:16" ht="16" hidden="1" x14ac:dyDescent="0.2">
      <c r="A896" s="10">
        <v>32689</v>
      </c>
      <c r="B896" s="4">
        <v>20.29</v>
      </c>
      <c r="C896" s="4">
        <v>18.28</v>
      </c>
      <c r="D896">
        <v>0.60099999999999998</v>
      </c>
      <c r="E896">
        <v>0.56100000000000005</v>
      </c>
      <c r="P896" s="10"/>
    </row>
    <row r="897" spans="1:16" ht="16" hidden="1" x14ac:dyDescent="0.2">
      <c r="A897" s="10">
        <v>32692</v>
      </c>
      <c r="B897" s="4">
        <v>20.55</v>
      </c>
      <c r="C897" s="4">
        <v>18.399999999999999</v>
      </c>
      <c r="D897">
        <v>0.60499999999999998</v>
      </c>
      <c r="E897">
        <v>0.56499999999999995</v>
      </c>
      <c r="P897" s="10"/>
    </row>
    <row r="898" spans="1:16" ht="16" hidden="1" x14ac:dyDescent="0.2">
      <c r="A898" s="10">
        <v>32693</v>
      </c>
      <c r="B898" s="4">
        <v>20.29</v>
      </c>
      <c r="C898" s="4">
        <v>18.600000000000001</v>
      </c>
      <c r="D898" t="e">
        <v>#N/A</v>
      </c>
      <c r="E898" t="e">
        <v>#N/A</v>
      </c>
      <c r="P898" s="10"/>
    </row>
    <row r="899" spans="1:16" ht="16" hidden="1" x14ac:dyDescent="0.2">
      <c r="A899" s="10">
        <v>32694</v>
      </c>
      <c r="B899" s="4">
        <v>20.98</v>
      </c>
      <c r="C899" s="4">
        <v>18.75</v>
      </c>
      <c r="D899">
        <v>0.59399999999999997</v>
      </c>
      <c r="E899">
        <v>0.55700000000000005</v>
      </c>
      <c r="P899" s="10"/>
    </row>
    <row r="900" spans="1:16" ht="16" hidden="1" x14ac:dyDescent="0.2">
      <c r="A900" s="10">
        <v>32695</v>
      </c>
      <c r="B900" s="4">
        <v>20.350000000000001</v>
      </c>
      <c r="C900" s="4">
        <v>18.3</v>
      </c>
      <c r="D900">
        <v>0.58599999999999997</v>
      </c>
      <c r="E900">
        <v>0.54500000000000004</v>
      </c>
      <c r="P900" s="10"/>
    </row>
    <row r="901" spans="1:16" ht="16" hidden="1" x14ac:dyDescent="0.2">
      <c r="A901" s="10">
        <v>32696</v>
      </c>
      <c r="B901" s="4">
        <v>20.78</v>
      </c>
      <c r="C901" s="4">
        <v>17.850000000000001</v>
      </c>
      <c r="D901">
        <v>0.59</v>
      </c>
      <c r="E901">
        <v>0.55000000000000004</v>
      </c>
      <c r="P901" s="10"/>
    </row>
    <row r="902" spans="1:16" ht="16" hidden="1" x14ac:dyDescent="0.2">
      <c r="A902" s="10">
        <v>32699</v>
      </c>
      <c r="B902" s="4">
        <v>20.38</v>
      </c>
      <c r="C902" s="4">
        <v>17.829999999999998</v>
      </c>
      <c r="D902">
        <v>0.58799999999999997</v>
      </c>
      <c r="E902">
        <v>0.54700000000000004</v>
      </c>
      <c r="P902" s="10"/>
    </row>
    <row r="903" spans="1:16" ht="16" hidden="1" x14ac:dyDescent="0.2">
      <c r="A903" s="10">
        <v>32700</v>
      </c>
      <c r="B903" s="4">
        <v>20.75</v>
      </c>
      <c r="C903" s="4">
        <v>17.63</v>
      </c>
      <c r="D903">
        <v>0.59599999999999997</v>
      </c>
      <c r="E903">
        <v>0.55400000000000005</v>
      </c>
      <c r="P903" s="10"/>
    </row>
    <row r="904" spans="1:16" ht="16" hidden="1" x14ac:dyDescent="0.2">
      <c r="A904" s="10">
        <v>32701</v>
      </c>
      <c r="B904" s="4">
        <v>20.2</v>
      </c>
      <c r="C904" s="4">
        <v>17.649999999999999</v>
      </c>
      <c r="D904">
        <v>0.59299999999999997</v>
      </c>
      <c r="E904">
        <v>0.55800000000000005</v>
      </c>
      <c r="P904" s="10"/>
    </row>
    <row r="905" spans="1:16" ht="16" hidden="1" x14ac:dyDescent="0.2">
      <c r="A905" s="10">
        <v>32702</v>
      </c>
      <c r="B905" s="4">
        <v>20.420000000000002</v>
      </c>
      <c r="C905" s="4">
        <v>17.600000000000001</v>
      </c>
      <c r="D905">
        <v>0.59299999999999997</v>
      </c>
      <c r="E905">
        <v>0.55600000000000005</v>
      </c>
      <c r="P905" s="10"/>
    </row>
    <row r="906" spans="1:16" ht="16" hidden="1" x14ac:dyDescent="0.2">
      <c r="A906" s="10">
        <v>32703</v>
      </c>
      <c r="B906" s="4">
        <v>20.36</v>
      </c>
      <c r="C906" s="4">
        <v>17.899999999999999</v>
      </c>
      <c r="D906">
        <v>0.58499999999999996</v>
      </c>
      <c r="E906">
        <v>0.54400000000000004</v>
      </c>
      <c r="P906" s="10"/>
    </row>
    <row r="907" spans="1:16" ht="16" hidden="1" x14ac:dyDescent="0.2">
      <c r="A907" s="10">
        <v>32706</v>
      </c>
      <c r="B907" s="4">
        <v>20.49</v>
      </c>
      <c r="C907" s="4">
        <v>18.05</v>
      </c>
      <c r="D907">
        <v>0.58199999999999996</v>
      </c>
      <c r="E907">
        <v>0.55200000000000005</v>
      </c>
      <c r="P907" s="10"/>
    </row>
    <row r="908" spans="1:16" ht="16" hidden="1" x14ac:dyDescent="0.2">
      <c r="A908" s="10">
        <v>32707</v>
      </c>
      <c r="B908" s="4">
        <v>20.21</v>
      </c>
      <c r="C908" s="4">
        <v>18.05</v>
      </c>
      <c r="D908">
        <v>0.55900000000000005</v>
      </c>
      <c r="E908">
        <v>0.53200000000000003</v>
      </c>
      <c r="P908" s="10"/>
    </row>
    <row r="909" spans="1:16" ht="16" hidden="1" x14ac:dyDescent="0.2">
      <c r="A909" s="10">
        <v>32708</v>
      </c>
      <c r="B909" s="4">
        <v>19.829999999999998</v>
      </c>
      <c r="C909" s="4">
        <v>17.850000000000001</v>
      </c>
      <c r="D909">
        <v>0.55300000000000005</v>
      </c>
      <c r="E909">
        <v>0.52300000000000002</v>
      </c>
      <c r="P909" s="10"/>
    </row>
    <row r="910" spans="1:16" ht="16" hidden="1" x14ac:dyDescent="0.2">
      <c r="A910" s="10">
        <v>32709</v>
      </c>
      <c r="B910" s="4">
        <v>19.920000000000002</v>
      </c>
      <c r="C910" s="4">
        <v>17.98</v>
      </c>
      <c r="D910">
        <v>0.54200000000000004</v>
      </c>
      <c r="E910">
        <v>0.52</v>
      </c>
      <c r="P910" s="10"/>
    </row>
    <row r="911" spans="1:16" ht="16" hidden="1" x14ac:dyDescent="0.2">
      <c r="A911" s="10">
        <v>32710</v>
      </c>
      <c r="B911" s="4">
        <v>19.86</v>
      </c>
      <c r="C911" s="4">
        <v>17.829999999999998</v>
      </c>
      <c r="D911">
        <v>0.54400000000000004</v>
      </c>
      <c r="E911">
        <v>0.52100000000000002</v>
      </c>
      <c r="P911" s="10"/>
    </row>
    <row r="912" spans="1:16" ht="16" hidden="1" x14ac:dyDescent="0.2">
      <c r="A912" s="10">
        <v>32713</v>
      </c>
      <c r="B912" s="4">
        <v>18.760000000000002</v>
      </c>
      <c r="C912" s="4">
        <v>17.3</v>
      </c>
      <c r="D912">
        <v>0.53</v>
      </c>
      <c r="E912">
        <v>0.50800000000000001</v>
      </c>
      <c r="P912" s="10"/>
    </row>
    <row r="913" spans="1:16" ht="16" hidden="1" x14ac:dyDescent="0.2">
      <c r="A913" s="10">
        <v>32714</v>
      </c>
      <c r="B913" s="4">
        <v>18.52</v>
      </c>
      <c r="C913" s="4">
        <v>17.05</v>
      </c>
      <c r="D913">
        <v>0.52200000000000002</v>
      </c>
      <c r="E913">
        <v>0.49399999999999999</v>
      </c>
      <c r="P913" s="10"/>
    </row>
    <row r="914" spans="1:16" ht="16" hidden="1" x14ac:dyDescent="0.2">
      <c r="A914" s="10">
        <v>32715</v>
      </c>
      <c r="B914" s="4">
        <v>18.32</v>
      </c>
      <c r="C914" s="4">
        <v>16.5</v>
      </c>
      <c r="D914">
        <v>0.51100000000000001</v>
      </c>
      <c r="E914">
        <v>0.48399999999999999</v>
      </c>
      <c r="P914" s="10"/>
    </row>
    <row r="915" spans="1:16" ht="16" hidden="1" x14ac:dyDescent="0.2">
      <c r="A915" s="10">
        <v>32716</v>
      </c>
      <c r="B915" s="4">
        <v>18.149999999999999</v>
      </c>
      <c r="C915" s="4">
        <v>16.28</v>
      </c>
      <c r="D915">
        <v>0.51900000000000002</v>
      </c>
      <c r="E915">
        <v>0.49399999999999999</v>
      </c>
      <c r="P915" s="10"/>
    </row>
    <row r="916" spans="1:16" ht="16" hidden="1" x14ac:dyDescent="0.2">
      <c r="A916" s="10">
        <v>32717</v>
      </c>
      <c r="B916" s="4">
        <v>17.96</v>
      </c>
      <c r="C916" s="4">
        <v>16.38</v>
      </c>
      <c r="D916">
        <v>0.52500000000000002</v>
      </c>
      <c r="E916">
        <v>0.503</v>
      </c>
      <c r="P916" s="10"/>
    </row>
    <row r="917" spans="1:16" ht="16" hidden="1" x14ac:dyDescent="0.2">
      <c r="A917" s="10">
        <v>32720</v>
      </c>
      <c r="B917" s="4">
        <v>18.329999999999998</v>
      </c>
      <c r="C917" s="4">
        <v>16.3</v>
      </c>
      <c r="D917">
        <v>0.53400000000000003</v>
      </c>
      <c r="E917">
        <v>0.51800000000000002</v>
      </c>
      <c r="P917" s="10"/>
    </row>
    <row r="918" spans="1:16" ht="16" hidden="1" x14ac:dyDescent="0.2">
      <c r="A918" s="10">
        <v>32721</v>
      </c>
      <c r="B918" s="4">
        <v>17.91</v>
      </c>
      <c r="C918" s="4">
        <v>16.23</v>
      </c>
      <c r="D918">
        <v>0.51600000000000001</v>
      </c>
      <c r="E918">
        <v>0.501</v>
      </c>
      <c r="P918" s="10"/>
    </row>
    <row r="919" spans="1:16" ht="16" hidden="1" x14ac:dyDescent="0.2">
      <c r="A919" s="10">
        <v>32722</v>
      </c>
      <c r="B919" s="4">
        <v>18.28</v>
      </c>
      <c r="C919" s="4">
        <v>16.100000000000001</v>
      </c>
      <c r="D919">
        <v>0.51700000000000002</v>
      </c>
      <c r="E919">
        <v>0.497</v>
      </c>
      <c r="P919" s="10"/>
    </row>
    <row r="920" spans="1:16" ht="16" hidden="1" x14ac:dyDescent="0.2">
      <c r="A920" s="10">
        <v>32723</v>
      </c>
      <c r="B920" s="4">
        <v>18.18</v>
      </c>
      <c r="C920" s="4">
        <v>16.399999999999999</v>
      </c>
      <c r="D920">
        <v>0.51500000000000001</v>
      </c>
      <c r="E920">
        <v>0.495</v>
      </c>
      <c r="P920" s="10"/>
    </row>
    <row r="921" spans="1:16" ht="16" hidden="1" x14ac:dyDescent="0.2">
      <c r="A921" s="10">
        <v>32724</v>
      </c>
      <c r="B921" s="4">
        <v>18.05</v>
      </c>
      <c r="C921" s="4">
        <v>16.149999999999999</v>
      </c>
      <c r="D921">
        <v>0.51100000000000001</v>
      </c>
      <c r="E921">
        <v>0.48899999999999999</v>
      </c>
      <c r="P921" s="10"/>
    </row>
    <row r="922" spans="1:16" ht="16" hidden="1" x14ac:dyDescent="0.2">
      <c r="A922" s="10">
        <v>32727</v>
      </c>
      <c r="B922" s="4">
        <v>17.91</v>
      </c>
      <c r="C922" s="4">
        <v>16.05</v>
      </c>
      <c r="D922">
        <v>0.503</v>
      </c>
      <c r="E922">
        <v>0.48399999999999999</v>
      </c>
      <c r="P922" s="10"/>
    </row>
    <row r="923" spans="1:16" ht="16" hidden="1" x14ac:dyDescent="0.2">
      <c r="A923" s="10">
        <v>32728</v>
      </c>
      <c r="B923" s="4">
        <v>18.059999999999999</v>
      </c>
      <c r="C923" s="4">
        <v>16.28</v>
      </c>
      <c r="D923">
        <v>0.50600000000000001</v>
      </c>
      <c r="E923">
        <v>0.48899999999999999</v>
      </c>
      <c r="P923" s="10"/>
    </row>
    <row r="924" spans="1:16" ht="16" hidden="1" x14ac:dyDescent="0.2">
      <c r="A924" s="10">
        <v>32729</v>
      </c>
      <c r="B924" s="4">
        <v>18.23</v>
      </c>
      <c r="C924" s="4">
        <v>16.45</v>
      </c>
      <c r="D924">
        <v>0.51200000000000001</v>
      </c>
      <c r="E924">
        <v>0.48899999999999999</v>
      </c>
      <c r="P924" s="10"/>
    </row>
    <row r="925" spans="1:16" ht="16" hidden="1" x14ac:dyDescent="0.2">
      <c r="A925" s="10">
        <v>32730</v>
      </c>
      <c r="B925" s="4">
        <v>18.579999999999998</v>
      </c>
      <c r="C925" s="4">
        <v>16.93</v>
      </c>
      <c r="D925">
        <v>0.51800000000000002</v>
      </c>
      <c r="E925">
        <v>0.496</v>
      </c>
      <c r="P925" s="10"/>
    </row>
    <row r="926" spans="1:16" ht="16" hidden="1" x14ac:dyDescent="0.2">
      <c r="A926" s="10">
        <v>32731</v>
      </c>
      <c r="B926" s="4">
        <v>18.46</v>
      </c>
      <c r="C926" s="4">
        <v>17</v>
      </c>
      <c r="D926">
        <v>0.51800000000000002</v>
      </c>
      <c r="E926">
        <v>0.496</v>
      </c>
      <c r="P926" s="10"/>
    </row>
    <row r="927" spans="1:16" ht="16" hidden="1" x14ac:dyDescent="0.2">
      <c r="A927" s="10">
        <v>32734</v>
      </c>
      <c r="B927" s="4">
        <v>18.600000000000001</v>
      </c>
      <c r="C927" s="4">
        <v>16.850000000000001</v>
      </c>
      <c r="D927">
        <v>0.52500000000000002</v>
      </c>
      <c r="E927">
        <v>0.5</v>
      </c>
      <c r="P927" s="10"/>
    </row>
    <row r="928" spans="1:16" ht="16" hidden="1" x14ac:dyDescent="0.2">
      <c r="A928" s="10">
        <v>32735</v>
      </c>
      <c r="B928" s="4">
        <v>18.78</v>
      </c>
      <c r="C928" s="4">
        <v>17</v>
      </c>
      <c r="D928">
        <v>0.52900000000000003</v>
      </c>
      <c r="E928">
        <v>0.504</v>
      </c>
      <c r="P928" s="10"/>
    </row>
    <row r="929" spans="1:16" ht="16" hidden="1" x14ac:dyDescent="0.2">
      <c r="A929" s="10">
        <v>32736</v>
      </c>
      <c r="B929" s="4">
        <v>18.989999999999998</v>
      </c>
      <c r="C929" s="4">
        <v>17</v>
      </c>
      <c r="D929">
        <v>0.53200000000000003</v>
      </c>
      <c r="E929">
        <v>0.50800000000000001</v>
      </c>
      <c r="P929" s="10"/>
    </row>
    <row r="930" spans="1:16" ht="16" hidden="1" x14ac:dyDescent="0.2">
      <c r="A930" s="10">
        <v>32737</v>
      </c>
      <c r="B930" s="4">
        <v>18.670000000000002</v>
      </c>
      <c r="C930" s="4">
        <v>16.95</v>
      </c>
      <c r="D930">
        <v>0.52500000000000002</v>
      </c>
      <c r="E930">
        <v>0.502</v>
      </c>
      <c r="P930" s="10"/>
    </row>
    <row r="931" spans="1:16" ht="16" hidden="1" x14ac:dyDescent="0.2">
      <c r="A931" s="10">
        <v>32738</v>
      </c>
      <c r="B931" s="4">
        <v>18.82</v>
      </c>
      <c r="C931" s="4">
        <v>16.829999999999998</v>
      </c>
      <c r="D931">
        <v>0.52900000000000003</v>
      </c>
      <c r="E931">
        <v>0.50600000000000001</v>
      </c>
      <c r="P931" s="10"/>
    </row>
    <row r="932" spans="1:16" ht="16" hidden="1" x14ac:dyDescent="0.2">
      <c r="A932" s="10">
        <v>32741</v>
      </c>
      <c r="B932" s="4">
        <v>19.100000000000001</v>
      </c>
      <c r="C932" s="4">
        <v>16.899999999999999</v>
      </c>
      <c r="D932">
        <v>0.52900000000000003</v>
      </c>
      <c r="E932">
        <v>0.50800000000000001</v>
      </c>
      <c r="P932" s="10"/>
    </row>
    <row r="933" spans="1:16" ht="16" hidden="1" x14ac:dyDescent="0.2">
      <c r="A933" s="10">
        <v>32742</v>
      </c>
      <c r="B933" s="4">
        <v>19.010000000000002</v>
      </c>
      <c r="C933" s="4">
        <v>17.100000000000001</v>
      </c>
      <c r="D933">
        <v>0.53600000000000003</v>
      </c>
      <c r="E933">
        <v>0.51300000000000001</v>
      </c>
      <c r="P933" s="10"/>
    </row>
    <row r="934" spans="1:16" ht="16" hidden="1" x14ac:dyDescent="0.2">
      <c r="A934" s="10">
        <v>32743</v>
      </c>
      <c r="B934" s="4">
        <v>19.149999999999999</v>
      </c>
      <c r="C934" s="4">
        <v>17.079999999999998</v>
      </c>
      <c r="D934">
        <v>0.54300000000000004</v>
      </c>
      <c r="E934">
        <v>0.53</v>
      </c>
      <c r="P934" s="10"/>
    </row>
    <row r="935" spans="1:16" ht="16" hidden="1" x14ac:dyDescent="0.2">
      <c r="A935" s="10">
        <v>32744</v>
      </c>
      <c r="B935" s="4">
        <v>19.02</v>
      </c>
      <c r="C935" s="4">
        <v>17.05</v>
      </c>
      <c r="D935">
        <v>0.54500000000000004</v>
      </c>
      <c r="E935">
        <v>0.53</v>
      </c>
      <c r="P935" s="10"/>
    </row>
    <row r="936" spans="1:16" ht="16" hidden="1" x14ac:dyDescent="0.2">
      <c r="A936" s="10">
        <v>32745</v>
      </c>
      <c r="B936" s="4">
        <v>18.53</v>
      </c>
      <c r="C936" s="4">
        <v>16.95</v>
      </c>
      <c r="D936">
        <v>0.53400000000000003</v>
      </c>
      <c r="E936">
        <v>0.51900000000000002</v>
      </c>
      <c r="P936" s="10"/>
    </row>
    <row r="937" spans="1:16" ht="16" hidden="1" x14ac:dyDescent="0.2">
      <c r="A937" s="10">
        <v>32748</v>
      </c>
      <c r="B937" s="4">
        <v>18.690000000000001</v>
      </c>
      <c r="C937" s="4">
        <v>16.98</v>
      </c>
      <c r="D937">
        <v>0.53800000000000003</v>
      </c>
      <c r="E937">
        <v>0.52600000000000002</v>
      </c>
      <c r="P937" s="10"/>
    </row>
    <row r="938" spans="1:16" ht="16" hidden="1" x14ac:dyDescent="0.2">
      <c r="A938" s="10">
        <v>32749</v>
      </c>
      <c r="B938" s="4">
        <v>18.59</v>
      </c>
      <c r="C938" s="4">
        <v>17.100000000000001</v>
      </c>
      <c r="D938">
        <v>0.54400000000000004</v>
      </c>
      <c r="E938">
        <v>0.53100000000000003</v>
      </c>
      <c r="P938" s="10"/>
    </row>
    <row r="939" spans="1:16" ht="16" hidden="1" x14ac:dyDescent="0.2">
      <c r="A939" s="10">
        <v>32750</v>
      </c>
      <c r="B939" s="4">
        <v>18.850000000000001</v>
      </c>
      <c r="C939" s="4">
        <v>17.13</v>
      </c>
      <c r="D939">
        <v>0.54900000000000004</v>
      </c>
      <c r="E939">
        <v>0.53500000000000003</v>
      </c>
      <c r="P939" s="10"/>
    </row>
    <row r="940" spans="1:16" ht="16" hidden="1" x14ac:dyDescent="0.2">
      <c r="A940" s="10">
        <v>32751</v>
      </c>
      <c r="B940" s="4">
        <v>18.829999999999998</v>
      </c>
      <c r="C940" s="4">
        <v>17.2</v>
      </c>
      <c r="D940">
        <v>0.55100000000000005</v>
      </c>
      <c r="E940">
        <v>0.53900000000000003</v>
      </c>
      <c r="P940" s="10"/>
    </row>
    <row r="941" spans="1:16" ht="16" hidden="1" x14ac:dyDescent="0.2">
      <c r="A941" s="10">
        <v>32752</v>
      </c>
      <c r="B941" s="4">
        <v>18.88</v>
      </c>
      <c r="C941" s="4">
        <v>17.329999999999998</v>
      </c>
      <c r="D941">
        <v>0.54900000000000004</v>
      </c>
      <c r="E941">
        <v>0.53400000000000003</v>
      </c>
      <c r="P941" s="10"/>
    </row>
    <row r="942" spans="1:16" ht="16" hidden="1" x14ac:dyDescent="0.2">
      <c r="A942" s="10">
        <v>32755</v>
      </c>
      <c r="B942" s="4">
        <v>18.88</v>
      </c>
      <c r="C942" s="4">
        <v>17.43</v>
      </c>
      <c r="D942" t="e">
        <v>#N/A</v>
      </c>
      <c r="E942" t="e">
        <v>#N/A</v>
      </c>
      <c r="P942" s="10"/>
    </row>
    <row r="943" spans="1:16" ht="16" hidden="1" x14ac:dyDescent="0.2">
      <c r="A943" s="10">
        <v>32756</v>
      </c>
      <c r="B943" s="4">
        <v>19.079999999999998</v>
      </c>
      <c r="C943" s="4">
        <v>17.45</v>
      </c>
      <c r="D943">
        <v>0.55400000000000005</v>
      </c>
      <c r="E943">
        <v>0.54400000000000004</v>
      </c>
      <c r="P943" s="10"/>
    </row>
    <row r="944" spans="1:16" ht="16" hidden="1" x14ac:dyDescent="0.2">
      <c r="A944" s="10">
        <v>32757</v>
      </c>
      <c r="B944" s="4">
        <v>19.41</v>
      </c>
      <c r="C944" s="4">
        <v>17.8</v>
      </c>
      <c r="D944">
        <v>0.57699999999999996</v>
      </c>
      <c r="E944">
        <v>0.58399999999999996</v>
      </c>
      <c r="P944" s="10"/>
    </row>
    <row r="945" spans="1:16" ht="16" hidden="1" x14ac:dyDescent="0.2">
      <c r="A945" s="10">
        <v>32758</v>
      </c>
      <c r="B945" s="4">
        <v>19.399999999999999</v>
      </c>
      <c r="C945" s="4">
        <v>17.8</v>
      </c>
      <c r="D945">
        <v>0.57299999999999995</v>
      </c>
      <c r="E945">
        <v>0.57499999999999996</v>
      </c>
      <c r="P945" s="10"/>
    </row>
    <row r="946" spans="1:16" ht="16" hidden="1" x14ac:dyDescent="0.2">
      <c r="A946" s="10">
        <v>32759</v>
      </c>
      <c r="B946" s="4">
        <v>19.77</v>
      </c>
      <c r="C946" s="4">
        <v>17.829999999999998</v>
      </c>
      <c r="D946">
        <v>0.58699999999999997</v>
      </c>
      <c r="E946">
        <v>0.58499999999999996</v>
      </c>
      <c r="P946" s="10"/>
    </row>
    <row r="947" spans="1:16" ht="16" hidden="1" x14ac:dyDescent="0.2">
      <c r="A947" s="10">
        <v>32762</v>
      </c>
      <c r="B947" s="4">
        <v>19.77</v>
      </c>
      <c r="C947" s="4">
        <v>17.98</v>
      </c>
      <c r="D947">
        <v>0.58699999999999997</v>
      </c>
      <c r="E947">
        <v>0.58699999999999997</v>
      </c>
      <c r="P947" s="10"/>
    </row>
    <row r="948" spans="1:16" ht="16" hidden="1" x14ac:dyDescent="0.2">
      <c r="A948" s="10">
        <v>32763</v>
      </c>
      <c r="B948" s="4">
        <v>19.68</v>
      </c>
      <c r="C948" s="4">
        <v>17.899999999999999</v>
      </c>
      <c r="D948">
        <v>0.58199999999999996</v>
      </c>
      <c r="E948">
        <v>0.57899999999999996</v>
      </c>
      <c r="P948" s="10"/>
    </row>
    <row r="949" spans="1:16" ht="16" hidden="1" x14ac:dyDescent="0.2">
      <c r="A949" s="10">
        <v>32764</v>
      </c>
      <c r="B949" s="4">
        <v>19.87</v>
      </c>
      <c r="C949" s="4">
        <v>18.05</v>
      </c>
      <c r="D949">
        <v>0.58599999999999997</v>
      </c>
      <c r="E949">
        <v>0.57899999999999996</v>
      </c>
      <c r="P949" s="10"/>
    </row>
    <row r="950" spans="1:16" ht="16" hidden="1" x14ac:dyDescent="0.2">
      <c r="A950" s="10">
        <v>32765</v>
      </c>
      <c r="B950" s="4">
        <v>19.73</v>
      </c>
      <c r="C950" s="4">
        <v>17.899999999999999</v>
      </c>
      <c r="D950">
        <v>0.57499999999999996</v>
      </c>
      <c r="E950">
        <v>0.56499999999999995</v>
      </c>
      <c r="P950" s="10"/>
    </row>
    <row r="951" spans="1:16" ht="16" hidden="1" x14ac:dyDescent="0.2">
      <c r="A951" s="10">
        <v>32766</v>
      </c>
      <c r="B951" s="4">
        <v>19.96</v>
      </c>
      <c r="C951" s="4">
        <v>17.88</v>
      </c>
      <c r="D951">
        <v>0.58499999999999996</v>
      </c>
      <c r="E951">
        <v>0.57199999999999995</v>
      </c>
      <c r="P951" s="10"/>
    </row>
    <row r="952" spans="1:16" ht="16" hidden="1" x14ac:dyDescent="0.2">
      <c r="A952" s="10">
        <v>32769</v>
      </c>
      <c r="B952" s="4">
        <v>19.87</v>
      </c>
      <c r="C952" s="4">
        <v>18.05</v>
      </c>
      <c r="D952">
        <v>0.58799999999999997</v>
      </c>
      <c r="E952">
        <v>0.57799999999999996</v>
      </c>
      <c r="P952" s="10"/>
    </row>
    <row r="953" spans="1:16" ht="16" hidden="1" x14ac:dyDescent="0.2">
      <c r="A953" s="10">
        <v>32770</v>
      </c>
      <c r="B953" s="4">
        <v>19.68</v>
      </c>
      <c r="C953" s="4">
        <v>17.899999999999999</v>
      </c>
      <c r="D953">
        <v>0.58499999999999996</v>
      </c>
      <c r="E953">
        <v>0.57499999999999996</v>
      </c>
      <c r="P953" s="10"/>
    </row>
    <row r="954" spans="1:16" ht="16" hidden="1" x14ac:dyDescent="0.2">
      <c r="A954" s="10">
        <v>32771</v>
      </c>
      <c r="B954" s="4">
        <v>19.68</v>
      </c>
      <c r="C954" s="4">
        <v>17.8</v>
      </c>
      <c r="D954">
        <v>0.60599999999999998</v>
      </c>
      <c r="E954">
        <v>0.59399999999999997</v>
      </c>
      <c r="P954" s="10"/>
    </row>
    <row r="955" spans="1:16" ht="16" hidden="1" x14ac:dyDescent="0.2">
      <c r="A955" s="10">
        <v>32772</v>
      </c>
      <c r="B955" s="4">
        <v>19.690000000000001</v>
      </c>
      <c r="C955" s="4">
        <v>17.850000000000001</v>
      </c>
      <c r="D955">
        <v>0.63100000000000001</v>
      </c>
      <c r="E955">
        <v>0.61399999999999999</v>
      </c>
      <c r="P955" s="10"/>
    </row>
    <row r="956" spans="1:16" ht="16" hidden="1" x14ac:dyDescent="0.2">
      <c r="A956" s="10">
        <v>32773</v>
      </c>
      <c r="B956" s="4">
        <v>19.21</v>
      </c>
      <c r="C956" s="4">
        <v>17.53</v>
      </c>
      <c r="D956">
        <v>0.63900000000000001</v>
      </c>
      <c r="E956">
        <v>0.59899999999999998</v>
      </c>
      <c r="P956" s="10"/>
    </row>
    <row r="957" spans="1:16" ht="16" hidden="1" x14ac:dyDescent="0.2">
      <c r="A957" s="10">
        <v>32776</v>
      </c>
      <c r="B957" s="4">
        <v>19.489999999999998</v>
      </c>
      <c r="C957" s="4">
        <v>17.45</v>
      </c>
      <c r="D957">
        <v>0.627</v>
      </c>
      <c r="E957">
        <v>0.59</v>
      </c>
      <c r="P957" s="10"/>
    </row>
    <row r="958" spans="1:16" ht="16" hidden="1" x14ac:dyDescent="0.2">
      <c r="A958" s="10">
        <v>32777</v>
      </c>
      <c r="B958" s="4">
        <v>19.62</v>
      </c>
      <c r="C958" s="4">
        <v>17.45</v>
      </c>
      <c r="D958">
        <v>0.627</v>
      </c>
      <c r="E958">
        <v>0.59</v>
      </c>
      <c r="P958" s="10"/>
    </row>
    <row r="959" spans="1:16" ht="16" hidden="1" x14ac:dyDescent="0.2">
      <c r="A959" s="10">
        <v>32778</v>
      </c>
      <c r="B959" s="4">
        <v>19.61</v>
      </c>
      <c r="C959" s="4">
        <v>17.55</v>
      </c>
      <c r="D959">
        <v>0.59099999999999997</v>
      </c>
      <c r="E959">
        <v>0.55900000000000005</v>
      </c>
      <c r="P959" s="10"/>
    </row>
    <row r="960" spans="1:16" ht="16" hidden="1" x14ac:dyDescent="0.2">
      <c r="A960" s="10">
        <v>32779</v>
      </c>
      <c r="B960" s="4">
        <v>19.989999999999998</v>
      </c>
      <c r="C960" s="4">
        <v>17.93</v>
      </c>
      <c r="D960">
        <v>0.61299999999999999</v>
      </c>
      <c r="E960">
        <v>0.58099999999999996</v>
      </c>
      <c r="P960" s="10"/>
    </row>
    <row r="961" spans="1:16" ht="16" hidden="1" x14ac:dyDescent="0.2">
      <c r="A961" s="10">
        <v>32780</v>
      </c>
      <c r="B961" s="4">
        <v>20.149999999999999</v>
      </c>
      <c r="C961" s="4">
        <v>18.23</v>
      </c>
      <c r="D961">
        <v>0.60499999999999998</v>
      </c>
      <c r="E961">
        <v>0.57299999999999995</v>
      </c>
      <c r="P961" s="10"/>
    </row>
    <row r="962" spans="1:16" ht="16" hidden="1" x14ac:dyDescent="0.2">
      <c r="A962" s="10">
        <v>32783</v>
      </c>
      <c r="B962" s="4">
        <v>19.989999999999998</v>
      </c>
      <c r="C962" s="4">
        <v>18.579999999999998</v>
      </c>
      <c r="D962">
        <v>0.60499999999999998</v>
      </c>
      <c r="E962">
        <v>0.55900000000000005</v>
      </c>
      <c r="P962" s="10"/>
    </row>
    <row r="963" spans="1:16" ht="16" hidden="1" x14ac:dyDescent="0.2">
      <c r="A963" s="10">
        <v>32784</v>
      </c>
      <c r="B963" s="4">
        <v>20.149999999999999</v>
      </c>
      <c r="C963" s="4">
        <v>18.73</v>
      </c>
      <c r="D963">
        <v>0.57999999999999996</v>
      </c>
      <c r="E963">
        <v>0.55300000000000005</v>
      </c>
      <c r="P963" s="10"/>
    </row>
    <row r="964" spans="1:16" ht="16" hidden="1" x14ac:dyDescent="0.2">
      <c r="A964" s="10">
        <v>32785</v>
      </c>
      <c r="B964" s="4">
        <v>20.170000000000002</v>
      </c>
      <c r="C964" s="4">
        <v>18.78</v>
      </c>
      <c r="D964">
        <v>0.56499999999999995</v>
      </c>
      <c r="E964">
        <v>0.54500000000000004</v>
      </c>
      <c r="P964" s="10"/>
    </row>
    <row r="965" spans="1:16" ht="16" hidden="1" x14ac:dyDescent="0.2">
      <c r="A965" s="10">
        <v>32786</v>
      </c>
      <c r="B965" s="4">
        <v>19.95</v>
      </c>
      <c r="C965" s="4">
        <v>18.43</v>
      </c>
      <c r="D965">
        <v>0.56200000000000006</v>
      </c>
      <c r="E965">
        <v>0.54100000000000004</v>
      </c>
      <c r="P965" s="10"/>
    </row>
    <row r="966" spans="1:16" ht="16" hidden="1" x14ac:dyDescent="0.2">
      <c r="A966" s="10">
        <v>32787</v>
      </c>
      <c r="B966" s="4">
        <v>19.89</v>
      </c>
      <c r="C966" s="4">
        <v>18.45</v>
      </c>
      <c r="D966">
        <v>0.55700000000000005</v>
      </c>
      <c r="E966">
        <v>0.53900000000000003</v>
      </c>
      <c r="P966" s="10"/>
    </row>
    <row r="967" spans="1:16" ht="16" hidden="1" x14ac:dyDescent="0.2">
      <c r="A967" s="10">
        <v>32790</v>
      </c>
      <c r="B967" s="4">
        <v>20.04</v>
      </c>
      <c r="C967" s="4">
        <v>18.25</v>
      </c>
      <c r="D967">
        <v>0.56299999999999994</v>
      </c>
      <c r="E967">
        <v>0.53900000000000003</v>
      </c>
      <c r="P967" s="10"/>
    </row>
    <row r="968" spans="1:16" ht="16" hidden="1" x14ac:dyDescent="0.2">
      <c r="A968" s="10">
        <v>32791</v>
      </c>
      <c r="B968" s="4">
        <v>20.21</v>
      </c>
      <c r="C968" s="4">
        <v>18.55</v>
      </c>
      <c r="D968">
        <v>0.57399999999999995</v>
      </c>
      <c r="E968">
        <v>0.54400000000000004</v>
      </c>
      <c r="P968" s="10"/>
    </row>
    <row r="969" spans="1:16" ht="16" hidden="1" x14ac:dyDescent="0.2">
      <c r="A969" s="10">
        <v>32792</v>
      </c>
      <c r="B969" s="4">
        <v>20.18</v>
      </c>
      <c r="C969" s="4">
        <v>18.850000000000001</v>
      </c>
      <c r="D969">
        <v>0.57099999999999995</v>
      </c>
      <c r="E969">
        <v>0.54300000000000004</v>
      </c>
      <c r="P969" s="10"/>
    </row>
    <row r="970" spans="1:16" ht="16" hidden="1" x14ac:dyDescent="0.2">
      <c r="A970" s="10">
        <v>32793</v>
      </c>
      <c r="B970" s="4">
        <v>20.49</v>
      </c>
      <c r="C970" s="4">
        <v>19.23</v>
      </c>
      <c r="D970">
        <v>0.56799999999999995</v>
      </c>
      <c r="E970">
        <v>0.53600000000000003</v>
      </c>
      <c r="P970" s="10"/>
    </row>
    <row r="971" spans="1:16" ht="16" hidden="1" x14ac:dyDescent="0.2">
      <c r="A971" s="10">
        <v>32794</v>
      </c>
      <c r="B971" s="4">
        <v>20.91</v>
      </c>
      <c r="C971" s="4">
        <v>19.600000000000001</v>
      </c>
      <c r="D971">
        <v>0.56999999999999995</v>
      </c>
      <c r="E971">
        <v>0.54</v>
      </c>
      <c r="P971" s="10"/>
    </row>
    <row r="972" spans="1:16" ht="16" hidden="1" x14ac:dyDescent="0.2">
      <c r="A972" s="10">
        <v>32797</v>
      </c>
      <c r="B972" s="4">
        <v>20.64</v>
      </c>
      <c r="C972" s="4">
        <v>19.38</v>
      </c>
      <c r="D972">
        <v>0.56499999999999995</v>
      </c>
      <c r="E972">
        <v>0.53700000000000003</v>
      </c>
      <c r="P972" s="10"/>
    </row>
    <row r="973" spans="1:16" ht="16" hidden="1" x14ac:dyDescent="0.2">
      <c r="A973" s="10">
        <v>32798</v>
      </c>
      <c r="B973" s="4">
        <v>20.68</v>
      </c>
      <c r="C973" s="4">
        <v>19.53</v>
      </c>
      <c r="D973">
        <v>0.56200000000000006</v>
      </c>
      <c r="E973">
        <v>0.54</v>
      </c>
      <c r="P973" s="10"/>
    </row>
    <row r="974" spans="1:16" ht="16" hidden="1" x14ac:dyDescent="0.2">
      <c r="A974" s="10">
        <v>32799</v>
      </c>
      <c r="B974" s="4">
        <v>20.58</v>
      </c>
      <c r="C974" s="4">
        <v>19.43</v>
      </c>
      <c r="D974">
        <v>0.55000000000000004</v>
      </c>
      <c r="E974">
        <v>0.52700000000000002</v>
      </c>
      <c r="P974" s="10"/>
    </row>
    <row r="975" spans="1:16" ht="16" hidden="1" x14ac:dyDescent="0.2">
      <c r="A975" s="10">
        <v>32800</v>
      </c>
      <c r="B975" s="4">
        <v>20.37</v>
      </c>
      <c r="C975" s="4">
        <v>19.329999999999998</v>
      </c>
      <c r="D975">
        <v>0.55300000000000005</v>
      </c>
      <c r="E975">
        <v>0.52800000000000002</v>
      </c>
      <c r="P975" s="10"/>
    </row>
    <row r="976" spans="1:16" ht="16" hidden="1" x14ac:dyDescent="0.2">
      <c r="A976" s="10">
        <v>32801</v>
      </c>
      <c r="B976" s="4">
        <v>20.04</v>
      </c>
      <c r="C976" s="4">
        <v>19.2</v>
      </c>
      <c r="D976">
        <v>0.54600000000000004</v>
      </c>
      <c r="E976">
        <v>0.52600000000000002</v>
      </c>
      <c r="P976" s="10"/>
    </row>
    <row r="977" spans="1:16" ht="16" hidden="1" x14ac:dyDescent="0.2">
      <c r="A977" s="10">
        <v>32804</v>
      </c>
      <c r="B977" s="4">
        <v>19.670000000000002</v>
      </c>
      <c r="C977" s="4">
        <v>18.88</v>
      </c>
      <c r="D977">
        <v>0.54</v>
      </c>
      <c r="E977">
        <v>0.51600000000000001</v>
      </c>
      <c r="P977" s="10"/>
    </row>
    <row r="978" spans="1:16" ht="16" hidden="1" x14ac:dyDescent="0.2">
      <c r="A978" s="10">
        <v>32805</v>
      </c>
      <c r="B978" s="4">
        <v>19.7</v>
      </c>
      <c r="C978" s="4">
        <v>18.8</v>
      </c>
      <c r="D978">
        <v>0.53200000000000003</v>
      </c>
      <c r="E978">
        <v>0.51900000000000002</v>
      </c>
      <c r="P978" s="10"/>
    </row>
    <row r="979" spans="1:16" ht="16" hidden="1" x14ac:dyDescent="0.2">
      <c r="A979" s="10">
        <v>32806</v>
      </c>
      <c r="B979" s="4">
        <v>19.600000000000001</v>
      </c>
      <c r="C979" s="4">
        <v>18.88</v>
      </c>
      <c r="D979">
        <v>0.53300000000000003</v>
      </c>
      <c r="E979">
        <v>0.52300000000000002</v>
      </c>
      <c r="P979" s="10"/>
    </row>
    <row r="980" spans="1:16" ht="16" hidden="1" x14ac:dyDescent="0.2">
      <c r="A980" s="10">
        <v>32807</v>
      </c>
      <c r="B980" s="4">
        <v>19.48</v>
      </c>
      <c r="C980" s="4">
        <v>18.48</v>
      </c>
      <c r="D980">
        <v>0.53500000000000003</v>
      </c>
      <c r="E980">
        <v>0.53200000000000003</v>
      </c>
      <c r="P980" s="10"/>
    </row>
    <row r="981" spans="1:16" ht="16" hidden="1" x14ac:dyDescent="0.2">
      <c r="A981" s="10">
        <v>32808</v>
      </c>
      <c r="B981" s="4">
        <v>19.79</v>
      </c>
      <c r="C981" s="4">
        <v>18.7</v>
      </c>
      <c r="D981">
        <v>0.54300000000000004</v>
      </c>
      <c r="E981">
        <v>0.54100000000000004</v>
      </c>
      <c r="P981" s="10"/>
    </row>
    <row r="982" spans="1:16" ht="16" hidden="1" x14ac:dyDescent="0.2">
      <c r="A982" s="10">
        <v>32811</v>
      </c>
      <c r="B982" s="4">
        <v>19.739999999999998</v>
      </c>
      <c r="C982" s="4">
        <v>18.98</v>
      </c>
      <c r="D982">
        <v>0.53100000000000003</v>
      </c>
      <c r="E982">
        <v>0.52900000000000003</v>
      </c>
      <c r="P982" s="10"/>
    </row>
    <row r="983" spans="1:16" ht="16" hidden="1" x14ac:dyDescent="0.2">
      <c r="A983" s="10">
        <v>32812</v>
      </c>
      <c r="B983" s="4">
        <v>19.88</v>
      </c>
      <c r="C983" s="4">
        <v>18.93</v>
      </c>
      <c r="D983">
        <v>0.52200000000000002</v>
      </c>
      <c r="E983">
        <v>0.52</v>
      </c>
      <c r="P983" s="10"/>
    </row>
    <row r="984" spans="1:16" ht="16" hidden="1" x14ac:dyDescent="0.2">
      <c r="A984" s="10">
        <v>32813</v>
      </c>
      <c r="B984" s="4">
        <v>20.09</v>
      </c>
      <c r="C984" s="4">
        <v>19.23</v>
      </c>
      <c r="D984">
        <v>0.52500000000000002</v>
      </c>
      <c r="E984">
        <v>0.52200000000000002</v>
      </c>
      <c r="P984" s="10"/>
    </row>
    <row r="985" spans="1:16" ht="16" hidden="1" x14ac:dyDescent="0.2">
      <c r="A985" s="10">
        <v>32814</v>
      </c>
      <c r="B985" s="4">
        <v>20.010000000000002</v>
      </c>
      <c r="C985" s="4">
        <v>19.2</v>
      </c>
      <c r="D985">
        <v>0.51600000000000001</v>
      </c>
      <c r="E985">
        <v>0.51600000000000001</v>
      </c>
      <c r="P985" s="10"/>
    </row>
    <row r="986" spans="1:16" ht="16" hidden="1" x14ac:dyDescent="0.2">
      <c r="A986" s="10">
        <v>32815</v>
      </c>
      <c r="B986" s="4">
        <v>20.23</v>
      </c>
      <c r="C986" s="4">
        <v>19</v>
      </c>
      <c r="D986">
        <v>0.51500000000000001</v>
      </c>
      <c r="E986">
        <v>0.51500000000000001</v>
      </c>
      <c r="P986" s="10"/>
    </row>
    <row r="987" spans="1:16" ht="16" hidden="1" x14ac:dyDescent="0.2">
      <c r="A987" s="10">
        <v>32818</v>
      </c>
      <c r="B987" s="4">
        <v>20.059999999999999</v>
      </c>
      <c r="C987" s="4">
        <v>18.95</v>
      </c>
      <c r="D987">
        <v>0.51800000000000002</v>
      </c>
      <c r="E987">
        <v>0.51800000000000002</v>
      </c>
      <c r="P987" s="10"/>
    </row>
    <row r="988" spans="1:16" ht="16" hidden="1" x14ac:dyDescent="0.2">
      <c r="A988" s="10">
        <v>32819</v>
      </c>
      <c r="B988" s="4">
        <v>19.97</v>
      </c>
      <c r="C988" s="4">
        <v>18.899999999999999</v>
      </c>
      <c r="D988">
        <v>0.51800000000000002</v>
      </c>
      <c r="E988">
        <v>0.51900000000000002</v>
      </c>
      <c r="P988" s="10"/>
    </row>
    <row r="989" spans="1:16" ht="16" hidden="1" x14ac:dyDescent="0.2">
      <c r="A989" s="10">
        <v>32820</v>
      </c>
      <c r="B989" s="4">
        <v>19.97</v>
      </c>
      <c r="C989" s="4">
        <v>18.899999999999999</v>
      </c>
      <c r="D989">
        <v>0.51800000000000002</v>
      </c>
      <c r="E989">
        <v>0.51900000000000002</v>
      </c>
      <c r="P989" s="10"/>
    </row>
    <row r="990" spans="1:16" ht="16" hidden="1" x14ac:dyDescent="0.2">
      <c r="A990" s="10">
        <v>32821</v>
      </c>
      <c r="B990" s="4">
        <v>19.62</v>
      </c>
      <c r="C990" s="4">
        <v>18.850000000000001</v>
      </c>
      <c r="D990">
        <v>0.504</v>
      </c>
      <c r="E990">
        <v>0.51300000000000001</v>
      </c>
      <c r="P990" s="10"/>
    </row>
    <row r="991" spans="1:16" ht="16" hidden="1" x14ac:dyDescent="0.2">
      <c r="A991" s="10">
        <v>32822</v>
      </c>
      <c r="B991" s="4">
        <v>19.84</v>
      </c>
      <c r="C991" s="4">
        <v>19.05</v>
      </c>
      <c r="D991">
        <v>0.51200000000000001</v>
      </c>
      <c r="E991">
        <v>0.51700000000000002</v>
      </c>
      <c r="P991" s="10"/>
    </row>
    <row r="992" spans="1:16" ht="16" hidden="1" x14ac:dyDescent="0.2">
      <c r="A992" s="10">
        <v>32825</v>
      </c>
      <c r="B992" s="4">
        <v>19.62</v>
      </c>
      <c r="C992" s="4">
        <v>18.850000000000001</v>
      </c>
      <c r="D992">
        <v>0.504</v>
      </c>
      <c r="E992">
        <v>0.51300000000000001</v>
      </c>
      <c r="P992" s="10"/>
    </row>
    <row r="993" spans="1:16" ht="16" hidden="1" x14ac:dyDescent="0.2">
      <c r="A993" s="10">
        <v>32826</v>
      </c>
      <c r="B993" s="4">
        <v>19.579999999999998</v>
      </c>
      <c r="C993" s="4">
        <v>18.7</v>
      </c>
      <c r="D993">
        <v>0.502</v>
      </c>
      <c r="E993">
        <v>0.50700000000000001</v>
      </c>
      <c r="P993" s="10"/>
    </row>
    <row r="994" spans="1:16" ht="16" hidden="1" x14ac:dyDescent="0.2">
      <c r="A994" s="10">
        <v>32827</v>
      </c>
      <c r="B994" s="4">
        <v>19.690000000000001</v>
      </c>
      <c r="C994" s="4">
        <v>18.649999999999999</v>
      </c>
      <c r="D994">
        <v>0.5</v>
      </c>
      <c r="E994">
        <v>0.5</v>
      </c>
      <c r="P994" s="10"/>
    </row>
    <row r="995" spans="1:16" ht="16" hidden="1" x14ac:dyDescent="0.2">
      <c r="A995" s="10">
        <v>32828</v>
      </c>
      <c r="B995" s="4">
        <v>19.88</v>
      </c>
      <c r="C995" s="4">
        <v>18.649999999999999</v>
      </c>
      <c r="D995">
        <v>0.50700000000000001</v>
      </c>
      <c r="E995">
        <v>0.50900000000000001</v>
      </c>
      <c r="P995" s="10"/>
    </row>
    <row r="996" spans="1:16" ht="16" hidden="1" x14ac:dyDescent="0.2">
      <c r="A996" s="10">
        <v>32829</v>
      </c>
      <c r="B996" s="4">
        <v>19.93</v>
      </c>
      <c r="C996" s="4">
        <v>18.75</v>
      </c>
      <c r="D996">
        <v>0.51200000000000001</v>
      </c>
      <c r="E996">
        <v>0.505</v>
      </c>
      <c r="P996" s="10"/>
    </row>
    <row r="997" spans="1:16" ht="16" hidden="1" x14ac:dyDescent="0.2">
      <c r="A997" s="10">
        <v>32832</v>
      </c>
      <c r="B997" s="4">
        <v>20.13</v>
      </c>
      <c r="C997" s="4">
        <v>18.8</v>
      </c>
      <c r="D997">
        <v>0.51300000000000001</v>
      </c>
      <c r="E997">
        <v>0.501</v>
      </c>
      <c r="P997" s="10"/>
    </row>
    <row r="998" spans="1:16" ht="16" hidden="1" x14ac:dyDescent="0.2">
      <c r="A998" s="10">
        <v>32833</v>
      </c>
      <c r="B998" s="4">
        <v>20.52</v>
      </c>
      <c r="C998" s="4">
        <v>18.68</v>
      </c>
      <c r="D998">
        <v>0.51100000000000001</v>
      </c>
      <c r="E998">
        <v>0.49299999999999999</v>
      </c>
      <c r="P998" s="10"/>
    </row>
    <row r="999" spans="1:16" ht="16" hidden="1" x14ac:dyDescent="0.2">
      <c r="A999" s="10">
        <v>32834</v>
      </c>
      <c r="B999" s="4">
        <v>19.8</v>
      </c>
      <c r="C999" s="4">
        <v>18.600000000000001</v>
      </c>
      <c r="D999">
        <v>0.51100000000000001</v>
      </c>
      <c r="E999">
        <v>0.49399999999999999</v>
      </c>
      <c r="P999" s="10"/>
    </row>
    <row r="1000" spans="1:16" ht="16" hidden="1" x14ac:dyDescent="0.2">
      <c r="A1000" s="10">
        <v>32835</v>
      </c>
      <c r="B1000" s="4">
        <v>19.8</v>
      </c>
      <c r="C1000" s="4">
        <v>18.399999999999999</v>
      </c>
      <c r="D1000" t="e">
        <v>#N/A</v>
      </c>
      <c r="E1000" t="e">
        <v>#N/A</v>
      </c>
      <c r="P1000" s="10"/>
    </row>
    <row r="1001" spans="1:16" ht="16" hidden="1" x14ac:dyDescent="0.2">
      <c r="A1001" s="10">
        <v>32836</v>
      </c>
      <c r="B1001" s="4">
        <v>19.84</v>
      </c>
      <c r="C1001" s="4">
        <v>18.48</v>
      </c>
      <c r="D1001">
        <v>0.51</v>
      </c>
      <c r="E1001">
        <v>0.49299999999999999</v>
      </c>
      <c r="P1001" s="10"/>
    </row>
    <row r="1002" spans="1:16" ht="16" hidden="1" x14ac:dyDescent="0.2">
      <c r="A1002" s="10">
        <v>32839</v>
      </c>
      <c r="B1002" s="4">
        <v>19.649999999999999</v>
      </c>
      <c r="C1002" s="4">
        <v>18.5</v>
      </c>
      <c r="D1002">
        <v>0.502</v>
      </c>
      <c r="E1002">
        <v>0.49299999999999999</v>
      </c>
      <c r="P1002" s="10"/>
    </row>
    <row r="1003" spans="1:16" ht="16" hidden="1" x14ac:dyDescent="0.2">
      <c r="A1003" s="10">
        <v>32840</v>
      </c>
      <c r="B1003" s="4">
        <v>19.329999999999998</v>
      </c>
      <c r="C1003" s="4">
        <v>18.23</v>
      </c>
      <c r="D1003">
        <v>0.49099999999999999</v>
      </c>
      <c r="E1003">
        <v>0.47399999999999998</v>
      </c>
      <c r="P1003" s="10"/>
    </row>
    <row r="1004" spans="1:16" ht="16" hidden="1" x14ac:dyDescent="0.2">
      <c r="A1004" s="10">
        <v>32841</v>
      </c>
      <c r="B1004" s="4">
        <v>19.399999999999999</v>
      </c>
      <c r="C1004" s="4">
        <v>18.149999999999999</v>
      </c>
      <c r="D1004">
        <v>0.49</v>
      </c>
      <c r="E1004">
        <v>0.47799999999999998</v>
      </c>
      <c r="P1004" s="10"/>
    </row>
    <row r="1005" spans="1:16" ht="16" hidden="1" x14ac:dyDescent="0.2">
      <c r="A1005" s="10">
        <v>32842</v>
      </c>
      <c r="B1005" s="4">
        <v>19.87</v>
      </c>
      <c r="C1005" s="4">
        <v>18.48</v>
      </c>
      <c r="D1005">
        <v>0.503</v>
      </c>
      <c r="E1005">
        <v>0.495</v>
      </c>
      <c r="P1005" s="10"/>
    </row>
    <row r="1006" spans="1:16" ht="16" hidden="1" x14ac:dyDescent="0.2">
      <c r="A1006" s="10">
        <v>32843</v>
      </c>
      <c r="B1006" s="4">
        <v>20.260000000000002</v>
      </c>
      <c r="C1006" s="4">
        <v>18.68</v>
      </c>
      <c r="D1006">
        <v>0.51</v>
      </c>
      <c r="E1006">
        <v>0.502</v>
      </c>
      <c r="P1006" s="10"/>
    </row>
    <row r="1007" spans="1:16" ht="16" hidden="1" x14ac:dyDescent="0.2">
      <c r="A1007" s="10">
        <v>32846</v>
      </c>
      <c r="B1007" s="4">
        <v>20.239999999999998</v>
      </c>
      <c r="C1007" s="4">
        <v>19.28</v>
      </c>
      <c r="D1007">
        <v>0.51400000000000001</v>
      </c>
      <c r="E1007">
        <v>0.50600000000000001</v>
      </c>
      <c r="P1007" s="10"/>
    </row>
    <row r="1008" spans="1:16" ht="16" hidden="1" x14ac:dyDescent="0.2">
      <c r="A1008" s="10">
        <v>32847</v>
      </c>
      <c r="B1008" s="4">
        <v>20.22</v>
      </c>
      <c r="C1008" s="4">
        <v>19.18</v>
      </c>
      <c r="D1008">
        <v>0.51400000000000001</v>
      </c>
      <c r="E1008">
        <v>0.504</v>
      </c>
      <c r="P1008" s="10"/>
    </row>
    <row r="1009" spans="1:16" ht="16" hidden="1" x14ac:dyDescent="0.2">
      <c r="A1009" s="10">
        <v>32848</v>
      </c>
      <c r="B1009" s="4">
        <v>20.46</v>
      </c>
      <c r="C1009" s="4">
        <v>19.28</v>
      </c>
      <c r="D1009">
        <v>0.52</v>
      </c>
      <c r="E1009">
        <v>0.51</v>
      </c>
      <c r="P1009" s="10"/>
    </row>
    <row r="1010" spans="1:16" ht="16" hidden="1" x14ac:dyDescent="0.2">
      <c r="A1010" s="10">
        <v>32849</v>
      </c>
      <c r="B1010" s="4">
        <v>20.45</v>
      </c>
      <c r="C1010" s="4">
        <v>19.329999999999998</v>
      </c>
      <c r="D1010">
        <v>0.51700000000000002</v>
      </c>
      <c r="E1010">
        <v>0.502</v>
      </c>
      <c r="P1010" s="10"/>
    </row>
    <row r="1011" spans="1:16" ht="16" hidden="1" x14ac:dyDescent="0.2">
      <c r="A1011" s="10">
        <v>32850</v>
      </c>
      <c r="B1011" s="4">
        <v>20.41</v>
      </c>
      <c r="C1011" s="4">
        <v>19.149999999999999</v>
      </c>
      <c r="D1011">
        <v>0.51500000000000001</v>
      </c>
      <c r="E1011">
        <v>0.5</v>
      </c>
      <c r="P1011" s="10"/>
    </row>
    <row r="1012" spans="1:16" ht="16" hidden="1" x14ac:dyDescent="0.2">
      <c r="A1012" s="10">
        <v>32853</v>
      </c>
      <c r="B1012" s="4">
        <v>20.69</v>
      </c>
      <c r="C1012" s="4">
        <v>19.45</v>
      </c>
      <c r="D1012">
        <v>0.51300000000000001</v>
      </c>
      <c r="E1012">
        <v>0.495</v>
      </c>
      <c r="P1012" s="10"/>
    </row>
    <row r="1013" spans="1:16" ht="16" hidden="1" x14ac:dyDescent="0.2">
      <c r="A1013" s="10">
        <v>32854</v>
      </c>
      <c r="B1013" s="4">
        <v>20.8</v>
      </c>
      <c r="C1013" s="4">
        <v>19.53</v>
      </c>
      <c r="D1013">
        <v>0.50900000000000001</v>
      </c>
      <c r="E1013">
        <v>0.49199999999999999</v>
      </c>
      <c r="P1013" s="10"/>
    </row>
    <row r="1014" spans="1:16" ht="16" hidden="1" x14ac:dyDescent="0.2">
      <c r="A1014" s="10">
        <v>32855</v>
      </c>
      <c r="B1014" s="4">
        <v>20.75</v>
      </c>
      <c r="C1014" s="4">
        <v>19.78</v>
      </c>
      <c r="D1014">
        <v>0.50600000000000001</v>
      </c>
      <c r="E1014">
        <v>0.495</v>
      </c>
      <c r="P1014" s="10"/>
    </row>
    <row r="1015" spans="1:16" ht="16" hidden="1" x14ac:dyDescent="0.2">
      <c r="A1015" s="10">
        <v>32856</v>
      </c>
      <c r="B1015" s="4">
        <v>20.67</v>
      </c>
      <c r="C1015" s="4">
        <v>19.68</v>
      </c>
      <c r="D1015">
        <v>0.50700000000000001</v>
      </c>
      <c r="E1015">
        <v>0.49099999999999999</v>
      </c>
      <c r="P1015" s="10"/>
    </row>
    <row r="1016" spans="1:16" ht="16" hidden="1" x14ac:dyDescent="0.2">
      <c r="A1016" s="10">
        <v>32857</v>
      </c>
      <c r="B1016" s="4">
        <v>21.13</v>
      </c>
      <c r="C1016" s="4">
        <v>19.68</v>
      </c>
      <c r="D1016">
        <v>0.51700000000000002</v>
      </c>
      <c r="E1016">
        <v>0.503</v>
      </c>
      <c r="P1016" s="10"/>
    </row>
    <row r="1017" spans="1:16" ht="16" hidden="1" x14ac:dyDescent="0.2">
      <c r="A1017" s="10">
        <v>32860</v>
      </c>
      <c r="B1017" s="4">
        <v>22.2</v>
      </c>
      <c r="C1017" s="4">
        <v>19.98</v>
      </c>
      <c r="D1017">
        <v>0.53600000000000003</v>
      </c>
      <c r="E1017">
        <v>0.53300000000000003</v>
      </c>
      <c r="P1017" s="10"/>
    </row>
    <row r="1018" spans="1:16" ht="16" hidden="1" x14ac:dyDescent="0.2">
      <c r="A1018" s="10">
        <v>32861</v>
      </c>
      <c r="B1018" s="4">
        <v>22.17</v>
      </c>
      <c r="C1018" s="4">
        <v>20.28</v>
      </c>
      <c r="D1018">
        <v>0.53100000000000003</v>
      </c>
      <c r="E1018">
        <v>0.52700000000000002</v>
      </c>
      <c r="P1018" s="10"/>
    </row>
    <row r="1019" spans="1:16" ht="16" hidden="1" x14ac:dyDescent="0.2">
      <c r="A1019" s="10">
        <v>32862</v>
      </c>
      <c r="B1019" s="4">
        <v>21.58</v>
      </c>
      <c r="C1019" s="4">
        <v>20.23</v>
      </c>
      <c r="D1019">
        <v>0.52800000000000002</v>
      </c>
      <c r="E1019">
        <v>0.51600000000000001</v>
      </c>
      <c r="P1019" s="10"/>
    </row>
    <row r="1020" spans="1:16" ht="16" hidden="1" x14ac:dyDescent="0.2">
      <c r="A1020" s="10">
        <v>32863</v>
      </c>
      <c r="B1020" s="4">
        <v>21.53</v>
      </c>
      <c r="C1020" s="4">
        <v>20.13</v>
      </c>
      <c r="D1020">
        <v>0.55700000000000005</v>
      </c>
      <c r="E1020">
        <v>0.53700000000000003</v>
      </c>
      <c r="P1020" s="10"/>
    </row>
    <row r="1021" spans="1:16" ht="16" hidden="1" x14ac:dyDescent="0.2">
      <c r="A1021" s="10">
        <v>32864</v>
      </c>
      <c r="B1021" s="4">
        <v>21.31</v>
      </c>
      <c r="C1021" s="4">
        <v>20.5</v>
      </c>
      <c r="D1021">
        <v>0.55500000000000005</v>
      </c>
      <c r="E1021">
        <v>0.54800000000000004</v>
      </c>
      <c r="P1021" s="10"/>
    </row>
    <row r="1022" spans="1:16" ht="16" hidden="1" x14ac:dyDescent="0.2">
      <c r="A1022" s="10">
        <v>32868</v>
      </c>
      <c r="B1022" s="4">
        <v>21.91</v>
      </c>
      <c r="D1022">
        <v>0.61499999999999999</v>
      </c>
      <c r="E1022">
        <v>0.61</v>
      </c>
      <c r="P1022" s="10"/>
    </row>
    <row r="1023" spans="1:16" ht="16" hidden="1" x14ac:dyDescent="0.2">
      <c r="A1023" s="10">
        <v>32869</v>
      </c>
      <c r="B1023" s="4">
        <v>21.78</v>
      </c>
      <c r="C1023" s="4">
        <v>20.9</v>
      </c>
      <c r="D1023">
        <v>0.61399999999999999</v>
      </c>
      <c r="E1023">
        <v>0.62</v>
      </c>
      <c r="P1023" s="10"/>
    </row>
    <row r="1024" spans="1:16" ht="16" hidden="1" x14ac:dyDescent="0.2">
      <c r="A1024" s="10">
        <v>32870</v>
      </c>
      <c r="B1024" s="4">
        <v>21.6</v>
      </c>
      <c r="C1024" s="4">
        <v>20.85</v>
      </c>
      <c r="D1024">
        <v>0.60599999999999998</v>
      </c>
      <c r="E1024">
        <v>0.626</v>
      </c>
      <c r="P1024" s="10"/>
    </row>
    <row r="1025" spans="1:16" ht="16" hidden="1" x14ac:dyDescent="0.2">
      <c r="A1025" s="10">
        <v>32871</v>
      </c>
      <c r="B1025" s="4">
        <v>21.84</v>
      </c>
      <c r="C1025" s="4">
        <v>21.05</v>
      </c>
      <c r="D1025">
        <v>0.63800000000000001</v>
      </c>
      <c r="E1025">
        <v>0.65500000000000003</v>
      </c>
      <c r="P1025" s="10"/>
    </row>
    <row r="1026" spans="1:16" ht="16" hidden="1" x14ac:dyDescent="0.2">
      <c r="A1026" s="10">
        <v>32875</v>
      </c>
      <c r="B1026" s="4">
        <v>22.88</v>
      </c>
      <c r="C1026" s="4">
        <v>21.2</v>
      </c>
      <c r="D1026">
        <v>0</v>
      </c>
      <c r="E1026">
        <v>0.65700000000000003</v>
      </c>
      <c r="P1026" s="10"/>
    </row>
    <row r="1027" spans="1:16" ht="16" hidden="1" x14ac:dyDescent="0.2">
      <c r="A1027" s="10">
        <v>32876</v>
      </c>
      <c r="B1027" s="4">
        <v>23.81</v>
      </c>
      <c r="C1027" s="4">
        <v>22.65</v>
      </c>
      <c r="D1027">
        <v>0.69099999999999995</v>
      </c>
      <c r="E1027">
        <v>0.73</v>
      </c>
      <c r="P1027" s="10"/>
    </row>
    <row r="1028" spans="1:16" ht="16" hidden="1" x14ac:dyDescent="0.2">
      <c r="A1028" s="10">
        <v>32877</v>
      </c>
      <c r="B1028" s="4">
        <v>23.41</v>
      </c>
      <c r="C1028" s="4">
        <v>22.5</v>
      </c>
      <c r="D1028">
        <v>0.67100000000000004</v>
      </c>
      <c r="E1028">
        <v>0.70599999999999996</v>
      </c>
      <c r="P1028" s="10"/>
    </row>
    <row r="1029" spans="1:16" ht="16" hidden="1" x14ac:dyDescent="0.2">
      <c r="A1029" s="10">
        <v>32878</v>
      </c>
      <c r="B1029" s="4">
        <v>23.07</v>
      </c>
      <c r="C1029" s="4">
        <v>23.13</v>
      </c>
      <c r="D1029">
        <v>0.64200000000000002</v>
      </c>
      <c r="E1029">
        <v>0.66500000000000004</v>
      </c>
      <c r="P1029" s="10"/>
    </row>
    <row r="1030" spans="1:16" ht="16" hidden="1" x14ac:dyDescent="0.2">
      <c r="A1030" s="10">
        <v>32881</v>
      </c>
      <c r="B1030" s="4">
        <v>21.64</v>
      </c>
      <c r="C1030" s="4">
        <v>21.38</v>
      </c>
      <c r="D1030">
        <v>0.60799999999999998</v>
      </c>
      <c r="E1030">
        <v>0.61799999999999999</v>
      </c>
      <c r="P1030" s="10"/>
    </row>
    <row r="1031" spans="1:16" ht="16" hidden="1" x14ac:dyDescent="0.2">
      <c r="A1031" s="10">
        <v>32882</v>
      </c>
      <c r="B1031" s="4">
        <v>22.25</v>
      </c>
      <c r="C1031" s="4">
        <v>21.03</v>
      </c>
      <c r="D1031">
        <v>0.64200000000000002</v>
      </c>
      <c r="E1031">
        <v>0.64400000000000002</v>
      </c>
      <c r="P1031" s="10"/>
    </row>
    <row r="1032" spans="1:16" ht="16" hidden="1" x14ac:dyDescent="0.2">
      <c r="A1032" s="10">
        <v>32883</v>
      </c>
      <c r="B1032" s="4">
        <v>22.9</v>
      </c>
      <c r="C1032" s="4">
        <v>21.95</v>
      </c>
      <c r="D1032">
        <v>0.67100000000000004</v>
      </c>
      <c r="E1032">
        <v>0.66900000000000004</v>
      </c>
      <c r="P1032" s="10"/>
    </row>
    <row r="1033" spans="1:16" ht="16" hidden="1" x14ac:dyDescent="0.2">
      <c r="A1033" s="10">
        <v>32884</v>
      </c>
      <c r="B1033" s="4">
        <v>23.15</v>
      </c>
      <c r="C1033" s="4">
        <v>21.88</v>
      </c>
      <c r="D1033">
        <v>0.67800000000000005</v>
      </c>
      <c r="E1033">
        <v>0.68</v>
      </c>
      <c r="P1033" s="10"/>
    </row>
    <row r="1034" spans="1:16" ht="16" hidden="1" x14ac:dyDescent="0.2">
      <c r="A1034" s="10">
        <v>32885</v>
      </c>
      <c r="B1034" s="4">
        <v>23.17</v>
      </c>
      <c r="C1034" s="4">
        <v>22.13</v>
      </c>
      <c r="D1034">
        <v>0.67900000000000005</v>
      </c>
      <c r="E1034">
        <v>0.66500000000000004</v>
      </c>
      <c r="P1034" s="10"/>
    </row>
    <row r="1035" spans="1:16" ht="16" hidden="1" x14ac:dyDescent="0.2">
      <c r="A1035" s="10">
        <v>32888</v>
      </c>
      <c r="B1035" s="4">
        <v>22.36</v>
      </c>
      <c r="C1035" s="4">
        <v>21.6</v>
      </c>
      <c r="D1035">
        <v>0.65900000000000003</v>
      </c>
      <c r="E1035">
        <v>0.64400000000000002</v>
      </c>
      <c r="P1035" s="10"/>
    </row>
    <row r="1036" spans="1:16" ht="16" hidden="1" x14ac:dyDescent="0.2">
      <c r="A1036" s="10">
        <v>32889</v>
      </c>
      <c r="B1036" s="4">
        <v>22.61</v>
      </c>
      <c r="C1036" s="4">
        <v>21.15</v>
      </c>
      <c r="D1036">
        <v>0.66100000000000003</v>
      </c>
      <c r="E1036">
        <v>0.64600000000000002</v>
      </c>
      <c r="P1036" s="10"/>
    </row>
    <row r="1037" spans="1:16" ht="16" hidden="1" x14ac:dyDescent="0.2">
      <c r="A1037" s="10">
        <v>32890</v>
      </c>
      <c r="B1037" s="4">
        <v>22.11</v>
      </c>
      <c r="C1037" s="4">
        <v>20.45</v>
      </c>
      <c r="D1037">
        <v>0.63300000000000001</v>
      </c>
      <c r="E1037">
        <v>0.61399999999999999</v>
      </c>
      <c r="P1037" s="10"/>
    </row>
    <row r="1038" spans="1:16" ht="16" hidden="1" x14ac:dyDescent="0.2">
      <c r="A1038" s="10">
        <v>32891</v>
      </c>
      <c r="B1038" s="4">
        <v>22.78</v>
      </c>
      <c r="C1038" s="4">
        <v>20.78</v>
      </c>
      <c r="D1038">
        <v>0.621</v>
      </c>
      <c r="E1038">
        <v>0.60699999999999998</v>
      </c>
      <c r="P1038" s="10"/>
    </row>
    <row r="1039" spans="1:16" ht="16" hidden="1" x14ac:dyDescent="0.2">
      <c r="A1039" s="10">
        <v>32892</v>
      </c>
      <c r="B1039" s="4">
        <v>23.7</v>
      </c>
      <c r="C1039" s="4">
        <v>21.28</v>
      </c>
      <c r="D1039">
        <v>0.629</v>
      </c>
      <c r="E1039">
        <v>0.61499999999999999</v>
      </c>
      <c r="P1039" s="10"/>
    </row>
    <row r="1040" spans="1:16" ht="16" hidden="1" x14ac:dyDescent="0.2">
      <c r="A1040" s="10">
        <v>32895</v>
      </c>
      <c r="B1040" s="4">
        <v>22.57</v>
      </c>
      <c r="C1040" s="4">
        <v>20.88</v>
      </c>
      <c r="D1040">
        <v>0.61899999999999999</v>
      </c>
      <c r="E1040">
        <v>0.60499999999999998</v>
      </c>
      <c r="P1040" s="10"/>
    </row>
    <row r="1041" spans="1:16" ht="16" hidden="1" x14ac:dyDescent="0.2">
      <c r="A1041" s="10">
        <v>32896</v>
      </c>
      <c r="B1041" s="4">
        <v>22.34</v>
      </c>
      <c r="C1041" s="4">
        <v>20.23</v>
      </c>
      <c r="D1041">
        <v>0.60399999999999998</v>
      </c>
      <c r="E1041">
        <v>0.59</v>
      </c>
      <c r="P1041" s="10"/>
    </row>
    <row r="1042" spans="1:16" ht="16" hidden="1" x14ac:dyDescent="0.2">
      <c r="A1042" s="10">
        <v>32897</v>
      </c>
      <c r="B1042" s="4">
        <v>23.43</v>
      </c>
      <c r="C1042" s="4">
        <v>20.18</v>
      </c>
      <c r="D1042">
        <v>0.60299999999999998</v>
      </c>
      <c r="E1042">
        <v>0.6</v>
      </c>
      <c r="P1042" s="10"/>
    </row>
    <row r="1043" spans="1:16" ht="16" hidden="1" x14ac:dyDescent="0.2">
      <c r="A1043" s="10">
        <v>32898</v>
      </c>
      <c r="B1043" s="4">
        <v>24.48</v>
      </c>
      <c r="C1043" s="4">
        <v>20.55</v>
      </c>
      <c r="D1043">
        <v>0.61499999999999999</v>
      </c>
      <c r="E1043">
        <v>0.61</v>
      </c>
      <c r="P1043" s="10"/>
    </row>
    <row r="1044" spans="1:16" ht="16" hidden="1" x14ac:dyDescent="0.2">
      <c r="A1044" s="10">
        <v>32899</v>
      </c>
      <c r="B1044" s="4">
        <v>22.56</v>
      </c>
      <c r="C1044" s="4">
        <v>20.63</v>
      </c>
      <c r="D1044">
        <v>0.627</v>
      </c>
      <c r="E1044">
        <v>0.625</v>
      </c>
      <c r="P1044" s="10"/>
    </row>
    <row r="1045" spans="1:16" ht="16" hidden="1" x14ac:dyDescent="0.2">
      <c r="A1045" s="10">
        <v>32902</v>
      </c>
      <c r="B1045" s="4">
        <v>22.79</v>
      </c>
      <c r="C1045" s="4">
        <v>20.73</v>
      </c>
      <c r="D1045">
        <v>0.63200000000000001</v>
      </c>
      <c r="E1045">
        <v>0.622</v>
      </c>
      <c r="P1045" s="10"/>
    </row>
    <row r="1046" spans="1:16" ht="16" hidden="1" x14ac:dyDescent="0.2">
      <c r="A1046" s="10">
        <v>32903</v>
      </c>
      <c r="B1046" s="4">
        <v>22.29</v>
      </c>
      <c r="C1046" s="4">
        <v>20.73</v>
      </c>
      <c r="D1046">
        <v>0.61599999999999999</v>
      </c>
      <c r="E1046">
        <v>0.61099999999999999</v>
      </c>
      <c r="P1046" s="10"/>
    </row>
    <row r="1047" spans="1:16" ht="16" hidden="1" x14ac:dyDescent="0.2">
      <c r="A1047" s="10">
        <v>32904</v>
      </c>
      <c r="B1047" s="4">
        <v>22.69</v>
      </c>
      <c r="C1047" s="4">
        <v>20.5</v>
      </c>
      <c r="D1047">
        <v>0.61599999999999999</v>
      </c>
      <c r="E1047">
        <v>0.60799999999999998</v>
      </c>
      <c r="P1047" s="10"/>
    </row>
    <row r="1048" spans="1:16" ht="16" hidden="1" x14ac:dyDescent="0.2">
      <c r="A1048" s="10">
        <v>32905</v>
      </c>
      <c r="B1048" s="4">
        <v>22.71</v>
      </c>
      <c r="C1048" s="4">
        <v>20.58</v>
      </c>
      <c r="D1048">
        <v>0.61799999999999999</v>
      </c>
      <c r="E1048">
        <v>0.61799999999999999</v>
      </c>
      <c r="P1048" s="10"/>
    </row>
    <row r="1049" spans="1:16" ht="16" hidden="1" x14ac:dyDescent="0.2">
      <c r="A1049" s="10">
        <v>32906</v>
      </c>
      <c r="B1049" s="4">
        <v>23.04</v>
      </c>
      <c r="C1049" s="4">
        <v>20.73</v>
      </c>
      <c r="D1049">
        <v>0.63500000000000001</v>
      </c>
      <c r="E1049">
        <v>0.623</v>
      </c>
      <c r="P1049" s="10"/>
    </row>
    <row r="1050" spans="1:16" ht="16" hidden="1" x14ac:dyDescent="0.2">
      <c r="A1050" s="10">
        <v>32909</v>
      </c>
      <c r="B1050" s="4">
        <v>22.44</v>
      </c>
      <c r="C1050" s="4">
        <v>20.73</v>
      </c>
      <c r="D1050">
        <v>0.61799999999999999</v>
      </c>
      <c r="E1050">
        <v>0.60199999999999998</v>
      </c>
      <c r="P1050" s="10"/>
    </row>
    <row r="1051" spans="1:16" ht="16" hidden="1" x14ac:dyDescent="0.2">
      <c r="A1051" s="10">
        <v>32910</v>
      </c>
      <c r="B1051" s="4">
        <v>22.36</v>
      </c>
      <c r="C1051" s="4">
        <v>20.6</v>
      </c>
      <c r="D1051">
        <v>0.60699999999999998</v>
      </c>
      <c r="E1051">
        <v>0.59299999999999997</v>
      </c>
      <c r="P1051" s="10"/>
    </row>
    <row r="1052" spans="1:16" ht="16" hidden="1" x14ac:dyDescent="0.2">
      <c r="A1052" s="10">
        <v>32911</v>
      </c>
      <c r="B1052" s="4">
        <v>22.4</v>
      </c>
      <c r="C1052" s="4">
        <v>20.149999999999999</v>
      </c>
      <c r="D1052">
        <v>0.60599999999999998</v>
      </c>
      <c r="E1052">
        <v>0.59599999999999997</v>
      </c>
      <c r="P1052" s="10"/>
    </row>
    <row r="1053" spans="1:16" ht="16" hidden="1" x14ac:dyDescent="0.2">
      <c r="A1053" s="10">
        <v>32912</v>
      </c>
      <c r="B1053" s="4">
        <v>22.11</v>
      </c>
      <c r="C1053" s="4">
        <v>20.05</v>
      </c>
      <c r="D1053">
        <v>0.60499999999999998</v>
      </c>
      <c r="E1053">
        <v>0.59299999999999997</v>
      </c>
      <c r="P1053" s="10"/>
    </row>
    <row r="1054" spans="1:16" ht="16" hidden="1" x14ac:dyDescent="0.2">
      <c r="A1054" s="10">
        <v>32913</v>
      </c>
      <c r="B1054" s="4">
        <v>21.82</v>
      </c>
      <c r="C1054" s="4">
        <v>19.75</v>
      </c>
      <c r="D1054">
        <v>0.58799999999999997</v>
      </c>
      <c r="E1054">
        <v>0.57699999999999996</v>
      </c>
      <c r="P1054" s="10"/>
    </row>
    <row r="1055" spans="1:16" ht="16" hidden="1" x14ac:dyDescent="0.2">
      <c r="A1055" s="10">
        <v>32916</v>
      </c>
      <c r="B1055" s="4">
        <v>22.02</v>
      </c>
      <c r="C1055" s="4">
        <v>19.68</v>
      </c>
      <c r="D1055">
        <v>0.59699999999999998</v>
      </c>
      <c r="E1055">
        <v>0.58399999999999996</v>
      </c>
      <c r="P1055" s="10"/>
    </row>
    <row r="1056" spans="1:16" ht="16" hidden="1" x14ac:dyDescent="0.2">
      <c r="A1056" s="10">
        <v>32917</v>
      </c>
      <c r="B1056" s="4">
        <v>21.88</v>
      </c>
      <c r="C1056" s="4">
        <v>20.03</v>
      </c>
      <c r="D1056">
        <v>0.59099999999999997</v>
      </c>
      <c r="E1056">
        <v>0.57399999999999995</v>
      </c>
      <c r="P1056" s="10"/>
    </row>
    <row r="1057" spans="1:16" ht="16" hidden="1" x14ac:dyDescent="0.2">
      <c r="A1057" s="10">
        <v>32918</v>
      </c>
      <c r="B1057" s="4">
        <v>22.12</v>
      </c>
      <c r="C1057" s="4">
        <v>19.600000000000001</v>
      </c>
      <c r="D1057">
        <v>0.59</v>
      </c>
      <c r="E1057">
        <v>0.57399999999999995</v>
      </c>
      <c r="P1057" s="10"/>
    </row>
    <row r="1058" spans="1:16" ht="16" hidden="1" x14ac:dyDescent="0.2">
      <c r="A1058" s="10">
        <v>32919</v>
      </c>
      <c r="B1058" s="4">
        <v>22.86</v>
      </c>
      <c r="C1058" s="4">
        <v>19.899999999999999</v>
      </c>
      <c r="D1058">
        <v>0.59499999999999997</v>
      </c>
      <c r="E1058">
        <v>0.57699999999999996</v>
      </c>
      <c r="P1058" s="10"/>
    </row>
    <row r="1059" spans="1:16" ht="16" hidden="1" x14ac:dyDescent="0.2">
      <c r="A1059" s="10">
        <v>32920</v>
      </c>
      <c r="B1059" s="4">
        <v>22.46</v>
      </c>
      <c r="C1059" s="4">
        <v>19.88</v>
      </c>
      <c r="D1059">
        <v>0.58899999999999997</v>
      </c>
      <c r="E1059">
        <v>0.56899999999999995</v>
      </c>
      <c r="P1059" s="10"/>
    </row>
    <row r="1060" spans="1:16" ht="16" hidden="1" x14ac:dyDescent="0.2">
      <c r="A1060" s="10">
        <v>32923</v>
      </c>
      <c r="B1060" s="4">
        <v>22.46</v>
      </c>
      <c r="C1060" s="4">
        <v>19.95</v>
      </c>
      <c r="D1060" t="e">
        <v>#N/A</v>
      </c>
      <c r="E1060" t="e">
        <v>#N/A</v>
      </c>
      <c r="P1060" s="10"/>
    </row>
    <row r="1061" spans="1:16" ht="16" hidden="1" x14ac:dyDescent="0.2">
      <c r="A1061" s="10">
        <v>32924</v>
      </c>
      <c r="B1061" s="4">
        <v>22.2</v>
      </c>
      <c r="C1061" s="4">
        <v>19.68</v>
      </c>
      <c r="D1061">
        <v>0.58799999999999997</v>
      </c>
      <c r="E1061">
        <v>0.57599999999999996</v>
      </c>
      <c r="P1061" s="10"/>
    </row>
    <row r="1062" spans="1:16" ht="16" hidden="1" x14ac:dyDescent="0.2">
      <c r="A1062" s="10">
        <v>32925</v>
      </c>
      <c r="B1062" s="4">
        <v>21.87</v>
      </c>
      <c r="C1062" s="4">
        <v>19.5</v>
      </c>
      <c r="D1062">
        <v>0.58199999999999996</v>
      </c>
      <c r="E1062">
        <v>0.56799999999999995</v>
      </c>
      <c r="P1062" s="10"/>
    </row>
    <row r="1063" spans="1:16" ht="16" hidden="1" x14ac:dyDescent="0.2">
      <c r="A1063" s="10">
        <v>32926</v>
      </c>
      <c r="B1063" s="4">
        <v>21.4</v>
      </c>
      <c r="C1063" s="4">
        <v>19.350000000000001</v>
      </c>
      <c r="D1063">
        <v>0.58799999999999997</v>
      </c>
      <c r="E1063">
        <v>0.57299999999999995</v>
      </c>
      <c r="P1063" s="10"/>
    </row>
    <row r="1064" spans="1:16" ht="16" hidden="1" x14ac:dyDescent="0.2">
      <c r="A1064" s="10">
        <v>32927</v>
      </c>
      <c r="B1064" s="4">
        <v>21.13</v>
      </c>
      <c r="C1064" s="4">
        <v>18.78</v>
      </c>
      <c r="D1064">
        <v>0.58499999999999996</v>
      </c>
      <c r="E1064">
        <v>0.56599999999999995</v>
      </c>
      <c r="P1064" s="10"/>
    </row>
    <row r="1065" spans="1:16" ht="16" hidden="1" x14ac:dyDescent="0.2">
      <c r="A1065" s="10">
        <v>32930</v>
      </c>
      <c r="B1065" s="4">
        <v>21.81</v>
      </c>
      <c r="C1065" s="4">
        <v>18.899999999999999</v>
      </c>
      <c r="D1065">
        <v>0.58499999999999996</v>
      </c>
      <c r="E1065">
        <v>0.56599999999999995</v>
      </c>
      <c r="P1065" s="10"/>
    </row>
    <row r="1066" spans="1:16" ht="16" hidden="1" x14ac:dyDescent="0.2">
      <c r="A1066" s="10">
        <v>32931</v>
      </c>
      <c r="B1066" s="4">
        <v>21.62</v>
      </c>
      <c r="C1066" s="4">
        <v>19.23</v>
      </c>
      <c r="D1066">
        <v>0.56399999999999995</v>
      </c>
      <c r="E1066">
        <v>0.57999999999999996</v>
      </c>
      <c r="P1066" s="10"/>
    </row>
    <row r="1067" spans="1:16" ht="16" hidden="1" x14ac:dyDescent="0.2">
      <c r="A1067" s="10">
        <v>32932</v>
      </c>
      <c r="B1067" s="4">
        <v>21.55</v>
      </c>
      <c r="C1067" s="4">
        <v>19.2</v>
      </c>
      <c r="D1067">
        <v>0.54400000000000004</v>
      </c>
      <c r="E1067">
        <v>0.56599999999999995</v>
      </c>
      <c r="P1067" s="10"/>
    </row>
    <row r="1068" spans="1:16" ht="16" hidden="1" x14ac:dyDescent="0.2">
      <c r="A1068" s="10">
        <v>32933</v>
      </c>
      <c r="B1068" s="4">
        <v>21.19</v>
      </c>
      <c r="C1068" s="4">
        <v>19.329999999999998</v>
      </c>
      <c r="D1068">
        <v>0.54100000000000004</v>
      </c>
      <c r="E1068">
        <v>0.54600000000000004</v>
      </c>
      <c r="P1068" s="10"/>
    </row>
    <row r="1069" spans="1:16" ht="16" hidden="1" x14ac:dyDescent="0.2">
      <c r="A1069" s="10">
        <v>32934</v>
      </c>
      <c r="B1069" s="4">
        <v>21.36</v>
      </c>
      <c r="C1069" s="4">
        <v>19.18</v>
      </c>
      <c r="D1069">
        <v>0.54700000000000004</v>
      </c>
      <c r="E1069">
        <v>0.55700000000000005</v>
      </c>
      <c r="P1069" s="10"/>
    </row>
    <row r="1070" spans="1:16" ht="16" hidden="1" x14ac:dyDescent="0.2">
      <c r="A1070" s="10">
        <v>32937</v>
      </c>
      <c r="B1070" s="4">
        <v>21.62</v>
      </c>
      <c r="C1070" s="4">
        <v>19.149999999999999</v>
      </c>
      <c r="D1070">
        <v>0.57299999999999995</v>
      </c>
      <c r="E1070">
        <v>0.59099999999999997</v>
      </c>
      <c r="P1070" s="10"/>
    </row>
    <row r="1071" spans="1:16" ht="16" hidden="1" x14ac:dyDescent="0.2">
      <c r="A1071" s="10">
        <v>32938</v>
      </c>
      <c r="B1071" s="4">
        <v>21.3</v>
      </c>
      <c r="C1071" s="4">
        <v>19.18</v>
      </c>
      <c r="D1071">
        <v>0.56200000000000006</v>
      </c>
      <c r="E1071">
        <v>0.57099999999999995</v>
      </c>
      <c r="P1071" s="10"/>
    </row>
    <row r="1072" spans="1:16" ht="16" hidden="1" x14ac:dyDescent="0.2">
      <c r="A1072" s="10">
        <v>32939</v>
      </c>
      <c r="B1072" s="4">
        <v>20.93</v>
      </c>
      <c r="C1072" s="4">
        <v>18.95</v>
      </c>
      <c r="D1072">
        <v>0.54500000000000004</v>
      </c>
      <c r="E1072">
        <v>0.55600000000000005</v>
      </c>
      <c r="P1072" s="10"/>
    </row>
    <row r="1073" spans="1:16" ht="16" hidden="1" x14ac:dyDescent="0.2">
      <c r="A1073" s="10">
        <v>32940</v>
      </c>
      <c r="B1073" s="4">
        <v>20.8</v>
      </c>
      <c r="C1073" s="4">
        <v>18.73</v>
      </c>
      <c r="D1073">
        <v>0.54200000000000004</v>
      </c>
      <c r="E1073">
        <v>0.55000000000000004</v>
      </c>
      <c r="P1073" s="10"/>
    </row>
    <row r="1074" spans="1:16" ht="16" hidden="1" x14ac:dyDescent="0.2">
      <c r="A1074" s="10">
        <v>32941</v>
      </c>
      <c r="B1074" s="4">
        <v>20.420000000000002</v>
      </c>
      <c r="C1074" s="4">
        <v>18.68</v>
      </c>
      <c r="D1074">
        <v>0.53300000000000003</v>
      </c>
      <c r="E1074">
        <v>0.54</v>
      </c>
      <c r="P1074" s="10"/>
    </row>
    <row r="1075" spans="1:16" ht="16" hidden="1" x14ac:dyDescent="0.2">
      <c r="A1075" s="10">
        <v>32944</v>
      </c>
      <c r="B1075" s="4">
        <v>20.260000000000002</v>
      </c>
      <c r="C1075" s="4">
        <v>18.3</v>
      </c>
      <c r="D1075">
        <v>0.52500000000000002</v>
      </c>
      <c r="E1075">
        <v>0.54</v>
      </c>
      <c r="P1075" s="10"/>
    </row>
    <row r="1076" spans="1:16" ht="16" hidden="1" x14ac:dyDescent="0.2">
      <c r="A1076" s="10">
        <v>32945</v>
      </c>
      <c r="B1076" s="4">
        <v>20.149999999999999</v>
      </c>
      <c r="C1076" s="4">
        <v>18.53</v>
      </c>
      <c r="D1076">
        <v>0.53400000000000003</v>
      </c>
      <c r="E1076">
        <v>0.54700000000000004</v>
      </c>
      <c r="P1076" s="10"/>
    </row>
    <row r="1077" spans="1:16" ht="16" hidden="1" x14ac:dyDescent="0.2">
      <c r="A1077" s="10">
        <v>32946</v>
      </c>
      <c r="B1077" s="4">
        <v>20.07</v>
      </c>
      <c r="C1077" s="4">
        <v>18.329999999999998</v>
      </c>
      <c r="D1077">
        <v>0.54100000000000004</v>
      </c>
      <c r="E1077">
        <v>0.54900000000000004</v>
      </c>
      <c r="P1077" s="10"/>
    </row>
    <row r="1078" spans="1:16" ht="16" hidden="1" x14ac:dyDescent="0.2">
      <c r="A1078" s="10">
        <v>32947</v>
      </c>
      <c r="B1078" s="4">
        <v>20.38</v>
      </c>
      <c r="C1078" s="4">
        <v>18.48</v>
      </c>
      <c r="D1078">
        <v>0.56200000000000006</v>
      </c>
      <c r="E1078">
        <v>0.56799999999999995</v>
      </c>
      <c r="P1078" s="10"/>
    </row>
    <row r="1079" spans="1:16" ht="16" hidden="1" x14ac:dyDescent="0.2">
      <c r="A1079" s="10">
        <v>32948</v>
      </c>
      <c r="B1079" s="4">
        <v>20.09</v>
      </c>
      <c r="C1079" s="4">
        <v>18.399999999999999</v>
      </c>
      <c r="D1079">
        <v>0.55300000000000005</v>
      </c>
      <c r="E1079">
        <v>0.55200000000000005</v>
      </c>
      <c r="P1079" s="10"/>
    </row>
    <row r="1080" spans="1:16" ht="16" hidden="1" x14ac:dyDescent="0.2">
      <c r="A1080" s="10">
        <v>32951</v>
      </c>
      <c r="B1080" s="4">
        <v>19.600000000000001</v>
      </c>
      <c r="C1080" s="4">
        <v>17.829999999999998</v>
      </c>
      <c r="D1080">
        <v>0.54700000000000004</v>
      </c>
      <c r="E1080">
        <v>0.57399999999999995</v>
      </c>
      <c r="P1080" s="10"/>
    </row>
    <row r="1081" spans="1:16" ht="16" hidden="1" x14ac:dyDescent="0.2">
      <c r="A1081" s="10">
        <v>32952</v>
      </c>
      <c r="B1081" s="4">
        <v>19.34</v>
      </c>
      <c r="C1081" s="4">
        <v>17.75</v>
      </c>
      <c r="D1081">
        <v>0.56299999999999994</v>
      </c>
      <c r="E1081">
        <v>0.58899999999999997</v>
      </c>
      <c r="P1081" s="10"/>
    </row>
    <row r="1082" spans="1:16" ht="16" hidden="1" x14ac:dyDescent="0.2">
      <c r="A1082" s="10">
        <v>32953</v>
      </c>
      <c r="B1082" s="4">
        <v>19.59</v>
      </c>
      <c r="C1082" s="4">
        <v>17.78</v>
      </c>
      <c r="D1082">
        <v>0.57099999999999995</v>
      </c>
      <c r="E1082">
        <v>0.59099999999999997</v>
      </c>
      <c r="P1082" s="10"/>
    </row>
    <row r="1083" spans="1:16" ht="16" hidden="1" x14ac:dyDescent="0.2">
      <c r="A1083" s="10">
        <v>32954</v>
      </c>
      <c r="B1083" s="4">
        <v>19.850000000000001</v>
      </c>
      <c r="C1083" s="4">
        <v>17.829999999999998</v>
      </c>
      <c r="D1083">
        <v>0.56200000000000006</v>
      </c>
      <c r="E1083">
        <v>0.59</v>
      </c>
      <c r="P1083" s="10"/>
    </row>
    <row r="1084" spans="1:16" ht="16" hidden="1" x14ac:dyDescent="0.2">
      <c r="A1084" s="10">
        <v>32955</v>
      </c>
      <c r="B1084" s="4">
        <v>20.28</v>
      </c>
      <c r="C1084" s="4">
        <v>17.88</v>
      </c>
      <c r="D1084">
        <v>0.56499999999999995</v>
      </c>
      <c r="E1084">
        <v>0.60399999999999998</v>
      </c>
      <c r="P1084" s="10"/>
    </row>
    <row r="1085" spans="1:16" ht="16" hidden="1" x14ac:dyDescent="0.2">
      <c r="A1085" s="10">
        <v>32958</v>
      </c>
      <c r="B1085" s="4">
        <v>20.48</v>
      </c>
      <c r="C1085" s="4">
        <v>18.23</v>
      </c>
      <c r="D1085">
        <v>0.56599999999999995</v>
      </c>
      <c r="E1085">
        <v>0.60799999999999998</v>
      </c>
      <c r="P1085" s="10"/>
    </row>
    <row r="1086" spans="1:16" ht="16" hidden="1" x14ac:dyDescent="0.2">
      <c r="A1086" s="10">
        <v>32959</v>
      </c>
      <c r="B1086" s="4">
        <v>20.36</v>
      </c>
      <c r="C1086" s="4">
        <v>18.100000000000001</v>
      </c>
      <c r="D1086">
        <v>0.56599999999999995</v>
      </c>
      <c r="E1086">
        <v>0.61</v>
      </c>
      <c r="P1086" s="10"/>
    </row>
    <row r="1087" spans="1:16" ht="16" hidden="1" x14ac:dyDescent="0.2">
      <c r="A1087" s="10">
        <v>32960</v>
      </c>
      <c r="B1087" s="4">
        <v>20.09</v>
      </c>
      <c r="C1087" s="4">
        <v>18.03</v>
      </c>
      <c r="D1087">
        <v>0.56999999999999995</v>
      </c>
      <c r="E1087">
        <v>0.62</v>
      </c>
      <c r="P1087" s="10"/>
    </row>
    <row r="1088" spans="1:16" ht="16" hidden="1" x14ac:dyDescent="0.2">
      <c r="A1088" s="10">
        <v>32961</v>
      </c>
      <c r="B1088" s="4">
        <v>20.03</v>
      </c>
      <c r="C1088" s="4">
        <v>17.899999999999999</v>
      </c>
      <c r="D1088">
        <v>0.56999999999999995</v>
      </c>
      <c r="E1088">
        <v>0.622</v>
      </c>
      <c r="P1088" s="10"/>
    </row>
    <row r="1089" spans="1:16" ht="16" hidden="1" x14ac:dyDescent="0.2">
      <c r="A1089" s="10">
        <v>32962</v>
      </c>
      <c r="B1089" s="4">
        <v>20.34</v>
      </c>
      <c r="C1089" s="4">
        <v>17.95</v>
      </c>
      <c r="D1089">
        <v>0.59699999999999998</v>
      </c>
      <c r="E1089">
        <v>0.64600000000000002</v>
      </c>
      <c r="P1089" s="10"/>
    </row>
    <row r="1090" spans="1:16" ht="16" hidden="1" x14ac:dyDescent="0.2">
      <c r="A1090" s="10">
        <v>32965</v>
      </c>
      <c r="B1090" s="4">
        <v>20.51</v>
      </c>
      <c r="C1090" s="4">
        <v>18.18</v>
      </c>
      <c r="D1090">
        <v>0.61899999999999999</v>
      </c>
      <c r="E1090">
        <v>0.65</v>
      </c>
      <c r="P1090" s="10"/>
    </row>
    <row r="1091" spans="1:16" ht="16" hidden="1" x14ac:dyDescent="0.2">
      <c r="A1091" s="10">
        <v>32966</v>
      </c>
      <c r="B1091" s="4">
        <v>20.23</v>
      </c>
      <c r="C1091" s="4">
        <v>18.2</v>
      </c>
      <c r="D1091">
        <v>0.61699999999999999</v>
      </c>
      <c r="E1091">
        <v>0.65500000000000003</v>
      </c>
      <c r="P1091" s="10"/>
    </row>
    <row r="1092" spans="1:16" ht="16" hidden="1" x14ac:dyDescent="0.2">
      <c r="A1092" s="10">
        <v>32967</v>
      </c>
      <c r="B1092" s="4">
        <v>19.78</v>
      </c>
      <c r="C1092" s="4">
        <v>17.95</v>
      </c>
      <c r="D1092">
        <v>0.59499999999999997</v>
      </c>
      <c r="E1092">
        <v>0.63600000000000001</v>
      </c>
      <c r="P1092" s="10"/>
    </row>
    <row r="1093" spans="1:16" ht="16" hidden="1" x14ac:dyDescent="0.2">
      <c r="A1093" s="10">
        <v>32968</v>
      </c>
      <c r="B1093" s="4">
        <v>19.48</v>
      </c>
      <c r="C1093" s="4">
        <v>17.55</v>
      </c>
      <c r="D1093">
        <v>0.58799999999999997</v>
      </c>
      <c r="E1093">
        <v>0.61899999999999999</v>
      </c>
      <c r="P1093" s="10"/>
    </row>
    <row r="1094" spans="1:16" ht="16" hidden="1" x14ac:dyDescent="0.2">
      <c r="A1094" s="10">
        <v>32969</v>
      </c>
      <c r="B1094" s="4">
        <v>19.149999999999999</v>
      </c>
      <c r="C1094" s="4">
        <v>17.100000000000001</v>
      </c>
      <c r="D1094">
        <v>0.58599999999999997</v>
      </c>
      <c r="E1094">
        <v>0.62</v>
      </c>
      <c r="P1094" s="10"/>
    </row>
    <row r="1095" spans="1:16" ht="16" hidden="1" x14ac:dyDescent="0.2">
      <c r="A1095" s="10">
        <v>32972</v>
      </c>
      <c r="B1095" s="4">
        <v>18.32</v>
      </c>
      <c r="C1095" s="4">
        <v>16.53</v>
      </c>
      <c r="D1095">
        <v>0.57699999999999996</v>
      </c>
      <c r="E1095">
        <v>0.60499999999999998</v>
      </c>
      <c r="P1095" s="10"/>
    </row>
    <row r="1096" spans="1:16" ht="16" hidden="1" x14ac:dyDescent="0.2">
      <c r="A1096" s="10">
        <v>32973</v>
      </c>
      <c r="B1096" s="4">
        <v>17.559999999999999</v>
      </c>
      <c r="C1096" s="4">
        <v>15.93</v>
      </c>
      <c r="D1096">
        <v>0.55000000000000004</v>
      </c>
      <c r="E1096">
        <v>0.57699999999999996</v>
      </c>
      <c r="P1096" s="10"/>
    </row>
    <row r="1097" spans="1:16" ht="16" hidden="1" x14ac:dyDescent="0.2">
      <c r="A1097" s="10">
        <v>32974</v>
      </c>
      <c r="B1097" s="4">
        <v>18.190000000000001</v>
      </c>
      <c r="C1097" s="4">
        <v>15.3</v>
      </c>
      <c r="D1097">
        <v>0.56100000000000005</v>
      </c>
      <c r="E1097">
        <v>0.59199999999999997</v>
      </c>
      <c r="P1097" s="10"/>
    </row>
    <row r="1098" spans="1:16" ht="16" hidden="1" x14ac:dyDescent="0.2">
      <c r="A1098" s="10">
        <v>32975</v>
      </c>
      <c r="B1098" s="4">
        <v>17.760000000000002</v>
      </c>
      <c r="C1098" s="4">
        <v>15.8</v>
      </c>
      <c r="D1098">
        <v>0.54800000000000004</v>
      </c>
      <c r="E1098">
        <v>0.58199999999999996</v>
      </c>
      <c r="P1098" s="10"/>
    </row>
    <row r="1099" spans="1:16" ht="16" hidden="1" x14ac:dyDescent="0.2">
      <c r="A1099" s="10">
        <v>32979</v>
      </c>
      <c r="B1099" s="4">
        <v>17.87</v>
      </c>
      <c r="D1099">
        <v>0.60499999999999998</v>
      </c>
      <c r="E1099">
        <v>0.60299999999999998</v>
      </c>
      <c r="P1099" s="10"/>
    </row>
    <row r="1100" spans="1:16" ht="16" hidden="1" x14ac:dyDescent="0.2">
      <c r="A1100" s="10">
        <v>32980</v>
      </c>
      <c r="B1100" s="4">
        <v>17.37</v>
      </c>
      <c r="C1100" s="4">
        <v>15.7</v>
      </c>
      <c r="D1100">
        <v>0.60499999999999998</v>
      </c>
      <c r="E1100">
        <v>0.60499999999999998</v>
      </c>
      <c r="P1100" s="10"/>
    </row>
    <row r="1101" spans="1:16" ht="16" hidden="1" x14ac:dyDescent="0.2">
      <c r="A1101" s="10">
        <v>32981</v>
      </c>
      <c r="B1101" s="4">
        <v>16.95</v>
      </c>
      <c r="C1101" s="4">
        <v>15.33</v>
      </c>
      <c r="D1101">
        <v>0.59599999999999997</v>
      </c>
      <c r="E1101">
        <v>0.59699999999999998</v>
      </c>
      <c r="P1101" s="10"/>
    </row>
    <row r="1102" spans="1:16" ht="16" hidden="1" x14ac:dyDescent="0.2">
      <c r="A1102" s="10">
        <v>32982</v>
      </c>
      <c r="B1102" s="4">
        <v>17.93</v>
      </c>
      <c r="C1102" s="4">
        <v>16.13</v>
      </c>
      <c r="D1102">
        <v>0.621</v>
      </c>
      <c r="E1102">
        <v>0.61799999999999999</v>
      </c>
      <c r="P1102" s="10"/>
    </row>
    <row r="1103" spans="1:16" ht="16" hidden="1" x14ac:dyDescent="0.2">
      <c r="A1103" s="10">
        <v>32983</v>
      </c>
      <c r="B1103" s="4">
        <v>17.899999999999999</v>
      </c>
      <c r="C1103" s="4">
        <v>16.350000000000001</v>
      </c>
      <c r="D1103">
        <v>0.62</v>
      </c>
      <c r="E1103">
        <v>0.61599999999999999</v>
      </c>
      <c r="P1103" s="10"/>
    </row>
    <row r="1104" spans="1:16" ht="16" hidden="1" x14ac:dyDescent="0.2">
      <c r="A1104" s="10">
        <v>32986</v>
      </c>
      <c r="B1104" s="4">
        <v>18.600000000000001</v>
      </c>
      <c r="C1104" s="4">
        <v>16.95</v>
      </c>
      <c r="D1104">
        <v>0.63600000000000001</v>
      </c>
      <c r="E1104">
        <v>0.63700000000000001</v>
      </c>
      <c r="P1104" s="10"/>
    </row>
    <row r="1105" spans="1:16" ht="16" hidden="1" x14ac:dyDescent="0.2">
      <c r="A1105" s="10">
        <v>32987</v>
      </c>
      <c r="B1105" s="4">
        <v>17.850000000000001</v>
      </c>
      <c r="C1105" s="4">
        <v>16.75</v>
      </c>
      <c r="D1105">
        <v>0.64500000000000002</v>
      </c>
      <c r="E1105">
        <v>0.64900000000000002</v>
      </c>
      <c r="P1105" s="10"/>
    </row>
    <row r="1106" spans="1:16" ht="16" hidden="1" x14ac:dyDescent="0.2">
      <c r="A1106" s="10">
        <v>32988</v>
      </c>
      <c r="B1106" s="4">
        <v>17.489999999999998</v>
      </c>
      <c r="C1106" s="4">
        <v>16.5</v>
      </c>
      <c r="D1106">
        <v>0.625</v>
      </c>
      <c r="E1106">
        <v>0.63200000000000001</v>
      </c>
      <c r="P1106" s="10"/>
    </row>
    <row r="1107" spans="1:16" ht="16" hidden="1" x14ac:dyDescent="0.2">
      <c r="A1107" s="10">
        <v>32989</v>
      </c>
      <c r="B1107" s="4">
        <v>18.5</v>
      </c>
      <c r="C1107" s="4">
        <v>16.600000000000001</v>
      </c>
      <c r="D1107">
        <v>0.61099999999999999</v>
      </c>
      <c r="E1107">
        <v>0.62</v>
      </c>
      <c r="P1107" s="10"/>
    </row>
    <row r="1108" spans="1:16" ht="16" hidden="1" x14ac:dyDescent="0.2">
      <c r="A1108" s="10">
        <v>32990</v>
      </c>
      <c r="B1108" s="4">
        <v>18.57</v>
      </c>
      <c r="C1108" s="4">
        <v>16.43</v>
      </c>
      <c r="D1108">
        <v>0.60799999999999998</v>
      </c>
      <c r="E1108">
        <v>0.61299999999999999</v>
      </c>
      <c r="P1108" s="10"/>
    </row>
    <row r="1109" spans="1:16" ht="16" hidden="1" x14ac:dyDescent="0.2">
      <c r="A1109" s="10">
        <v>32993</v>
      </c>
      <c r="B1109" s="4">
        <v>18.5</v>
      </c>
      <c r="C1109" s="4">
        <v>16.350000000000001</v>
      </c>
      <c r="D1109">
        <v>0.6</v>
      </c>
      <c r="E1109">
        <v>0.61599999999999999</v>
      </c>
      <c r="P1109" s="10"/>
    </row>
    <row r="1110" spans="1:16" ht="16" hidden="1" x14ac:dyDescent="0.2">
      <c r="A1110" s="10">
        <v>32994</v>
      </c>
      <c r="B1110" s="4">
        <v>18.760000000000002</v>
      </c>
      <c r="C1110" s="4">
        <v>16.43</v>
      </c>
      <c r="D1110">
        <v>0.61099999999999999</v>
      </c>
      <c r="E1110">
        <v>0.63700000000000001</v>
      </c>
      <c r="P1110" s="10"/>
    </row>
    <row r="1111" spans="1:16" ht="16" hidden="1" x14ac:dyDescent="0.2">
      <c r="A1111" s="10">
        <v>32995</v>
      </c>
      <c r="B1111" s="4">
        <v>18.63</v>
      </c>
      <c r="C1111" s="4">
        <v>16.579999999999998</v>
      </c>
      <c r="D1111">
        <v>0.61099999999999999</v>
      </c>
      <c r="E1111">
        <v>0.63700000000000001</v>
      </c>
      <c r="P1111" s="10"/>
    </row>
    <row r="1112" spans="1:16" ht="16" hidden="1" x14ac:dyDescent="0.2">
      <c r="A1112" s="10">
        <v>32996</v>
      </c>
      <c r="B1112" s="4">
        <v>17.98</v>
      </c>
      <c r="C1112" s="4">
        <v>15.93</v>
      </c>
      <c r="D1112">
        <v>0.60099999999999998</v>
      </c>
      <c r="E1112">
        <v>0.63500000000000001</v>
      </c>
      <c r="P1112" s="10"/>
    </row>
    <row r="1113" spans="1:16" ht="16" hidden="1" x14ac:dyDescent="0.2">
      <c r="A1113" s="10">
        <v>32997</v>
      </c>
      <c r="B1113" s="4">
        <v>17.98</v>
      </c>
      <c r="C1113" s="4">
        <v>15.58</v>
      </c>
      <c r="D1113">
        <v>0.61699999999999999</v>
      </c>
      <c r="E1113">
        <v>0.65600000000000003</v>
      </c>
      <c r="P1113" s="10"/>
    </row>
    <row r="1114" spans="1:16" ht="16" hidden="1" x14ac:dyDescent="0.2">
      <c r="A1114" s="10">
        <v>33000</v>
      </c>
      <c r="B1114" s="4">
        <v>18.3</v>
      </c>
      <c r="C1114" s="4">
        <v>15.65</v>
      </c>
      <c r="D1114">
        <v>0.627</v>
      </c>
      <c r="E1114">
        <v>0.65900000000000003</v>
      </c>
      <c r="P1114" s="10"/>
    </row>
    <row r="1115" spans="1:16" ht="16" hidden="1" x14ac:dyDescent="0.2">
      <c r="A1115" s="10">
        <v>33001</v>
      </c>
      <c r="B1115" s="4">
        <v>18.260000000000002</v>
      </c>
      <c r="C1115" s="4">
        <v>16.18</v>
      </c>
      <c r="D1115">
        <v>0.64</v>
      </c>
      <c r="E1115">
        <v>0.66800000000000004</v>
      </c>
      <c r="P1115" s="10"/>
    </row>
    <row r="1116" spans="1:16" ht="16" hidden="1" x14ac:dyDescent="0.2">
      <c r="A1116" s="10">
        <v>33002</v>
      </c>
      <c r="B1116" s="4">
        <v>19.010000000000002</v>
      </c>
      <c r="C1116" s="4">
        <v>16.45</v>
      </c>
      <c r="D1116">
        <v>0.65800000000000003</v>
      </c>
      <c r="E1116">
        <v>0.72499999999999998</v>
      </c>
      <c r="P1116" s="10"/>
    </row>
    <row r="1117" spans="1:16" ht="16" hidden="1" x14ac:dyDescent="0.2">
      <c r="A1117" s="10">
        <v>33003</v>
      </c>
      <c r="B1117" s="4">
        <v>19.03</v>
      </c>
      <c r="C1117" s="4">
        <v>16.7</v>
      </c>
      <c r="D1117">
        <v>0.66500000000000004</v>
      </c>
      <c r="E1117">
        <v>0.71499999999999997</v>
      </c>
      <c r="P1117" s="10"/>
    </row>
    <row r="1118" spans="1:16" ht="16" hidden="1" x14ac:dyDescent="0.2">
      <c r="A1118" s="10">
        <v>33004</v>
      </c>
      <c r="B1118" s="4">
        <v>18.96</v>
      </c>
      <c r="C1118" s="4">
        <v>16.73</v>
      </c>
      <c r="D1118">
        <v>0.64500000000000002</v>
      </c>
      <c r="E1118">
        <v>0.65300000000000002</v>
      </c>
      <c r="P1118" s="10"/>
    </row>
    <row r="1119" spans="1:16" ht="16" hidden="1" x14ac:dyDescent="0.2">
      <c r="A1119" s="10">
        <v>33007</v>
      </c>
      <c r="B1119" s="4">
        <v>19.73</v>
      </c>
      <c r="C1119" s="4">
        <v>17.399999999999999</v>
      </c>
      <c r="D1119">
        <v>0.65</v>
      </c>
      <c r="E1119">
        <v>0.66600000000000004</v>
      </c>
      <c r="P1119" s="10"/>
    </row>
    <row r="1120" spans="1:16" ht="16" hidden="1" x14ac:dyDescent="0.2">
      <c r="A1120" s="10">
        <v>33008</v>
      </c>
      <c r="B1120" s="4">
        <v>19.52</v>
      </c>
      <c r="C1120" s="4">
        <v>17.399999999999999</v>
      </c>
      <c r="D1120">
        <v>0.65600000000000003</v>
      </c>
      <c r="E1120">
        <v>0.65800000000000003</v>
      </c>
      <c r="P1120" s="10"/>
    </row>
    <row r="1121" spans="1:16" ht="16" hidden="1" x14ac:dyDescent="0.2">
      <c r="A1121" s="10">
        <v>33009</v>
      </c>
      <c r="B1121" s="4">
        <v>19.05</v>
      </c>
      <c r="C1121" s="4">
        <v>17.25</v>
      </c>
      <c r="D1121">
        <v>0.66</v>
      </c>
      <c r="E1121">
        <v>0.65900000000000003</v>
      </c>
      <c r="P1121" s="10"/>
    </row>
    <row r="1122" spans="1:16" ht="16" hidden="1" x14ac:dyDescent="0.2">
      <c r="A1122" s="10">
        <v>33010</v>
      </c>
      <c r="B1122" s="4">
        <v>18.89</v>
      </c>
      <c r="C1122" s="4">
        <v>17.05</v>
      </c>
      <c r="D1122">
        <v>0.66500000000000004</v>
      </c>
      <c r="E1122">
        <v>0.66</v>
      </c>
      <c r="P1122" s="10"/>
    </row>
    <row r="1123" spans="1:16" ht="16" hidden="1" x14ac:dyDescent="0.2">
      <c r="A1123" s="10">
        <v>33011</v>
      </c>
      <c r="B1123" s="4">
        <v>18.78</v>
      </c>
      <c r="C1123" s="4">
        <v>17.079999999999998</v>
      </c>
      <c r="D1123">
        <v>0.66600000000000004</v>
      </c>
      <c r="E1123">
        <v>0.67100000000000004</v>
      </c>
      <c r="P1123" s="10"/>
    </row>
    <row r="1124" spans="1:16" ht="16" hidden="1" x14ac:dyDescent="0.2">
      <c r="A1124" s="10">
        <v>33014</v>
      </c>
      <c r="B1124" s="4">
        <v>18.260000000000002</v>
      </c>
      <c r="C1124" s="4">
        <v>16.649999999999999</v>
      </c>
      <c r="D1124">
        <v>0.64900000000000002</v>
      </c>
      <c r="E1124">
        <v>0.65500000000000003</v>
      </c>
      <c r="P1124" s="10"/>
    </row>
    <row r="1125" spans="1:16" ht="16" hidden="1" x14ac:dyDescent="0.2">
      <c r="A1125" s="10">
        <v>33015</v>
      </c>
      <c r="B1125" s="4">
        <v>17.510000000000002</v>
      </c>
      <c r="C1125" s="4">
        <v>16.48</v>
      </c>
      <c r="D1125">
        <v>0.64600000000000002</v>
      </c>
      <c r="E1125">
        <v>0.65400000000000003</v>
      </c>
      <c r="P1125" s="10"/>
    </row>
    <row r="1126" spans="1:16" ht="16" hidden="1" x14ac:dyDescent="0.2">
      <c r="A1126" s="10">
        <v>33016</v>
      </c>
      <c r="B1126" s="4">
        <v>16.25</v>
      </c>
      <c r="C1126" s="4">
        <v>15.7</v>
      </c>
      <c r="D1126">
        <v>0.63400000000000001</v>
      </c>
      <c r="E1126">
        <v>0.66500000000000004</v>
      </c>
      <c r="P1126" s="10"/>
    </row>
    <row r="1127" spans="1:16" ht="16" hidden="1" x14ac:dyDescent="0.2">
      <c r="A1127" s="10">
        <v>33017</v>
      </c>
      <c r="B1127" s="4">
        <v>16.02</v>
      </c>
      <c r="C1127" s="4">
        <v>15.8</v>
      </c>
      <c r="D1127">
        <v>0.63800000000000001</v>
      </c>
      <c r="E1127">
        <v>0.67500000000000004</v>
      </c>
      <c r="P1127" s="10"/>
    </row>
    <row r="1128" spans="1:16" ht="16" hidden="1" x14ac:dyDescent="0.2">
      <c r="A1128" s="10">
        <v>33018</v>
      </c>
      <c r="B1128" s="4">
        <v>16.12</v>
      </c>
      <c r="C1128" s="4">
        <v>15.95</v>
      </c>
      <c r="D1128">
        <v>0.63800000000000001</v>
      </c>
      <c r="E1128">
        <v>0.67700000000000005</v>
      </c>
      <c r="P1128" s="10"/>
    </row>
    <row r="1129" spans="1:16" ht="16" hidden="1" x14ac:dyDescent="0.2">
      <c r="A1129" s="10">
        <v>33022</v>
      </c>
      <c r="B1129" s="4">
        <v>18</v>
      </c>
      <c r="C1129" s="4">
        <v>15.48</v>
      </c>
      <c r="D1129">
        <v>0.66300000000000003</v>
      </c>
      <c r="E1129">
        <v>0.70899999999999996</v>
      </c>
      <c r="P1129" s="10"/>
    </row>
    <row r="1130" spans="1:16" ht="16" hidden="1" x14ac:dyDescent="0.2">
      <c r="A1130" s="10">
        <v>33023</v>
      </c>
      <c r="B1130" s="4">
        <v>17.88</v>
      </c>
      <c r="C1130" s="4">
        <v>15.98</v>
      </c>
      <c r="D1130">
        <v>0.66500000000000004</v>
      </c>
      <c r="E1130">
        <v>0.68</v>
      </c>
      <c r="P1130" s="10"/>
    </row>
    <row r="1131" spans="1:16" ht="16" hidden="1" x14ac:dyDescent="0.2">
      <c r="A1131" s="10">
        <v>33024</v>
      </c>
      <c r="B1131" s="4">
        <v>17.47</v>
      </c>
      <c r="C1131" s="4">
        <v>15.3</v>
      </c>
      <c r="D1131">
        <v>0.64700000000000002</v>
      </c>
      <c r="E1131">
        <v>0.65800000000000003</v>
      </c>
      <c r="P1131" s="10"/>
    </row>
    <row r="1132" spans="1:16" ht="16" hidden="1" x14ac:dyDescent="0.2">
      <c r="A1132" s="10">
        <v>33025</v>
      </c>
      <c r="B1132" s="4">
        <v>17.510000000000002</v>
      </c>
      <c r="C1132" s="4">
        <v>15.43</v>
      </c>
      <c r="D1132">
        <v>0.64600000000000002</v>
      </c>
      <c r="E1132">
        <v>0.67600000000000005</v>
      </c>
      <c r="P1132" s="10"/>
    </row>
    <row r="1133" spans="1:16" ht="16" hidden="1" x14ac:dyDescent="0.2">
      <c r="A1133" s="10">
        <v>33028</v>
      </c>
      <c r="B1133" s="4">
        <v>17.09</v>
      </c>
      <c r="C1133" s="4">
        <v>15.35</v>
      </c>
      <c r="D1133">
        <v>0.64400000000000002</v>
      </c>
      <c r="E1133">
        <v>0.65400000000000003</v>
      </c>
      <c r="P1133" s="10"/>
    </row>
    <row r="1134" spans="1:16" ht="16" hidden="1" x14ac:dyDescent="0.2">
      <c r="A1134" s="10">
        <v>33029</v>
      </c>
      <c r="B1134" s="4">
        <v>16.41</v>
      </c>
      <c r="C1134" s="4">
        <v>14.78</v>
      </c>
      <c r="D1134">
        <v>0.63300000000000001</v>
      </c>
      <c r="E1134">
        <v>0.63800000000000001</v>
      </c>
      <c r="P1134" s="10"/>
    </row>
    <row r="1135" spans="1:16" ht="16" hidden="1" x14ac:dyDescent="0.2">
      <c r="A1135" s="10">
        <v>33030</v>
      </c>
      <c r="B1135" s="4">
        <v>16.91</v>
      </c>
      <c r="C1135" s="4">
        <v>14.8</v>
      </c>
      <c r="D1135">
        <v>0.65200000000000002</v>
      </c>
      <c r="E1135">
        <v>0.63600000000000001</v>
      </c>
      <c r="P1135" s="10"/>
    </row>
    <row r="1136" spans="1:16" ht="16" hidden="1" x14ac:dyDescent="0.2">
      <c r="A1136" s="10">
        <v>33031</v>
      </c>
      <c r="B1136" s="4">
        <v>16.649999999999999</v>
      </c>
      <c r="C1136" s="4">
        <v>15.03</v>
      </c>
      <c r="D1136">
        <v>0.64200000000000002</v>
      </c>
      <c r="E1136">
        <v>0.622</v>
      </c>
      <c r="P1136" s="10"/>
    </row>
    <row r="1137" spans="1:16" ht="16" hidden="1" x14ac:dyDescent="0.2">
      <c r="A1137" s="10">
        <v>33032</v>
      </c>
      <c r="B1137" s="4">
        <v>16.78</v>
      </c>
      <c r="C1137" s="4">
        <v>14.68</v>
      </c>
      <c r="D1137">
        <v>0.63100000000000001</v>
      </c>
      <c r="E1137">
        <v>0.59699999999999998</v>
      </c>
      <c r="P1137" s="10"/>
    </row>
    <row r="1138" spans="1:16" ht="16" hidden="1" x14ac:dyDescent="0.2">
      <c r="A1138" s="10">
        <v>33035</v>
      </c>
      <c r="B1138" s="4">
        <v>16.82</v>
      </c>
      <c r="C1138" s="4">
        <v>14.73</v>
      </c>
      <c r="D1138">
        <v>0.623</v>
      </c>
      <c r="E1138">
        <v>0.58499999999999996</v>
      </c>
      <c r="P1138" s="10"/>
    </row>
    <row r="1139" spans="1:16" ht="16" hidden="1" x14ac:dyDescent="0.2">
      <c r="A1139" s="10">
        <v>33036</v>
      </c>
      <c r="B1139" s="4">
        <v>17.39</v>
      </c>
      <c r="C1139" s="4">
        <v>14.95</v>
      </c>
      <c r="D1139">
        <v>0.64400000000000002</v>
      </c>
      <c r="E1139">
        <v>0.6</v>
      </c>
      <c r="P1139" s="10"/>
    </row>
    <row r="1140" spans="1:16" ht="16" hidden="1" x14ac:dyDescent="0.2">
      <c r="A1140" s="10">
        <v>33037</v>
      </c>
      <c r="B1140" s="4">
        <v>17.600000000000001</v>
      </c>
      <c r="C1140" s="4">
        <v>14.9</v>
      </c>
      <c r="D1140">
        <v>0.64900000000000002</v>
      </c>
      <c r="E1140">
        <v>0.6</v>
      </c>
      <c r="P1140" s="10"/>
    </row>
    <row r="1141" spans="1:16" ht="16" hidden="1" x14ac:dyDescent="0.2">
      <c r="A1141" s="10">
        <v>33038</v>
      </c>
      <c r="B1141" s="4">
        <v>17.11</v>
      </c>
      <c r="C1141" s="4">
        <v>15.3</v>
      </c>
      <c r="D1141">
        <v>0.65900000000000003</v>
      </c>
      <c r="E1141">
        <v>0.61399999999999999</v>
      </c>
      <c r="P1141" s="10"/>
    </row>
    <row r="1142" spans="1:16" ht="16" hidden="1" x14ac:dyDescent="0.2">
      <c r="A1142" s="10">
        <v>33039</v>
      </c>
      <c r="B1142" s="4">
        <v>16.64</v>
      </c>
      <c r="C1142" s="4">
        <v>15.15</v>
      </c>
      <c r="D1142">
        <v>0.67500000000000004</v>
      </c>
      <c r="E1142">
        <v>0.63</v>
      </c>
      <c r="P1142" s="10"/>
    </row>
    <row r="1143" spans="1:16" ht="16" hidden="1" x14ac:dyDescent="0.2">
      <c r="A1143" s="10">
        <v>33042</v>
      </c>
      <c r="B1143" s="4">
        <v>15.92</v>
      </c>
      <c r="C1143" s="4">
        <v>14.83</v>
      </c>
      <c r="D1143">
        <v>0.67700000000000005</v>
      </c>
      <c r="E1143">
        <v>0.628</v>
      </c>
      <c r="P1143" s="10"/>
    </row>
    <row r="1144" spans="1:16" ht="16" hidden="1" x14ac:dyDescent="0.2">
      <c r="A1144" s="10">
        <v>33043</v>
      </c>
      <c r="B1144" s="4">
        <v>15.55</v>
      </c>
      <c r="C1144" s="4">
        <v>14.75</v>
      </c>
      <c r="D1144">
        <v>0.65700000000000003</v>
      </c>
      <c r="E1144">
        <v>0.60799999999999998</v>
      </c>
      <c r="P1144" s="10"/>
    </row>
    <row r="1145" spans="1:16" ht="16" hidden="1" x14ac:dyDescent="0.2">
      <c r="A1145" s="10">
        <v>33044</v>
      </c>
      <c r="B1145" s="4">
        <v>15.43</v>
      </c>
      <c r="C1145" s="4">
        <v>14.75</v>
      </c>
      <c r="D1145">
        <v>0.66</v>
      </c>
      <c r="E1145">
        <v>0.60699999999999998</v>
      </c>
      <c r="P1145" s="10"/>
    </row>
    <row r="1146" spans="1:16" ht="16" hidden="1" x14ac:dyDescent="0.2">
      <c r="A1146" s="10">
        <v>33045</v>
      </c>
      <c r="B1146" s="4">
        <v>16.09</v>
      </c>
      <c r="C1146" s="4">
        <v>14.75</v>
      </c>
      <c r="D1146">
        <v>0.65100000000000002</v>
      </c>
      <c r="E1146">
        <v>0.60299999999999998</v>
      </c>
      <c r="P1146" s="10"/>
    </row>
    <row r="1147" spans="1:16" ht="16" hidden="1" x14ac:dyDescent="0.2">
      <c r="A1147" s="10">
        <v>33046</v>
      </c>
      <c r="B1147" s="4">
        <v>16.5</v>
      </c>
      <c r="C1147" s="4">
        <v>15.4</v>
      </c>
      <c r="D1147">
        <v>0.66400000000000003</v>
      </c>
      <c r="E1147">
        <v>0.61499999999999999</v>
      </c>
      <c r="P1147" s="10"/>
    </row>
    <row r="1148" spans="1:16" ht="16" hidden="1" x14ac:dyDescent="0.2">
      <c r="A1148" s="10">
        <v>33049</v>
      </c>
      <c r="B1148" s="4">
        <v>16.149999999999999</v>
      </c>
      <c r="C1148" s="4">
        <v>15.58</v>
      </c>
      <c r="D1148">
        <v>0.65800000000000003</v>
      </c>
      <c r="E1148">
        <v>0.623</v>
      </c>
      <c r="P1148" s="10"/>
    </row>
    <row r="1149" spans="1:16" ht="16" hidden="1" x14ac:dyDescent="0.2">
      <c r="A1149" s="10">
        <v>33050</v>
      </c>
      <c r="B1149" s="4">
        <v>17.12</v>
      </c>
      <c r="C1149" s="4">
        <v>15.58</v>
      </c>
      <c r="D1149">
        <v>0.63900000000000001</v>
      </c>
      <c r="E1149">
        <v>0.61199999999999999</v>
      </c>
      <c r="P1149" s="10"/>
    </row>
    <row r="1150" spans="1:16" ht="16" hidden="1" x14ac:dyDescent="0.2">
      <c r="A1150" s="10">
        <v>33051</v>
      </c>
      <c r="B1150" s="4">
        <v>16.7</v>
      </c>
      <c r="C1150" s="4">
        <v>15.33</v>
      </c>
      <c r="D1150">
        <v>0.61399999999999999</v>
      </c>
      <c r="E1150">
        <v>0.58199999999999996</v>
      </c>
      <c r="P1150" s="10"/>
    </row>
    <row r="1151" spans="1:16" ht="16" hidden="1" x14ac:dyDescent="0.2">
      <c r="A1151" s="10">
        <v>33052</v>
      </c>
      <c r="B1151" s="4">
        <v>17.18</v>
      </c>
      <c r="C1151" s="4">
        <v>15.4</v>
      </c>
      <c r="D1151">
        <v>0.622</v>
      </c>
      <c r="E1151">
        <v>0.57899999999999996</v>
      </c>
      <c r="P1151" s="10"/>
    </row>
    <row r="1152" spans="1:16" ht="16" hidden="1" x14ac:dyDescent="0.2">
      <c r="A1152" s="10">
        <v>33053</v>
      </c>
      <c r="B1152" s="4">
        <v>17.05</v>
      </c>
      <c r="C1152" s="4">
        <v>15.73</v>
      </c>
      <c r="D1152">
        <v>0.63600000000000001</v>
      </c>
      <c r="E1152">
        <v>0.57299999999999995</v>
      </c>
      <c r="P1152" s="10"/>
    </row>
    <row r="1153" spans="1:16" ht="16" hidden="1" x14ac:dyDescent="0.2">
      <c r="A1153" s="10">
        <v>33056</v>
      </c>
      <c r="B1153" s="4">
        <v>16.940000000000001</v>
      </c>
      <c r="C1153" s="4">
        <v>15.4</v>
      </c>
      <c r="D1153">
        <v>0.63200000000000001</v>
      </c>
      <c r="E1153">
        <v>0.58099999999999996</v>
      </c>
      <c r="P1153" s="10"/>
    </row>
    <row r="1154" spans="1:16" ht="16" hidden="1" x14ac:dyDescent="0.2">
      <c r="A1154" s="10">
        <v>33057</v>
      </c>
      <c r="B1154" s="4">
        <v>16.73</v>
      </c>
      <c r="C1154" s="4">
        <v>15.48</v>
      </c>
      <c r="D1154">
        <v>0.626</v>
      </c>
      <c r="E1154">
        <v>0.57499999999999996</v>
      </c>
      <c r="P1154" s="10"/>
    </row>
    <row r="1155" spans="1:16" ht="16" hidden="1" x14ac:dyDescent="0.2">
      <c r="A1155" s="10">
        <v>33058</v>
      </c>
      <c r="B1155" s="4">
        <v>16.73</v>
      </c>
      <c r="C1155" s="4">
        <v>15.48</v>
      </c>
      <c r="D1155" t="e">
        <v>#N/A</v>
      </c>
      <c r="E1155" t="e">
        <v>#N/A</v>
      </c>
      <c r="P1155" s="10"/>
    </row>
    <row r="1156" spans="1:16" ht="16" hidden="1" x14ac:dyDescent="0.2">
      <c r="A1156" s="10">
        <v>33059</v>
      </c>
      <c r="B1156" s="4">
        <v>16.5</v>
      </c>
      <c r="C1156" s="4">
        <v>15.23</v>
      </c>
      <c r="D1156">
        <v>0.61699999999999999</v>
      </c>
      <c r="E1156">
        <v>0.56200000000000006</v>
      </c>
      <c r="P1156" s="10"/>
    </row>
    <row r="1157" spans="1:16" ht="16" hidden="1" x14ac:dyDescent="0.2">
      <c r="A1157" s="10">
        <v>33060</v>
      </c>
      <c r="B1157" s="4">
        <v>16.489999999999998</v>
      </c>
      <c r="C1157" s="4">
        <v>15.35</v>
      </c>
      <c r="D1157">
        <v>0.61899999999999999</v>
      </c>
      <c r="E1157">
        <v>0.56699999999999995</v>
      </c>
      <c r="P1157" s="10"/>
    </row>
    <row r="1158" spans="1:16" ht="16" hidden="1" x14ac:dyDescent="0.2">
      <c r="A1158" s="10">
        <v>33063</v>
      </c>
      <c r="B1158" s="4">
        <v>16.63</v>
      </c>
      <c r="C1158" s="4">
        <v>14.98</v>
      </c>
      <c r="D1158">
        <v>0.63100000000000001</v>
      </c>
      <c r="E1158">
        <v>0.58099999999999996</v>
      </c>
      <c r="P1158" s="10"/>
    </row>
    <row r="1159" spans="1:16" ht="16" hidden="1" x14ac:dyDescent="0.2">
      <c r="A1159" s="10">
        <v>33064</v>
      </c>
      <c r="B1159" s="4">
        <v>17.05</v>
      </c>
      <c r="C1159" s="4">
        <v>15.58</v>
      </c>
      <c r="D1159">
        <v>0.64100000000000001</v>
      </c>
      <c r="E1159">
        <v>0.59399999999999997</v>
      </c>
      <c r="P1159" s="10"/>
    </row>
    <row r="1160" spans="1:16" ht="16" hidden="1" x14ac:dyDescent="0.2">
      <c r="A1160" s="10">
        <v>33065</v>
      </c>
      <c r="B1160" s="4">
        <v>17.45</v>
      </c>
      <c r="C1160" s="4">
        <v>15.7</v>
      </c>
      <c r="D1160">
        <v>0.629</v>
      </c>
      <c r="E1160">
        <v>0.58299999999999996</v>
      </c>
      <c r="P1160" s="10"/>
    </row>
    <row r="1161" spans="1:16" ht="16" hidden="1" x14ac:dyDescent="0.2">
      <c r="A1161" s="10">
        <v>33066</v>
      </c>
      <c r="B1161" s="4">
        <v>18.690000000000001</v>
      </c>
      <c r="C1161" s="4">
        <v>15.88</v>
      </c>
      <c r="D1161">
        <v>0.66100000000000003</v>
      </c>
      <c r="E1161">
        <v>0.60799999999999998</v>
      </c>
      <c r="P1161" s="10"/>
    </row>
    <row r="1162" spans="1:16" ht="16" hidden="1" x14ac:dyDescent="0.2">
      <c r="A1162" s="10">
        <v>33067</v>
      </c>
      <c r="B1162" s="4">
        <v>18.37</v>
      </c>
      <c r="C1162" s="4">
        <v>17.03</v>
      </c>
      <c r="D1162">
        <v>0.67</v>
      </c>
      <c r="E1162">
        <v>0.61699999999999999</v>
      </c>
      <c r="P1162" s="10"/>
    </row>
    <row r="1163" spans="1:16" ht="16" hidden="1" x14ac:dyDescent="0.2">
      <c r="A1163" s="10">
        <v>33070</v>
      </c>
      <c r="B1163" s="4">
        <v>18.670000000000002</v>
      </c>
      <c r="C1163" s="4">
        <v>17.7</v>
      </c>
      <c r="D1163">
        <v>0.69199999999999995</v>
      </c>
      <c r="E1163">
        <v>0.63600000000000001</v>
      </c>
      <c r="P1163" s="10"/>
    </row>
    <row r="1164" spans="1:16" ht="16" hidden="1" x14ac:dyDescent="0.2">
      <c r="A1164" s="10">
        <v>33071</v>
      </c>
      <c r="B1164" s="4">
        <v>18.23</v>
      </c>
      <c r="C1164" s="4">
        <v>17.579999999999998</v>
      </c>
      <c r="D1164">
        <v>0.67100000000000004</v>
      </c>
      <c r="E1164">
        <v>0.61399999999999999</v>
      </c>
      <c r="P1164" s="10"/>
    </row>
    <row r="1165" spans="1:16" ht="16" hidden="1" x14ac:dyDescent="0.2">
      <c r="A1165" s="10">
        <v>33072</v>
      </c>
      <c r="B1165" s="4">
        <v>18.57</v>
      </c>
      <c r="C1165" s="4">
        <v>17.7</v>
      </c>
      <c r="D1165">
        <v>0.65700000000000003</v>
      </c>
      <c r="E1165">
        <v>0.60399999999999998</v>
      </c>
      <c r="P1165" s="10"/>
    </row>
    <row r="1166" spans="1:16" ht="16" hidden="1" x14ac:dyDescent="0.2">
      <c r="A1166" s="10">
        <v>33073</v>
      </c>
      <c r="B1166" s="4">
        <v>19.07</v>
      </c>
      <c r="C1166" s="4">
        <v>17.850000000000001</v>
      </c>
      <c r="D1166">
        <v>0.66100000000000003</v>
      </c>
      <c r="E1166">
        <v>0.60699999999999998</v>
      </c>
      <c r="P1166" s="10"/>
    </row>
    <row r="1167" spans="1:16" ht="16" hidden="1" x14ac:dyDescent="0.2">
      <c r="A1167" s="10">
        <v>33074</v>
      </c>
      <c r="B1167" s="4">
        <v>19.61</v>
      </c>
      <c r="C1167" s="4">
        <v>18</v>
      </c>
      <c r="D1167">
        <v>0.65600000000000003</v>
      </c>
      <c r="E1167">
        <v>0.60499999999999998</v>
      </c>
      <c r="P1167" s="10"/>
    </row>
    <row r="1168" spans="1:16" ht="16" hidden="1" x14ac:dyDescent="0.2">
      <c r="A1168" s="10">
        <v>33077</v>
      </c>
      <c r="B1168" s="4">
        <v>19.88</v>
      </c>
      <c r="C1168" s="4">
        <v>18.73</v>
      </c>
      <c r="D1168">
        <v>0.65600000000000003</v>
      </c>
      <c r="E1168">
        <v>0.61099999999999999</v>
      </c>
      <c r="P1168" s="10"/>
    </row>
    <row r="1169" spans="1:16" ht="16" hidden="1" x14ac:dyDescent="0.2">
      <c r="A1169" s="10">
        <v>33078</v>
      </c>
      <c r="B1169" s="4">
        <v>19.84</v>
      </c>
      <c r="C1169" s="4">
        <v>19.079999999999998</v>
      </c>
      <c r="D1169">
        <v>0.66600000000000004</v>
      </c>
      <c r="E1169">
        <v>0.61299999999999999</v>
      </c>
      <c r="P1169" s="10"/>
    </row>
    <row r="1170" spans="1:16" ht="16" hidden="1" x14ac:dyDescent="0.2">
      <c r="A1170" s="10">
        <v>33079</v>
      </c>
      <c r="B1170" s="4">
        <v>19.329999999999998</v>
      </c>
      <c r="C1170" s="4">
        <v>19</v>
      </c>
      <c r="D1170">
        <v>0.65300000000000002</v>
      </c>
      <c r="E1170">
        <v>0.60799999999999998</v>
      </c>
      <c r="P1170" s="10"/>
    </row>
    <row r="1171" spans="1:16" ht="16" hidden="1" x14ac:dyDescent="0.2">
      <c r="A1171" s="10">
        <v>33080</v>
      </c>
      <c r="B1171" s="4">
        <v>20.329999999999998</v>
      </c>
      <c r="C1171" s="4">
        <v>18.73</v>
      </c>
      <c r="D1171">
        <v>0.68</v>
      </c>
      <c r="E1171">
        <v>0.628</v>
      </c>
      <c r="P1171" s="10"/>
    </row>
    <row r="1172" spans="1:16" ht="16" hidden="1" x14ac:dyDescent="0.2">
      <c r="A1172" s="10">
        <v>33081</v>
      </c>
      <c r="B1172" s="4">
        <v>20.07</v>
      </c>
      <c r="C1172" s="4">
        <v>19.03</v>
      </c>
      <c r="D1172">
        <v>0.66700000000000004</v>
      </c>
      <c r="E1172">
        <v>0.624</v>
      </c>
      <c r="P1172" s="10"/>
    </row>
    <row r="1173" spans="1:16" ht="16" hidden="1" x14ac:dyDescent="0.2">
      <c r="A1173" s="10">
        <v>33084</v>
      </c>
      <c r="B1173" s="4">
        <v>20.239999999999998</v>
      </c>
      <c r="C1173" s="4">
        <v>18.98</v>
      </c>
      <c r="D1173">
        <v>0.67200000000000004</v>
      </c>
      <c r="E1173">
        <v>0.61399999999999999</v>
      </c>
      <c r="P1173" s="10"/>
    </row>
    <row r="1174" spans="1:16" ht="16" hidden="1" x14ac:dyDescent="0.2">
      <c r="A1174" s="10">
        <v>33085</v>
      </c>
      <c r="B1174" s="4">
        <v>20.57</v>
      </c>
      <c r="C1174" s="4">
        <v>19.23</v>
      </c>
      <c r="D1174">
        <v>0.66100000000000003</v>
      </c>
      <c r="E1174">
        <v>0.61499999999999999</v>
      </c>
      <c r="P1174" s="10"/>
    </row>
    <row r="1175" spans="1:16" ht="16" hidden="1" x14ac:dyDescent="0.2">
      <c r="A1175" s="10">
        <v>33086</v>
      </c>
      <c r="B1175" s="4">
        <v>21.59</v>
      </c>
      <c r="C1175" s="4">
        <v>19.93</v>
      </c>
      <c r="D1175">
        <v>0.67300000000000004</v>
      </c>
      <c r="E1175">
        <v>0.63100000000000001</v>
      </c>
      <c r="P1175" s="10"/>
    </row>
    <row r="1176" spans="1:16" ht="16" hidden="1" x14ac:dyDescent="0.2">
      <c r="A1176" s="10">
        <v>33087</v>
      </c>
      <c r="B1176" s="4">
        <v>23.71</v>
      </c>
      <c r="C1176" s="4">
        <v>22.25</v>
      </c>
      <c r="D1176">
        <v>0.71199999999999997</v>
      </c>
      <c r="E1176">
        <v>0.66900000000000004</v>
      </c>
      <c r="P1176" s="10"/>
    </row>
    <row r="1177" spans="1:16" ht="16" hidden="1" x14ac:dyDescent="0.2">
      <c r="A1177" s="10">
        <v>33088</v>
      </c>
      <c r="B1177" s="4">
        <v>23.79</v>
      </c>
      <c r="C1177" s="4">
        <v>24.13</v>
      </c>
      <c r="D1177">
        <v>0.76500000000000001</v>
      </c>
      <c r="E1177">
        <v>0.73499999999999999</v>
      </c>
      <c r="P1177" s="10"/>
    </row>
    <row r="1178" spans="1:16" ht="16" hidden="1" x14ac:dyDescent="0.2">
      <c r="A1178" s="10">
        <v>33091</v>
      </c>
      <c r="B1178" s="4">
        <v>28.73</v>
      </c>
      <c r="C1178" s="4">
        <v>27.28</v>
      </c>
      <c r="D1178">
        <v>0.85799999999999998</v>
      </c>
      <c r="E1178">
        <v>0.83499999999999996</v>
      </c>
      <c r="P1178" s="10"/>
    </row>
    <row r="1179" spans="1:16" ht="16" hidden="1" x14ac:dyDescent="0.2">
      <c r="A1179" s="10">
        <v>33092</v>
      </c>
      <c r="B1179" s="4">
        <v>29.6</v>
      </c>
      <c r="C1179" s="4">
        <v>27.35</v>
      </c>
      <c r="D1179">
        <v>0.91400000000000003</v>
      </c>
      <c r="E1179">
        <v>0.88900000000000001</v>
      </c>
      <c r="P1179" s="10"/>
    </row>
    <row r="1180" spans="1:16" ht="16" hidden="1" x14ac:dyDescent="0.2">
      <c r="A1180" s="10">
        <v>33093</v>
      </c>
      <c r="B1180" s="4">
        <v>26.19</v>
      </c>
      <c r="C1180" s="4">
        <v>25.15</v>
      </c>
      <c r="D1180">
        <v>0.80200000000000005</v>
      </c>
      <c r="E1180">
        <v>0.78200000000000003</v>
      </c>
      <c r="P1180" s="10"/>
    </row>
    <row r="1181" spans="1:16" ht="16" hidden="1" x14ac:dyDescent="0.2">
      <c r="A1181" s="10">
        <v>33094</v>
      </c>
      <c r="B1181" s="4">
        <v>25.69</v>
      </c>
      <c r="C1181" s="4">
        <v>25.9</v>
      </c>
      <c r="D1181">
        <v>0.80400000000000005</v>
      </c>
      <c r="E1181">
        <v>0.77700000000000002</v>
      </c>
      <c r="P1181" s="10"/>
    </row>
    <row r="1182" spans="1:16" ht="16" hidden="1" x14ac:dyDescent="0.2">
      <c r="A1182" s="10">
        <v>33095</v>
      </c>
      <c r="B1182" s="4">
        <v>26.38</v>
      </c>
      <c r="C1182" s="4">
        <v>26.3</v>
      </c>
      <c r="D1182">
        <v>0.83699999999999997</v>
      </c>
      <c r="E1182">
        <v>0.80700000000000005</v>
      </c>
      <c r="P1182" s="10"/>
    </row>
    <row r="1183" spans="1:16" ht="16" hidden="1" x14ac:dyDescent="0.2">
      <c r="A1183" s="10">
        <v>33098</v>
      </c>
      <c r="B1183" s="4">
        <v>27.07</v>
      </c>
      <c r="C1183" s="4">
        <v>26.63</v>
      </c>
      <c r="D1183">
        <v>0.86599999999999999</v>
      </c>
      <c r="E1183">
        <v>0.83299999999999996</v>
      </c>
      <c r="P1183" s="10"/>
    </row>
    <row r="1184" spans="1:16" ht="16" hidden="1" x14ac:dyDescent="0.2">
      <c r="A1184" s="10">
        <v>33099</v>
      </c>
      <c r="B1184" s="4">
        <v>26.7</v>
      </c>
      <c r="C1184" s="4">
        <v>27.1</v>
      </c>
      <c r="D1184">
        <v>0.875</v>
      </c>
      <c r="E1184">
        <v>0.83499999999999996</v>
      </c>
      <c r="P1184" s="10"/>
    </row>
    <row r="1185" spans="1:16" ht="16" hidden="1" x14ac:dyDescent="0.2">
      <c r="A1185" s="10">
        <v>33100</v>
      </c>
      <c r="B1185" s="4">
        <v>26.54</v>
      </c>
      <c r="C1185" s="4">
        <v>26.53</v>
      </c>
      <c r="D1185">
        <v>0.874</v>
      </c>
      <c r="E1185">
        <v>0.84399999999999997</v>
      </c>
      <c r="P1185" s="10"/>
    </row>
    <row r="1186" spans="1:16" ht="16" hidden="1" x14ac:dyDescent="0.2">
      <c r="A1186" s="10">
        <v>33101</v>
      </c>
      <c r="B1186" s="4">
        <v>27.4</v>
      </c>
      <c r="C1186" s="4">
        <v>27.2</v>
      </c>
      <c r="D1186">
        <v>0.90300000000000002</v>
      </c>
      <c r="E1186">
        <v>0.878</v>
      </c>
      <c r="P1186" s="10"/>
    </row>
    <row r="1187" spans="1:16" ht="16" hidden="1" x14ac:dyDescent="0.2">
      <c r="A1187" s="10">
        <v>33102</v>
      </c>
      <c r="B1187" s="4">
        <v>28.65</v>
      </c>
      <c r="C1187" s="4">
        <v>28.45</v>
      </c>
      <c r="D1187">
        <v>0.98599999999999999</v>
      </c>
      <c r="E1187">
        <v>0.96299999999999997</v>
      </c>
      <c r="P1187" s="10"/>
    </row>
    <row r="1188" spans="1:16" ht="16" hidden="1" x14ac:dyDescent="0.2">
      <c r="A1188" s="10">
        <v>33105</v>
      </c>
      <c r="B1188" s="4">
        <v>28.63</v>
      </c>
      <c r="C1188" s="4">
        <v>28.9</v>
      </c>
      <c r="D1188">
        <v>1.0249999999999999</v>
      </c>
      <c r="E1188">
        <v>0.98299999999999998</v>
      </c>
      <c r="P1188" s="10"/>
    </row>
    <row r="1189" spans="1:16" ht="16" hidden="1" x14ac:dyDescent="0.2">
      <c r="A1189" s="10">
        <v>33106</v>
      </c>
      <c r="B1189" s="4">
        <v>28.46</v>
      </c>
      <c r="C1189" s="4">
        <v>29.05</v>
      </c>
      <c r="D1189">
        <v>1.028</v>
      </c>
      <c r="E1189">
        <v>0.97299999999999998</v>
      </c>
      <c r="P1189" s="10"/>
    </row>
    <row r="1190" spans="1:16" ht="16" hidden="1" x14ac:dyDescent="0.2">
      <c r="A1190" s="10">
        <v>33107</v>
      </c>
      <c r="B1190" s="4">
        <v>30.52</v>
      </c>
      <c r="C1190" s="4">
        <v>30.45</v>
      </c>
      <c r="D1190">
        <v>1.0589999999999999</v>
      </c>
      <c r="E1190">
        <v>1.0109999999999999</v>
      </c>
      <c r="P1190" s="10"/>
    </row>
    <row r="1191" spans="1:16" ht="16" hidden="1" x14ac:dyDescent="0.2">
      <c r="A1191" s="10">
        <v>33108</v>
      </c>
      <c r="B1191" s="4">
        <v>31.67</v>
      </c>
      <c r="C1191" s="4">
        <v>32.35</v>
      </c>
      <c r="D1191">
        <v>1.103</v>
      </c>
      <c r="E1191">
        <v>1.0529999999999999</v>
      </c>
      <c r="P1191" s="10"/>
    </row>
    <row r="1192" spans="1:16" ht="16" hidden="1" x14ac:dyDescent="0.2">
      <c r="A1192" s="10">
        <v>33109</v>
      </c>
      <c r="B1192" s="4">
        <v>31.1</v>
      </c>
      <c r="C1192" s="4">
        <v>31.65</v>
      </c>
      <c r="D1192">
        <v>1.0569999999999999</v>
      </c>
      <c r="E1192">
        <v>1.024</v>
      </c>
      <c r="P1192" s="10"/>
    </row>
    <row r="1193" spans="1:16" ht="16" hidden="1" x14ac:dyDescent="0.2">
      <c r="A1193" s="10">
        <v>33112</v>
      </c>
      <c r="B1193" s="4">
        <v>27.36</v>
      </c>
      <c r="C1193" s="4">
        <v>27.65</v>
      </c>
      <c r="D1193">
        <v>0.879</v>
      </c>
      <c r="E1193">
        <v>0.876</v>
      </c>
      <c r="P1193" s="10"/>
    </row>
    <row r="1194" spans="1:16" ht="16" hidden="1" x14ac:dyDescent="0.2">
      <c r="A1194" s="10">
        <v>33113</v>
      </c>
      <c r="B1194" s="4">
        <v>27.73</v>
      </c>
      <c r="C1194" s="4">
        <v>27.65</v>
      </c>
      <c r="D1194">
        <v>0.89400000000000002</v>
      </c>
      <c r="E1194">
        <v>0.89100000000000001</v>
      </c>
      <c r="P1194" s="10"/>
    </row>
    <row r="1195" spans="1:16" ht="16" hidden="1" x14ac:dyDescent="0.2">
      <c r="A1195" s="10">
        <v>33114</v>
      </c>
      <c r="B1195" s="4">
        <v>26.15</v>
      </c>
      <c r="C1195" s="4">
        <v>27.65</v>
      </c>
      <c r="D1195">
        <v>0.85299999999999998</v>
      </c>
      <c r="E1195">
        <v>0.88</v>
      </c>
      <c r="P1195" s="10"/>
    </row>
    <row r="1196" spans="1:16" ht="16" hidden="1" x14ac:dyDescent="0.2">
      <c r="A1196" s="10">
        <v>33115</v>
      </c>
      <c r="B1196" s="4">
        <v>26.96</v>
      </c>
      <c r="C1196" s="4">
        <v>27.5</v>
      </c>
      <c r="D1196">
        <v>0.89700000000000002</v>
      </c>
      <c r="E1196">
        <v>0.86099999999999999</v>
      </c>
      <c r="P1196" s="10"/>
    </row>
    <row r="1197" spans="1:16" ht="16" hidden="1" x14ac:dyDescent="0.2">
      <c r="A1197" s="10">
        <v>33116</v>
      </c>
      <c r="B1197" s="4">
        <v>27.45</v>
      </c>
      <c r="C1197" s="4">
        <v>27.8</v>
      </c>
      <c r="D1197">
        <v>0.96799999999999997</v>
      </c>
      <c r="E1197">
        <v>0.89500000000000002</v>
      </c>
      <c r="P1197" s="10"/>
    </row>
    <row r="1198" spans="1:16" ht="16" hidden="1" x14ac:dyDescent="0.2">
      <c r="A1198" s="10">
        <v>33119</v>
      </c>
      <c r="B1198" s="4">
        <v>27.45</v>
      </c>
      <c r="C1198" s="4">
        <v>30.53</v>
      </c>
      <c r="D1198" t="e">
        <v>#N/A</v>
      </c>
      <c r="E1198" t="e">
        <v>#N/A</v>
      </c>
      <c r="P1198" s="10"/>
    </row>
    <row r="1199" spans="1:16" ht="16" hidden="1" x14ac:dyDescent="0.2">
      <c r="A1199" s="10">
        <v>33120</v>
      </c>
      <c r="B1199" s="4">
        <v>29.3</v>
      </c>
      <c r="C1199" s="4">
        <v>30.08</v>
      </c>
      <c r="D1199">
        <v>1.04</v>
      </c>
      <c r="E1199">
        <v>0.97099999999999997</v>
      </c>
      <c r="P1199" s="10"/>
    </row>
    <row r="1200" spans="1:16" ht="16" hidden="1" x14ac:dyDescent="0.2">
      <c r="A1200" s="10">
        <v>33121</v>
      </c>
      <c r="B1200" s="4">
        <v>30</v>
      </c>
      <c r="C1200" s="4">
        <v>31.23</v>
      </c>
      <c r="D1200">
        <v>1.03</v>
      </c>
      <c r="E1200">
        <v>0.95099999999999996</v>
      </c>
      <c r="P1200" s="10"/>
    </row>
    <row r="1201" spans="1:16" ht="16" hidden="1" x14ac:dyDescent="0.2">
      <c r="A1201" s="10">
        <v>33122</v>
      </c>
      <c r="B1201" s="4">
        <v>31.51</v>
      </c>
      <c r="C1201" s="4">
        <v>32.15</v>
      </c>
      <c r="D1201">
        <v>1.048</v>
      </c>
      <c r="E1201">
        <v>0.97799999999999998</v>
      </c>
      <c r="P1201" s="10"/>
    </row>
    <row r="1202" spans="1:16" ht="16" hidden="1" x14ac:dyDescent="0.2">
      <c r="A1202" s="10">
        <v>33123</v>
      </c>
      <c r="B1202" s="4">
        <v>30.09</v>
      </c>
      <c r="C1202" s="4">
        <v>31.45</v>
      </c>
      <c r="D1202">
        <v>1.0329999999999999</v>
      </c>
      <c r="E1202">
        <v>0.95799999999999996</v>
      </c>
      <c r="P1202" s="10"/>
    </row>
    <row r="1203" spans="1:16" ht="16" hidden="1" x14ac:dyDescent="0.2">
      <c r="A1203" s="10">
        <v>33126</v>
      </c>
      <c r="B1203" s="4">
        <v>30.83</v>
      </c>
      <c r="C1203" s="4">
        <v>31.45</v>
      </c>
      <c r="D1203">
        <v>1.0429999999999999</v>
      </c>
      <c r="E1203">
        <v>0.97199999999999998</v>
      </c>
      <c r="P1203" s="10"/>
    </row>
    <row r="1204" spans="1:16" ht="16" hidden="1" x14ac:dyDescent="0.2">
      <c r="A1204" s="10">
        <v>33127</v>
      </c>
      <c r="B1204" s="4">
        <v>30.29</v>
      </c>
      <c r="C1204" s="4">
        <v>32.1</v>
      </c>
      <c r="D1204">
        <v>1.016</v>
      </c>
      <c r="E1204">
        <v>0.95099999999999996</v>
      </c>
      <c r="P1204" s="10"/>
    </row>
    <row r="1205" spans="1:16" ht="16" hidden="1" x14ac:dyDescent="0.2">
      <c r="A1205" s="10">
        <v>33128</v>
      </c>
      <c r="B1205" s="4">
        <v>30.85</v>
      </c>
      <c r="C1205" s="4">
        <v>31.28</v>
      </c>
      <c r="D1205">
        <v>1.026</v>
      </c>
      <c r="E1205">
        <v>0.96099999999999997</v>
      </c>
      <c r="P1205" s="10"/>
    </row>
    <row r="1206" spans="1:16" ht="16" hidden="1" x14ac:dyDescent="0.2">
      <c r="A1206" s="10">
        <v>33129</v>
      </c>
      <c r="B1206" s="4">
        <v>31.2</v>
      </c>
      <c r="C1206" s="4">
        <v>31.88</v>
      </c>
      <c r="D1206">
        <v>0.97899999999999998</v>
      </c>
      <c r="E1206">
        <v>0.93899999999999995</v>
      </c>
      <c r="P1206" s="10"/>
    </row>
    <row r="1207" spans="1:16" ht="16" hidden="1" x14ac:dyDescent="0.2">
      <c r="A1207" s="10">
        <v>33130</v>
      </c>
      <c r="B1207" s="4">
        <v>31.79</v>
      </c>
      <c r="C1207" s="4">
        <v>33.35</v>
      </c>
      <c r="D1207">
        <v>0.93899999999999995</v>
      </c>
      <c r="E1207">
        <v>0.90900000000000003</v>
      </c>
      <c r="P1207" s="10"/>
    </row>
    <row r="1208" spans="1:16" ht="16" hidden="1" x14ac:dyDescent="0.2">
      <c r="A1208" s="10">
        <v>33133</v>
      </c>
      <c r="B1208" s="4">
        <v>33.729999999999997</v>
      </c>
      <c r="C1208" s="4">
        <v>34.9</v>
      </c>
      <c r="D1208">
        <v>0.93200000000000005</v>
      </c>
      <c r="E1208">
        <v>0.90900000000000003</v>
      </c>
      <c r="P1208" s="10"/>
    </row>
    <row r="1209" spans="1:16" ht="16" hidden="1" x14ac:dyDescent="0.2">
      <c r="A1209" s="10">
        <v>33134</v>
      </c>
      <c r="B1209" s="4">
        <v>33.479999999999997</v>
      </c>
      <c r="C1209" s="4">
        <v>35.950000000000003</v>
      </c>
      <c r="D1209">
        <v>0.92400000000000004</v>
      </c>
      <c r="E1209">
        <v>0.88900000000000001</v>
      </c>
      <c r="P1209" s="10"/>
    </row>
    <row r="1210" spans="1:16" ht="16" hidden="1" x14ac:dyDescent="0.2">
      <c r="A1210" s="10">
        <v>33135</v>
      </c>
      <c r="B1210" s="4">
        <v>33.18</v>
      </c>
      <c r="C1210" s="4">
        <v>35.08</v>
      </c>
      <c r="D1210">
        <v>0.90800000000000003</v>
      </c>
      <c r="E1210">
        <v>0.879</v>
      </c>
      <c r="P1210" s="10"/>
    </row>
    <row r="1211" spans="1:16" ht="16" hidden="1" x14ac:dyDescent="0.2">
      <c r="A1211" s="10">
        <v>33136</v>
      </c>
      <c r="B1211" s="4">
        <v>34.44</v>
      </c>
      <c r="C1211" s="4">
        <v>35.65</v>
      </c>
      <c r="D1211">
        <v>0.92400000000000004</v>
      </c>
      <c r="E1211">
        <v>0.89400000000000002</v>
      </c>
      <c r="P1211" s="10"/>
    </row>
    <row r="1212" spans="1:16" ht="16" hidden="1" x14ac:dyDescent="0.2">
      <c r="A1212" s="10">
        <v>33137</v>
      </c>
      <c r="B1212" s="4">
        <v>36.21</v>
      </c>
      <c r="C1212" s="4">
        <v>36.950000000000003</v>
      </c>
      <c r="D1212">
        <v>0.98499999999999999</v>
      </c>
      <c r="E1212">
        <v>0.96199999999999997</v>
      </c>
      <c r="P1212" s="10"/>
    </row>
    <row r="1213" spans="1:16" ht="16" hidden="1" x14ac:dyDescent="0.2">
      <c r="A1213" s="10">
        <v>33140</v>
      </c>
      <c r="B1213" s="4">
        <v>39.049999999999997</v>
      </c>
      <c r="C1213" s="4">
        <v>40.75</v>
      </c>
      <c r="D1213">
        <v>1.05</v>
      </c>
      <c r="E1213">
        <v>1.0249999999999999</v>
      </c>
      <c r="P1213" s="10"/>
    </row>
    <row r="1214" spans="1:16" ht="16" hidden="1" x14ac:dyDescent="0.2">
      <c r="A1214" s="10">
        <v>33141</v>
      </c>
      <c r="B1214" s="4">
        <v>38.33</v>
      </c>
      <c r="C1214" s="4">
        <v>39.9</v>
      </c>
      <c r="D1214">
        <v>1.0209999999999999</v>
      </c>
      <c r="E1214">
        <v>0.98599999999999999</v>
      </c>
      <c r="P1214" s="10"/>
    </row>
    <row r="1215" spans="1:16" ht="16" hidden="1" x14ac:dyDescent="0.2">
      <c r="A1215" s="10">
        <v>33142</v>
      </c>
      <c r="B1215" s="4">
        <v>39.119999999999997</v>
      </c>
      <c r="C1215" s="4">
        <v>40.85</v>
      </c>
      <c r="D1215">
        <v>1.0049999999999999</v>
      </c>
      <c r="E1215">
        <v>0.94899999999999995</v>
      </c>
      <c r="P1215" s="10"/>
    </row>
    <row r="1216" spans="1:16" ht="16" hidden="1" x14ac:dyDescent="0.2">
      <c r="A1216" s="10">
        <v>33143</v>
      </c>
      <c r="B1216" s="4">
        <v>39.770000000000003</v>
      </c>
      <c r="C1216" s="4">
        <v>41.45</v>
      </c>
      <c r="D1216">
        <v>1.0269999999999999</v>
      </c>
      <c r="E1216">
        <v>0.98499999999999999</v>
      </c>
      <c r="P1216" s="10"/>
    </row>
    <row r="1217" spans="1:16" ht="16" hidden="1" x14ac:dyDescent="0.2">
      <c r="A1217" s="10">
        <v>33144</v>
      </c>
      <c r="B1217" s="4">
        <v>39.53</v>
      </c>
      <c r="C1217" s="4">
        <v>41</v>
      </c>
      <c r="D1217">
        <v>1.018</v>
      </c>
      <c r="E1217">
        <v>0.97499999999999998</v>
      </c>
      <c r="P1217" s="10"/>
    </row>
    <row r="1218" spans="1:16" ht="16" hidden="1" x14ac:dyDescent="0.2">
      <c r="A1218" s="10">
        <v>33147</v>
      </c>
      <c r="B1218" s="4">
        <v>37.08</v>
      </c>
      <c r="C1218" s="4">
        <v>38.950000000000003</v>
      </c>
      <c r="D1218">
        <v>0.96899999999999997</v>
      </c>
      <c r="E1218">
        <v>0.92200000000000004</v>
      </c>
      <c r="P1218" s="10"/>
    </row>
    <row r="1219" spans="1:16" ht="16" hidden="1" x14ac:dyDescent="0.2">
      <c r="A1219" s="10">
        <v>33148</v>
      </c>
      <c r="B1219" s="4">
        <v>34.43</v>
      </c>
      <c r="C1219" s="4">
        <v>35.450000000000003</v>
      </c>
      <c r="D1219">
        <v>0.9</v>
      </c>
      <c r="E1219">
        <v>0.85499999999999998</v>
      </c>
      <c r="P1219" s="10"/>
    </row>
    <row r="1220" spans="1:16" ht="16" hidden="1" x14ac:dyDescent="0.2">
      <c r="A1220" s="10">
        <v>33149</v>
      </c>
      <c r="B1220" s="4">
        <v>37.04</v>
      </c>
      <c r="C1220" s="4">
        <v>37.549999999999997</v>
      </c>
      <c r="D1220">
        <v>0.96199999999999997</v>
      </c>
      <c r="E1220">
        <v>0.91400000000000003</v>
      </c>
      <c r="P1220" s="10"/>
    </row>
    <row r="1221" spans="1:16" ht="16" hidden="1" x14ac:dyDescent="0.2">
      <c r="A1221" s="10">
        <v>33150</v>
      </c>
      <c r="B1221" s="4">
        <v>36.76</v>
      </c>
      <c r="C1221" s="4">
        <v>37.200000000000003</v>
      </c>
      <c r="D1221">
        <v>0.93899999999999995</v>
      </c>
      <c r="E1221">
        <v>0.89</v>
      </c>
      <c r="P1221" s="10"/>
    </row>
    <row r="1222" spans="1:16" ht="16" hidden="1" x14ac:dyDescent="0.2">
      <c r="A1222" s="10">
        <v>33151</v>
      </c>
      <c r="B1222" s="4">
        <v>37.869999999999997</v>
      </c>
      <c r="C1222" s="4">
        <v>39.049999999999997</v>
      </c>
      <c r="D1222">
        <v>0.95699999999999996</v>
      </c>
      <c r="E1222">
        <v>0.90700000000000003</v>
      </c>
      <c r="P1222" s="10"/>
    </row>
    <row r="1223" spans="1:16" ht="16" hidden="1" x14ac:dyDescent="0.2">
      <c r="A1223" s="10">
        <v>33154</v>
      </c>
      <c r="B1223" s="4">
        <v>38.880000000000003</v>
      </c>
      <c r="C1223" s="4">
        <v>39.200000000000003</v>
      </c>
      <c r="D1223">
        <v>0.96499999999999997</v>
      </c>
      <c r="E1223">
        <v>0.91800000000000004</v>
      </c>
      <c r="P1223" s="10"/>
    </row>
    <row r="1224" spans="1:16" ht="16" hidden="1" x14ac:dyDescent="0.2">
      <c r="A1224" s="10">
        <v>33155</v>
      </c>
      <c r="B1224" s="4">
        <v>40.729999999999997</v>
      </c>
      <c r="C1224" s="4">
        <v>40.9</v>
      </c>
      <c r="D1224">
        <v>1.0049999999999999</v>
      </c>
      <c r="E1224">
        <v>0.98</v>
      </c>
      <c r="P1224" s="10"/>
    </row>
    <row r="1225" spans="1:16" ht="16" hidden="1" x14ac:dyDescent="0.2">
      <c r="A1225" s="10">
        <v>33156</v>
      </c>
      <c r="B1225" s="4">
        <v>39.299999999999997</v>
      </c>
      <c r="C1225" s="4">
        <v>40.200000000000003</v>
      </c>
      <c r="D1225">
        <v>0.96899999999999997</v>
      </c>
      <c r="E1225">
        <v>0.92</v>
      </c>
      <c r="P1225" s="10"/>
    </row>
    <row r="1226" spans="1:16" ht="16" hidden="1" x14ac:dyDescent="0.2">
      <c r="A1226" s="10">
        <v>33157</v>
      </c>
      <c r="B1226" s="4">
        <v>41.07</v>
      </c>
      <c r="C1226" s="4">
        <v>41.15</v>
      </c>
      <c r="D1226">
        <v>1</v>
      </c>
      <c r="E1226">
        <v>0.95</v>
      </c>
      <c r="P1226" s="10"/>
    </row>
    <row r="1227" spans="1:16" ht="16" hidden="1" x14ac:dyDescent="0.2">
      <c r="A1227" s="10">
        <v>33158</v>
      </c>
      <c r="B1227" s="4">
        <v>39.42</v>
      </c>
      <c r="C1227" s="4">
        <v>39.9</v>
      </c>
      <c r="D1227">
        <v>0.997</v>
      </c>
      <c r="E1227">
        <v>0.97199999999999998</v>
      </c>
      <c r="P1227" s="10"/>
    </row>
    <row r="1228" spans="1:16" ht="16" hidden="1" x14ac:dyDescent="0.2">
      <c r="A1228" s="10">
        <v>33161</v>
      </c>
      <c r="B1228" s="4">
        <v>38</v>
      </c>
      <c r="C1228" s="4">
        <v>38.28</v>
      </c>
      <c r="D1228">
        <v>0.98199999999999998</v>
      </c>
      <c r="E1228">
        <v>0.93100000000000005</v>
      </c>
      <c r="P1228" s="10"/>
    </row>
    <row r="1229" spans="1:16" ht="16" hidden="1" x14ac:dyDescent="0.2">
      <c r="A1229" s="10">
        <v>33162</v>
      </c>
      <c r="B1229" s="4">
        <v>39.340000000000003</v>
      </c>
      <c r="C1229" s="4">
        <v>38.93</v>
      </c>
      <c r="D1229">
        <v>1.0169999999999999</v>
      </c>
      <c r="E1229">
        <v>0.97699999999999998</v>
      </c>
      <c r="P1229" s="10"/>
    </row>
    <row r="1230" spans="1:16" ht="16" hidden="1" x14ac:dyDescent="0.2">
      <c r="A1230" s="10">
        <v>33163</v>
      </c>
      <c r="B1230" s="4">
        <v>36.03</v>
      </c>
      <c r="C1230" s="4">
        <v>35.33</v>
      </c>
      <c r="D1230">
        <v>0.97199999999999998</v>
      </c>
      <c r="E1230">
        <v>0.92500000000000004</v>
      </c>
      <c r="P1230" s="10"/>
    </row>
    <row r="1231" spans="1:16" ht="16" hidden="1" x14ac:dyDescent="0.2">
      <c r="A1231" s="10">
        <v>33164</v>
      </c>
      <c r="B1231" s="4">
        <v>37.03</v>
      </c>
      <c r="C1231" s="4">
        <v>35.65</v>
      </c>
      <c r="D1231">
        <v>0.96799999999999997</v>
      </c>
      <c r="E1231">
        <v>0.92200000000000004</v>
      </c>
      <c r="P1231" s="10"/>
    </row>
    <row r="1232" spans="1:16" ht="16" hidden="1" x14ac:dyDescent="0.2">
      <c r="A1232" s="10">
        <v>33165</v>
      </c>
      <c r="B1232" s="4">
        <v>33.82</v>
      </c>
      <c r="C1232" s="4">
        <v>33.200000000000003</v>
      </c>
      <c r="D1232">
        <v>0.92200000000000004</v>
      </c>
      <c r="E1232">
        <v>0.872</v>
      </c>
      <c r="P1232" s="10"/>
    </row>
    <row r="1233" spans="1:16" ht="16" hidden="1" x14ac:dyDescent="0.2">
      <c r="A1233" s="10">
        <v>33168</v>
      </c>
      <c r="B1233" s="4">
        <v>28.46</v>
      </c>
      <c r="C1233" s="4">
        <v>27.45</v>
      </c>
      <c r="D1233">
        <v>0.83</v>
      </c>
      <c r="E1233">
        <v>0.748</v>
      </c>
      <c r="P1233" s="10"/>
    </row>
    <row r="1234" spans="1:16" ht="16" hidden="1" x14ac:dyDescent="0.2">
      <c r="A1234" s="10">
        <v>33169</v>
      </c>
      <c r="B1234" s="4">
        <v>29.95</v>
      </c>
      <c r="C1234" s="4">
        <v>28.95</v>
      </c>
      <c r="D1234">
        <v>0.86699999999999999</v>
      </c>
      <c r="E1234">
        <v>0.78200000000000003</v>
      </c>
      <c r="P1234" s="10"/>
    </row>
    <row r="1235" spans="1:16" ht="16" hidden="1" x14ac:dyDescent="0.2">
      <c r="A1235" s="10">
        <v>33170</v>
      </c>
      <c r="B1235" s="4">
        <v>30.8</v>
      </c>
      <c r="C1235" s="4">
        <v>30.1</v>
      </c>
      <c r="D1235">
        <v>0.91700000000000004</v>
      </c>
      <c r="E1235">
        <v>0.82299999999999995</v>
      </c>
      <c r="P1235" s="10"/>
    </row>
    <row r="1236" spans="1:16" ht="16" hidden="1" x14ac:dyDescent="0.2">
      <c r="A1236" s="10">
        <v>33171</v>
      </c>
      <c r="B1236" s="4">
        <v>34.35</v>
      </c>
      <c r="C1236" s="4">
        <v>32.9</v>
      </c>
      <c r="D1236">
        <v>0.99399999999999999</v>
      </c>
      <c r="E1236">
        <v>0.90400000000000003</v>
      </c>
      <c r="P1236" s="10"/>
    </row>
    <row r="1237" spans="1:16" ht="16" hidden="1" x14ac:dyDescent="0.2">
      <c r="A1237" s="10">
        <v>33172</v>
      </c>
      <c r="B1237" s="4">
        <v>33.03</v>
      </c>
      <c r="C1237" s="4">
        <v>33.729999999999997</v>
      </c>
      <c r="D1237">
        <v>0.97199999999999998</v>
      </c>
      <c r="E1237">
        <v>0.88100000000000001</v>
      </c>
      <c r="P1237" s="10"/>
    </row>
    <row r="1238" spans="1:16" ht="16" hidden="1" x14ac:dyDescent="0.2">
      <c r="A1238" s="10">
        <v>33175</v>
      </c>
      <c r="B1238" s="4">
        <v>35.28</v>
      </c>
      <c r="C1238" s="4">
        <v>34.65</v>
      </c>
      <c r="D1238">
        <v>0.95599999999999996</v>
      </c>
      <c r="E1238">
        <v>0.89</v>
      </c>
      <c r="P1238" s="10"/>
    </row>
    <row r="1239" spans="1:16" ht="16" hidden="1" x14ac:dyDescent="0.2">
      <c r="A1239" s="10">
        <v>33176</v>
      </c>
      <c r="B1239" s="4">
        <v>34.93</v>
      </c>
      <c r="C1239" s="4">
        <v>35.5</v>
      </c>
      <c r="D1239">
        <v>0.97299999999999998</v>
      </c>
      <c r="E1239">
        <v>0.89</v>
      </c>
      <c r="P1239" s="10"/>
    </row>
    <row r="1240" spans="1:16" ht="16" hidden="1" x14ac:dyDescent="0.2">
      <c r="A1240" s="10">
        <v>33177</v>
      </c>
      <c r="B1240" s="4">
        <v>35.31</v>
      </c>
      <c r="C1240" s="4">
        <v>34.299999999999997</v>
      </c>
      <c r="D1240">
        <v>0.98699999999999999</v>
      </c>
      <c r="E1240">
        <v>0.89900000000000002</v>
      </c>
      <c r="P1240" s="10"/>
    </row>
    <row r="1241" spans="1:16" ht="16" hidden="1" x14ac:dyDescent="0.2">
      <c r="A1241" s="10">
        <v>33178</v>
      </c>
      <c r="B1241" s="4">
        <v>35.299999999999997</v>
      </c>
      <c r="C1241" s="4">
        <v>35.65</v>
      </c>
      <c r="D1241">
        <v>0.99099999999999999</v>
      </c>
      <c r="E1241">
        <v>0.92100000000000004</v>
      </c>
      <c r="P1241" s="10"/>
    </row>
    <row r="1242" spans="1:16" ht="16" hidden="1" x14ac:dyDescent="0.2">
      <c r="A1242" s="10">
        <v>33179</v>
      </c>
      <c r="B1242" s="4">
        <v>33.950000000000003</v>
      </c>
      <c r="C1242" s="4">
        <v>35.049999999999997</v>
      </c>
      <c r="D1242">
        <v>0.95499999999999996</v>
      </c>
      <c r="E1242">
        <v>0.9</v>
      </c>
      <c r="P1242" s="10"/>
    </row>
    <row r="1243" spans="1:16" ht="16" hidden="1" x14ac:dyDescent="0.2">
      <c r="A1243" s="10">
        <v>33182</v>
      </c>
      <c r="B1243" s="4">
        <v>32.049999999999997</v>
      </c>
      <c r="C1243" s="4">
        <v>33.799999999999997</v>
      </c>
      <c r="D1243">
        <v>0.95299999999999996</v>
      </c>
      <c r="E1243">
        <v>0.88300000000000001</v>
      </c>
      <c r="P1243" s="10"/>
    </row>
    <row r="1244" spans="1:16" ht="16" hidden="1" x14ac:dyDescent="0.2">
      <c r="A1244" s="10">
        <v>33183</v>
      </c>
      <c r="B1244" s="4">
        <v>32.409999999999997</v>
      </c>
      <c r="C1244" s="4">
        <v>33.200000000000003</v>
      </c>
      <c r="D1244">
        <v>0.94899999999999995</v>
      </c>
      <c r="E1244">
        <v>0.88900000000000001</v>
      </c>
      <c r="P1244" s="10"/>
    </row>
    <row r="1245" spans="1:16" ht="16" hidden="1" x14ac:dyDescent="0.2">
      <c r="A1245" s="10">
        <v>33184</v>
      </c>
      <c r="B1245" s="4">
        <v>35.479999999999997</v>
      </c>
      <c r="C1245" s="4">
        <v>34.549999999999997</v>
      </c>
      <c r="D1245">
        <v>0.98599999999999999</v>
      </c>
      <c r="E1245">
        <v>0.92800000000000005</v>
      </c>
      <c r="P1245" s="10"/>
    </row>
    <row r="1246" spans="1:16" ht="16" hidden="1" x14ac:dyDescent="0.2">
      <c r="A1246" s="10">
        <v>33185</v>
      </c>
      <c r="B1246" s="4">
        <v>35.61</v>
      </c>
      <c r="C1246" s="4">
        <v>34.85</v>
      </c>
      <c r="D1246">
        <v>0.96799999999999997</v>
      </c>
      <c r="E1246">
        <v>0.90300000000000002</v>
      </c>
      <c r="P1246" s="10"/>
    </row>
    <row r="1247" spans="1:16" ht="16" hidden="1" x14ac:dyDescent="0.2">
      <c r="A1247" s="10">
        <v>33186</v>
      </c>
      <c r="B1247" s="4">
        <v>33.909999999999997</v>
      </c>
      <c r="C1247" s="4">
        <v>34.25</v>
      </c>
      <c r="D1247">
        <v>0.94</v>
      </c>
      <c r="E1247">
        <v>0.88</v>
      </c>
      <c r="P1247" s="10"/>
    </row>
    <row r="1248" spans="1:16" ht="16" hidden="1" x14ac:dyDescent="0.2">
      <c r="A1248" s="10">
        <v>33189</v>
      </c>
      <c r="B1248" s="4">
        <v>32.08</v>
      </c>
      <c r="C1248" s="4">
        <v>32.85</v>
      </c>
      <c r="D1248">
        <v>0.88300000000000001</v>
      </c>
      <c r="E1248">
        <v>0.83099999999999996</v>
      </c>
      <c r="P1248" s="10"/>
    </row>
    <row r="1249" spans="1:16" ht="16" hidden="1" x14ac:dyDescent="0.2">
      <c r="A1249" s="10">
        <v>33190</v>
      </c>
      <c r="B1249" s="4">
        <v>33.299999999999997</v>
      </c>
      <c r="C1249" s="4">
        <v>33.65</v>
      </c>
      <c r="D1249">
        <v>0.88100000000000001</v>
      </c>
      <c r="E1249">
        <v>0.82</v>
      </c>
      <c r="P1249" s="10"/>
    </row>
    <row r="1250" spans="1:16" ht="16" hidden="1" x14ac:dyDescent="0.2">
      <c r="A1250" s="10">
        <v>33191</v>
      </c>
      <c r="B1250" s="4">
        <v>31.18</v>
      </c>
      <c r="C1250" s="4">
        <v>31.95</v>
      </c>
      <c r="D1250">
        <v>0.84299999999999997</v>
      </c>
      <c r="E1250">
        <v>0.78700000000000003</v>
      </c>
      <c r="P1250" s="10"/>
    </row>
    <row r="1251" spans="1:16" ht="16" hidden="1" x14ac:dyDescent="0.2">
      <c r="A1251" s="10">
        <v>33192</v>
      </c>
      <c r="B1251" s="4">
        <v>31.05</v>
      </c>
      <c r="C1251" s="4">
        <v>32.200000000000003</v>
      </c>
      <c r="D1251">
        <v>0.83899999999999997</v>
      </c>
      <c r="E1251">
        <v>0.78400000000000003</v>
      </c>
      <c r="P1251" s="10"/>
    </row>
    <row r="1252" spans="1:16" ht="16" hidden="1" x14ac:dyDescent="0.2">
      <c r="A1252" s="10">
        <v>33193</v>
      </c>
      <c r="B1252" s="4">
        <v>29.91</v>
      </c>
      <c r="C1252" s="4">
        <v>30.55</v>
      </c>
      <c r="D1252">
        <v>0.80400000000000005</v>
      </c>
      <c r="E1252">
        <v>0.76200000000000001</v>
      </c>
      <c r="P1252" s="10"/>
    </row>
    <row r="1253" spans="1:16" ht="16" hidden="1" x14ac:dyDescent="0.2">
      <c r="A1253" s="10">
        <v>33196</v>
      </c>
      <c r="B1253" s="4">
        <v>31.45</v>
      </c>
      <c r="C1253" s="4">
        <v>30.85</v>
      </c>
      <c r="D1253">
        <v>0.82899999999999996</v>
      </c>
      <c r="E1253">
        <v>0.78700000000000003</v>
      </c>
      <c r="P1253" s="10"/>
    </row>
    <row r="1254" spans="1:16" ht="16" hidden="1" x14ac:dyDescent="0.2">
      <c r="A1254" s="10">
        <v>33197</v>
      </c>
      <c r="B1254" s="4">
        <v>29.5</v>
      </c>
      <c r="C1254" s="4">
        <v>30.1</v>
      </c>
      <c r="D1254">
        <v>0.80100000000000005</v>
      </c>
      <c r="E1254">
        <v>0.75600000000000001</v>
      </c>
      <c r="P1254" s="10"/>
    </row>
    <row r="1255" spans="1:16" ht="16" hidden="1" x14ac:dyDescent="0.2">
      <c r="A1255" s="10">
        <v>33198</v>
      </c>
      <c r="B1255" s="4">
        <v>30.08</v>
      </c>
      <c r="C1255" s="4">
        <v>30.65</v>
      </c>
      <c r="D1255">
        <v>0.81200000000000006</v>
      </c>
      <c r="E1255">
        <v>0.76300000000000001</v>
      </c>
      <c r="P1255" s="10"/>
    </row>
    <row r="1256" spans="1:16" ht="16" hidden="1" x14ac:dyDescent="0.2">
      <c r="A1256" s="10">
        <v>33199</v>
      </c>
      <c r="B1256" s="4">
        <v>30.08</v>
      </c>
      <c r="C1256" s="4">
        <v>31.4</v>
      </c>
      <c r="D1256" t="e">
        <v>#N/A</v>
      </c>
      <c r="E1256" t="e">
        <v>#N/A</v>
      </c>
      <c r="P1256" s="10"/>
    </row>
    <row r="1257" spans="1:16" ht="16" hidden="1" x14ac:dyDescent="0.2">
      <c r="A1257" s="10">
        <v>33200</v>
      </c>
      <c r="B1257" s="4">
        <v>32.35</v>
      </c>
      <c r="C1257" s="4">
        <v>32.049999999999997</v>
      </c>
      <c r="D1257">
        <v>0.84699999999999998</v>
      </c>
      <c r="E1257">
        <v>0.83</v>
      </c>
      <c r="P1257" s="10"/>
    </row>
    <row r="1258" spans="1:16" ht="16" hidden="1" x14ac:dyDescent="0.2">
      <c r="A1258" s="10">
        <v>33203</v>
      </c>
      <c r="B1258" s="4">
        <v>33.28</v>
      </c>
      <c r="C1258" s="4">
        <v>35.1</v>
      </c>
      <c r="D1258">
        <v>0.85499999999999998</v>
      </c>
      <c r="E1258">
        <v>0.81100000000000005</v>
      </c>
      <c r="P1258" s="10"/>
    </row>
    <row r="1259" spans="1:16" ht="16" hidden="1" x14ac:dyDescent="0.2">
      <c r="A1259" s="10">
        <v>33204</v>
      </c>
      <c r="B1259" s="4">
        <v>33.049999999999997</v>
      </c>
      <c r="C1259" s="4">
        <v>34.83</v>
      </c>
      <c r="D1259">
        <v>0.85699999999999998</v>
      </c>
      <c r="E1259">
        <v>0.81200000000000006</v>
      </c>
      <c r="P1259" s="10"/>
    </row>
    <row r="1260" spans="1:16" ht="16" hidden="1" x14ac:dyDescent="0.2">
      <c r="A1260" s="10">
        <v>33205</v>
      </c>
      <c r="B1260" s="4">
        <v>33.28</v>
      </c>
      <c r="C1260" s="4">
        <v>34.1</v>
      </c>
      <c r="D1260">
        <v>0.84799999999999998</v>
      </c>
      <c r="E1260">
        <v>0.80100000000000005</v>
      </c>
      <c r="P1260" s="10"/>
    </row>
    <row r="1261" spans="1:16" ht="16" hidden="1" x14ac:dyDescent="0.2">
      <c r="A1261" s="10">
        <v>33206</v>
      </c>
      <c r="B1261" s="4">
        <v>32.93</v>
      </c>
      <c r="C1261" s="4">
        <v>34.65</v>
      </c>
      <c r="D1261">
        <v>0.83699999999999997</v>
      </c>
      <c r="E1261">
        <v>0.80400000000000005</v>
      </c>
      <c r="P1261" s="10"/>
    </row>
    <row r="1262" spans="1:16" ht="16" hidden="1" x14ac:dyDescent="0.2">
      <c r="A1262" s="10">
        <v>33207</v>
      </c>
      <c r="B1262" s="4">
        <v>29.08</v>
      </c>
      <c r="C1262" s="4">
        <v>31.2</v>
      </c>
      <c r="D1262">
        <v>0.77500000000000002</v>
      </c>
      <c r="E1262">
        <v>0.75700000000000001</v>
      </c>
      <c r="P1262" s="10"/>
    </row>
    <row r="1263" spans="1:16" ht="16" hidden="1" x14ac:dyDescent="0.2">
      <c r="A1263" s="10">
        <v>33210</v>
      </c>
      <c r="B1263" s="4">
        <v>29.4</v>
      </c>
      <c r="C1263" s="4">
        <v>31.25</v>
      </c>
      <c r="D1263">
        <v>0.751</v>
      </c>
      <c r="E1263">
        <v>0.70799999999999996</v>
      </c>
      <c r="P1263" s="10"/>
    </row>
    <row r="1264" spans="1:16" ht="16" hidden="1" x14ac:dyDescent="0.2">
      <c r="A1264" s="10">
        <v>33211</v>
      </c>
      <c r="B1264" s="4">
        <v>29.05</v>
      </c>
      <c r="C1264" s="4">
        <v>31.5</v>
      </c>
      <c r="D1264">
        <v>0.74</v>
      </c>
      <c r="E1264">
        <v>0.7</v>
      </c>
      <c r="P1264" s="10"/>
    </row>
    <row r="1265" spans="1:16" ht="16" hidden="1" x14ac:dyDescent="0.2">
      <c r="A1265" s="10">
        <v>33212</v>
      </c>
      <c r="B1265" s="4">
        <v>27.18</v>
      </c>
      <c r="C1265" s="4">
        <v>30.2</v>
      </c>
      <c r="D1265">
        <v>0.69499999999999995</v>
      </c>
      <c r="E1265">
        <v>0.66100000000000003</v>
      </c>
      <c r="P1265" s="10"/>
    </row>
    <row r="1266" spans="1:16" ht="16" hidden="1" x14ac:dyDescent="0.2">
      <c r="A1266" s="10">
        <v>33213</v>
      </c>
      <c r="B1266" s="4">
        <v>26.35</v>
      </c>
      <c r="C1266" s="4">
        <v>27.35</v>
      </c>
      <c r="D1266">
        <v>0.67500000000000004</v>
      </c>
      <c r="E1266">
        <v>0.63700000000000001</v>
      </c>
      <c r="P1266" s="10"/>
    </row>
    <row r="1267" spans="1:16" ht="16" hidden="1" x14ac:dyDescent="0.2">
      <c r="A1267" s="10">
        <v>33214</v>
      </c>
      <c r="B1267" s="4">
        <v>26.61</v>
      </c>
      <c r="C1267" s="4">
        <v>28.3</v>
      </c>
      <c r="D1267">
        <v>0.66800000000000004</v>
      </c>
      <c r="E1267">
        <v>0.63200000000000001</v>
      </c>
      <c r="P1267" s="10"/>
    </row>
    <row r="1268" spans="1:16" ht="16" hidden="1" x14ac:dyDescent="0.2">
      <c r="A1268" s="10">
        <v>33217</v>
      </c>
      <c r="B1268" s="4">
        <v>27.08</v>
      </c>
      <c r="C1268" s="4">
        <v>28.75</v>
      </c>
      <c r="D1268">
        <v>0.67900000000000005</v>
      </c>
      <c r="E1268">
        <v>0.64100000000000001</v>
      </c>
      <c r="P1268" s="10"/>
    </row>
    <row r="1269" spans="1:16" ht="16" hidden="1" x14ac:dyDescent="0.2">
      <c r="A1269" s="10">
        <v>33218</v>
      </c>
      <c r="B1269" s="4">
        <v>26.5</v>
      </c>
      <c r="C1269" s="4">
        <v>28.03</v>
      </c>
      <c r="D1269">
        <v>0.66900000000000004</v>
      </c>
      <c r="E1269">
        <v>0.63300000000000001</v>
      </c>
      <c r="P1269" s="10"/>
    </row>
    <row r="1270" spans="1:16" ht="16" hidden="1" x14ac:dyDescent="0.2">
      <c r="A1270" s="10">
        <v>33219</v>
      </c>
      <c r="B1270" s="4">
        <v>25.3</v>
      </c>
      <c r="C1270" s="4">
        <v>27.28</v>
      </c>
      <c r="D1270">
        <v>0.64100000000000001</v>
      </c>
      <c r="E1270">
        <v>0.61399999999999999</v>
      </c>
      <c r="P1270" s="10"/>
    </row>
    <row r="1271" spans="1:16" ht="16" hidden="1" x14ac:dyDescent="0.2">
      <c r="A1271" s="10">
        <v>33220</v>
      </c>
      <c r="B1271" s="4">
        <v>26.45</v>
      </c>
      <c r="C1271" s="4">
        <v>27.8</v>
      </c>
      <c r="D1271">
        <v>0.65300000000000002</v>
      </c>
      <c r="E1271">
        <v>0.624</v>
      </c>
      <c r="P1271" s="10"/>
    </row>
    <row r="1272" spans="1:16" ht="16" hidden="1" x14ac:dyDescent="0.2">
      <c r="A1272" s="10">
        <v>33221</v>
      </c>
      <c r="B1272" s="4">
        <v>26.6</v>
      </c>
      <c r="C1272" s="4">
        <v>28.45</v>
      </c>
      <c r="D1272">
        <v>0.65600000000000003</v>
      </c>
      <c r="E1272">
        <v>0.63100000000000001</v>
      </c>
      <c r="P1272" s="10"/>
    </row>
    <row r="1273" spans="1:16" ht="16" hidden="1" x14ac:dyDescent="0.2">
      <c r="A1273" s="10">
        <v>33224</v>
      </c>
      <c r="B1273" s="4">
        <v>27.1</v>
      </c>
      <c r="C1273" s="4">
        <v>28.2</v>
      </c>
      <c r="D1273">
        <v>0.65700000000000003</v>
      </c>
      <c r="E1273">
        <v>0.63200000000000001</v>
      </c>
      <c r="P1273" s="10"/>
    </row>
    <row r="1274" spans="1:16" ht="16" hidden="1" x14ac:dyDescent="0.2">
      <c r="A1274" s="10">
        <v>33225</v>
      </c>
      <c r="B1274" s="4">
        <v>27.85</v>
      </c>
      <c r="C1274" s="4">
        <v>27.55</v>
      </c>
      <c r="D1274">
        <v>0.65800000000000003</v>
      </c>
      <c r="E1274">
        <v>0.63300000000000001</v>
      </c>
      <c r="P1274" s="10"/>
    </row>
    <row r="1275" spans="1:16" ht="16" hidden="1" x14ac:dyDescent="0.2">
      <c r="A1275" s="10">
        <v>33226</v>
      </c>
      <c r="B1275" s="4">
        <v>28.26</v>
      </c>
      <c r="C1275" s="4">
        <v>28.13</v>
      </c>
      <c r="D1275">
        <v>0.67300000000000004</v>
      </c>
      <c r="E1275">
        <v>0.64200000000000002</v>
      </c>
      <c r="P1275" s="10"/>
    </row>
    <row r="1276" spans="1:16" ht="16" hidden="1" x14ac:dyDescent="0.2">
      <c r="A1276" s="10">
        <v>33227</v>
      </c>
      <c r="B1276" s="4">
        <v>27.5</v>
      </c>
      <c r="C1276" s="4">
        <v>27.55</v>
      </c>
      <c r="D1276">
        <v>0.66300000000000003</v>
      </c>
      <c r="E1276">
        <v>0.63200000000000001</v>
      </c>
      <c r="P1276" s="10"/>
    </row>
    <row r="1277" spans="1:16" ht="16" hidden="1" x14ac:dyDescent="0.2">
      <c r="A1277" s="10">
        <v>33228</v>
      </c>
      <c r="B1277" s="4">
        <v>27.08</v>
      </c>
      <c r="C1277" s="4">
        <v>26.9</v>
      </c>
      <c r="D1277">
        <v>0.65900000000000003</v>
      </c>
      <c r="E1277">
        <v>0.629</v>
      </c>
      <c r="P1277" s="10"/>
    </row>
    <row r="1278" spans="1:16" ht="16" hidden="1" x14ac:dyDescent="0.2">
      <c r="A1278" s="10">
        <v>33231</v>
      </c>
      <c r="B1278" s="4">
        <v>26.95</v>
      </c>
      <c r="C1278" s="4">
        <v>27.7</v>
      </c>
      <c r="D1278">
        <v>0.68400000000000005</v>
      </c>
      <c r="E1278">
        <v>0.65400000000000003</v>
      </c>
      <c r="P1278" s="10"/>
    </row>
    <row r="1279" spans="1:16" ht="16" hidden="1" x14ac:dyDescent="0.2">
      <c r="A1279" s="10">
        <v>33233</v>
      </c>
      <c r="B1279" s="4">
        <v>27.35</v>
      </c>
      <c r="C1279" s="4">
        <v>27.7</v>
      </c>
      <c r="D1279">
        <v>0.67800000000000005</v>
      </c>
      <c r="E1279">
        <v>0.65</v>
      </c>
      <c r="P1279" s="10"/>
    </row>
    <row r="1280" spans="1:16" ht="16" hidden="1" x14ac:dyDescent="0.2">
      <c r="A1280" s="10">
        <v>33234</v>
      </c>
      <c r="B1280" s="4">
        <v>26.95</v>
      </c>
      <c r="C1280" s="4">
        <v>27.05</v>
      </c>
      <c r="D1280">
        <v>0.68300000000000005</v>
      </c>
      <c r="E1280">
        <v>0.65900000000000003</v>
      </c>
      <c r="P1280" s="10"/>
    </row>
    <row r="1281" spans="1:16" ht="16" hidden="1" x14ac:dyDescent="0.2">
      <c r="A1281" s="10">
        <v>33235</v>
      </c>
      <c r="B1281" s="4">
        <v>27.58</v>
      </c>
      <c r="C1281" s="4">
        <v>27.43</v>
      </c>
      <c r="D1281">
        <v>0.68899999999999995</v>
      </c>
      <c r="E1281">
        <v>0.67400000000000004</v>
      </c>
      <c r="P1281" s="10"/>
    </row>
    <row r="1282" spans="1:16" ht="16" hidden="1" x14ac:dyDescent="0.2">
      <c r="A1282" s="10">
        <v>33238</v>
      </c>
      <c r="B1282" s="4">
        <v>28.48</v>
      </c>
      <c r="C1282" s="4">
        <v>28.35</v>
      </c>
      <c r="D1282">
        <v>0.70299999999999996</v>
      </c>
      <c r="E1282">
        <v>0.68700000000000006</v>
      </c>
      <c r="P1282" s="10"/>
    </row>
    <row r="1283" spans="1:16" ht="16" hidden="1" x14ac:dyDescent="0.2">
      <c r="A1283" s="10">
        <v>33240</v>
      </c>
      <c r="B1283" s="4">
        <v>26.53</v>
      </c>
      <c r="C1283" s="4">
        <v>26.78</v>
      </c>
      <c r="D1283">
        <v>0.67200000000000004</v>
      </c>
      <c r="E1283">
        <v>0.65700000000000003</v>
      </c>
      <c r="P1283" s="10"/>
    </row>
    <row r="1284" spans="1:16" ht="16" hidden="1" x14ac:dyDescent="0.2">
      <c r="A1284" s="10">
        <v>33241</v>
      </c>
      <c r="B1284" s="4">
        <v>25.61</v>
      </c>
      <c r="C1284" s="4">
        <v>25.05</v>
      </c>
      <c r="D1284">
        <v>0.65</v>
      </c>
      <c r="E1284">
        <v>0.63700000000000001</v>
      </c>
      <c r="P1284" s="10"/>
    </row>
    <row r="1285" spans="1:16" ht="16" hidden="1" x14ac:dyDescent="0.2">
      <c r="A1285" s="10">
        <v>33242</v>
      </c>
      <c r="B1285" s="4">
        <v>24.88</v>
      </c>
      <c r="C1285" s="4">
        <v>24.08</v>
      </c>
      <c r="D1285">
        <v>0.63700000000000001</v>
      </c>
      <c r="E1285">
        <v>0.626</v>
      </c>
      <c r="P1285" s="10"/>
    </row>
    <row r="1286" spans="1:16" ht="16" hidden="1" x14ac:dyDescent="0.2">
      <c r="A1286" s="10">
        <v>33245</v>
      </c>
      <c r="B1286" s="4">
        <v>27.25</v>
      </c>
      <c r="C1286" s="4">
        <v>25.93</v>
      </c>
      <c r="D1286">
        <v>0.70899999999999996</v>
      </c>
      <c r="E1286">
        <v>0.69399999999999995</v>
      </c>
      <c r="P1286" s="10"/>
    </row>
    <row r="1287" spans="1:16" ht="16" hidden="1" x14ac:dyDescent="0.2">
      <c r="A1287" s="10">
        <v>33246</v>
      </c>
      <c r="B1287" s="4">
        <v>27.5</v>
      </c>
      <c r="C1287" s="4">
        <v>25.73</v>
      </c>
      <c r="D1287">
        <v>0.70299999999999996</v>
      </c>
      <c r="E1287">
        <v>0.68799999999999994</v>
      </c>
      <c r="P1287" s="10"/>
    </row>
    <row r="1288" spans="1:16" ht="16" hidden="1" x14ac:dyDescent="0.2">
      <c r="A1288" s="10">
        <v>33247</v>
      </c>
      <c r="B1288" s="4">
        <v>28</v>
      </c>
      <c r="C1288" s="4">
        <v>22.35</v>
      </c>
      <c r="D1288">
        <v>0.73199999999999998</v>
      </c>
      <c r="E1288">
        <v>0.72299999999999998</v>
      </c>
      <c r="P1288" s="10"/>
    </row>
    <row r="1289" spans="1:16" ht="16" hidden="1" x14ac:dyDescent="0.2">
      <c r="A1289" s="10">
        <v>33248</v>
      </c>
      <c r="B1289" s="4">
        <v>27.55</v>
      </c>
      <c r="C1289" s="4">
        <v>26.58</v>
      </c>
      <c r="D1289">
        <v>0.745</v>
      </c>
      <c r="E1289">
        <v>0.73399999999999999</v>
      </c>
      <c r="P1289" s="10"/>
    </row>
    <row r="1290" spans="1:16" ht="16" hidden="1" x14ac:dyDescent="0.2">
      <c r="A1290" s="10">
        <v>33249</v>
      </c>
      <c r="B1290" s="4">
        <v>27.43</v>
      </c>
      <c r="C1290" s="4">
        <v>26.05</v>
      </c>
      <c r="D1290">
        <v>0.73499999999999999</v>
      </c>
      <c r="E1290">
        <v>0.72199999999999998</v>
      </c>
      <c r="P1290" s="10"/>
    </row>
    <row r="1291" spans="1:16" ht="16" hidden="1" x14ac:dyDescent="0.2">
      <c r="A1291" s="10">
        <v>33252</v>
      </c>
      <c r="B1291" s="4">
        <v>30.13</v>
      </c>
      <c r="C1291" s="4">
        <v>29.55</v>
      </c>
      <c r="D1291">
        <v>0.84</v>
      </c>
      <c r="E1291">
        <v>0.82</v>
      </c>
      <c r="P1291" s="10"/>
    </row>
    <row r="1292" spans="1:16" ht="16" hidden="1" x14ac:dyDescent="0.2">
      <c r="A1292" s="10">
        <v>33253</v>
      </c>
      <c r="B1292" s="4">
        <v>30.35</v>
      </c>
      <c r="C1292" s="4">
        <v>29.25</v>
      </c>
      <c r="D1292">
        <v>0.79600000000000004</v>
      </c>
      <c r="E1292">
        <v>0.77600000000000002</v>
      </c>
      <c r="P1292" s="10"/>
    </row>
    <row r="1293" spans="1:16" ht="16" hidden="1" x14ac:dyDescent="0.2">
      <c r="A1293" s="10">
        <v>33254</v>
      </c>
      <c r="B1293" s="4">
        <v>32.25</v>
      </c>
      <c r="C1293" s="4">
        <v>30.28</v>
      </c>
      <c r="D1293">
        <v>0.83199999999999996</v>
      </c>
      <c r="E1293">
        <v>0.82699999999999996</v>
      </c>
      <c r="P1293" s="10"/>
    </row>
    <row r="1294" spans="1:16" ht="16" hidden="1" x14ac:dyDescent="0.2">
      <c r="A1294" s="10">
        <v>33255</v>
      </c>
      <c r="B1294" s="4">
        <v>21.48</v>
      </c>
      <c r="C1294" s="4">
        <v>21.1</v>
      </c>
      <c r="D1294">
        <v>0.61599999999999999</v>
      </c>
      <c r="E1294">
        <v>0.60299999999999998</v>
      </c>
      <c r="P1294" s="10"/>
    </row>
    <row r="1295" spans="1:16" ht="16" hidden="1" x14ac:dyDescent="0.2">
      <c r="A1295" s="10">
        <v>33256</v>
      </c>
      <c r="B1295" s="4">
        <v>20.05</v>
      </c>
      <c r="C1295" s="4">
        <v>19.100000000000001</v>
      </c>
      <c r="D1295">
        <v>0.58599999999999997</v>
      </c>
      <c r="E1295">
        <v>0.58099999999999996</v>
      </c>
      <c r="P1295" s="10"/>
    </row>
    <row r="1296" spans="1:16" ht="16" hidden="1" x14ac:dyDescent="0.2">
      <c r="A1296" s="10">
        <v>33259</v>
      </c>
      <c r="B1296" s="4">
        <v>21.63</v>
      </c>
      <c r="C1296" s="4">
        <v>19.25</v>
      </c>
      <c r="D1296">
        <v>0.61</v>
      </c>
      <c r="E1296">
        <v>0.59799999999999998</v>
      </c>
      <c r="P1296" s="10"/>
    </row>
    <row r="1297" spans="1:16" ht="16" hidden="1" x14ac:dyDescent="0.2">
      <c r="A1297" s="10">
        <v>33260</v>
      </c>
      <c r="B1297" s="4">
        <v>24.91</v>
      </c>
      <c r="C1297" s="4">
        <v>20.73</v>
      </c>
      <c r="D1297">
        <v>0.66800000000000004</v>
      </c>
      <c r="E1297">
        <v>0.66700000000000004</v>
      </c>
      <c r="P1297" s="10"/>
    </row>
    <row r="1298" spans="1:16" ht="16" hidden="1" x14ac:dyDescent="0.2">
      <c r="A1298" s="10">
        <v>33261</v>
      </c>
      <c r="B1298" s="4">
        <v>24.08</v>
      </c>
      <c r="C1298" s="4">
        <v>22.15</v>
      </c>
      <c r="D1298">
        <v>0.65100000000000002</v>
      </c>
      <c r="E1298">
        <v>0.63900000000000001</v>
      </c>
      <c r="P1298" s="10"/>
    </row>
    <row r="1299" spans="1:16" ht="16" hidden="1" x14ac:dyDescent="0.2">
      <c r="A1299" s="10">
        <v>33262</v>
      </c>
      <c r="B1299" s="4">
        <v>25.63</v>
      </c>
      <c r="C1299" s="4">
        <v>20.9</v>
      </c>
      <c r="D1299">
        <v>0.64400000000000002</v>
      </c>
      <c r="E1299">
        <v>0.626</v>
      </c>
      <c r="P1299" s="10"/>
    </row>
    <row r="1300" spans="1:16" ht="16" hidden="1" x14ac:dyDescent="0.2">
      <c r="A1300" s="10">
        <v>33263</v>
      </c>
      <c r="B1300" s="4">
        <v>24.15</v>
      </c>
      <c r="C1300" s="4">
        <v>20.8</v>
      </c>
      <c r="D1300">
        <v>0.64200000000000002</v>
      </c>
      <c r="E1300">
        <v>0.61399999999999999</v>
      </c>
      <c r="P1300" s="10"/>
    </row>
    <row r="1301" spans="1:16" ht="16" hidden="1" x14ac:dyDescent="0.2">
      <c r="A1301" s="10">
        <v>33266</v>
      </c>
      <c r="B1301" s="4">
        <v>21.03</v>
      </c>
      <c r="C1301" s="4">
        <v>20.399999999999999</v>
      </c>
      <c r="D1301">
        <v>0.63700000000000001</v>
      </c>
      <c r="E1301">
        <v>0.60899999999999999</v>
      </c>
      <c r="P1301" s="10"/>
    </row>
    <row r="1302" spans="1:16" ht="16" hidden="1" x14ac:dyDescent="0.2">
      <c r="A1302" s="10">
        <v>33267</v>
      </c>
      <c r="B1302" s="4">
        <v>21.73</v>
      </c>
      <c r="C1302" s="4">
        <v>20.75</v>
      </c>
      <c r="D1302">
        <v>0.66600000000000004</v>
      </c>
      <c r="E1302">
        <v>0.63900000000000001</v>
      </c>
      <c r="P1302" s="10"/>
    </row>
    <row r="1303" spans="1:16" ht="16" hidden="1" x14ac:dyDescent="0.2">
      <c r="A1303" s="10">
        <v>33268</v>
      </c>
      <c r="B1303" s="4">
        <v>21.08</v>
      </c>
      <c r="C1303" s="4">
        <v>20.95</v>
      </c>
      <c r="D1303">
        <v>0.66500000000000004</v>
      </c>
      <c r="E1303">
        <v>0.60899999999999999</v>
      </c>
      <c r="P1303" s="10"/>
    </row>
    <row r="1304" spans="1:16" ht="16" hidden="1" x14ac:dyDescent="0.2">
      <c r="A1304" s="10">
        <v>33269</v>
      </c>
      <c r="B1304" s="4">
        <v>21.9</v>
      </c>
      <c r="C1304" s="4">
        <v>20.7</v>
      </c>
      <c r="D1304">
        <v>0.7</v>
      </c>
      <c r="E1304">
        <v>0.61499999999999999</v>
      </c>
      <c r="P1304" s="10"/>
    </row>
    <row r="1305" spans="1:16" ht="16" hidden="1" x14ac:dyDescent="0.2">
      <c r="A1305" s="10">
        <v>33270</v>
      </c>
      <c r="B1305" s="4">
        <v>21.33</v>
      </c>
      <c r="C1305" s="4">
        <v>20.8</v>
      </c>
      <c r="D1305">
        <v>0.65900000000000003</v>
      </c>
      <c r="E1305">
        <v>0.60899999999999999</v>
      </c>
      <c r="P1305" s="10"/>
    </row>
    <row r="1306" spans="1:16" ht="16" hidden="1" x14ac:dyDescent="0.2">
      <c r="A1306" s="10">
        <v>33273</v>
      </c>
      <c r="B1306" s="4">
        <v>21.23</v>
      </c>
      <c r="C1306" s="4">
        <v>20.45</v>
      </c>
      <c r="D1306">
        <v>0.64900000000000002</v>
      </c>
      <c r="E1306">
        <v>0.61</v>
      </c>
      <c r="P1306" s="10"/>
    </row>
    <row r="1307" spans="1:16" ht="16" hidden="1" x14ac:dyDescent="0.2">
      <c r="A1307" s="10">
        <v>33274</v>
      </c>
      <c r="B1307" s="4">
        <v>20.7</v>
      </c>
      <c r="C1307" s="4">
        <v>20.2</v>
      </c>
      <c r="D1307">
        <v>0.65200000000000002</v>
      </c>
      <c r="E1307">
        <v>0.60799999999999998</v>
      </c>
      <c r="P1307" s="10"/>
    </row>
    <row r="1308" spans="1:16" ht="16" hidden="1" x14ac:dyDescent="0.2">
      <c r="A1308" s="10">
        <v>33275</v>
      </c>
      <c r="B1308" s="4">
        <v>21.48</v>
      </c>
      <c r="C1308" s="4">
        <v>20.93</v>
      </c>
      <c r="D1308">
        <v>0.66900000000000004</v>
      </c>
      <c r="E1308">
        <v>0.61899999999999999</v>
      </c>
      <c r="P1308" s="10"/>
    </row>
    <row r="1309" spans="1:16" ht="16" hidden="1" x14ac:dyDescent="0.2">
      <c r="A1309" s="10">
        <v>33276</v>
      </c>
      <c r="B1309" s="4">
        <v>21.33</v>
      </c>
      <c r="C1309" s="4">
        <v>20.9</v>
      </c>
      <c r="D1309">
        <v>0.65900000000000003</v>
      </c>
      <c r="E1309">
        <v>0.60099999999999998</v>
      </c>
      <c r="P1309" s="10"/>
    </row>
    <row r="1310" spans="1:16" ht="16" hidden="1" x14ac:dyDescent="0.2">
      <c r="A1310" s="10">
        <v>33277</v>
      </c>
      <c r="B1310" s="4">
        <v>21.78</v>
      </c>
      <c r="C1310" s="4">
        <v>20.65</v>
      </c>
      <c r="D1310">
        <v>0.66500000000000004</v>
      </c>
      <c r="E1310">
        <v>0.60499999999999998</v>
      </c>
      <c r="P1310" s="10"/>
    </row>
    <row r="1311" spans="1:16" ht="16" hidden="1" x14ac:dyDescent="0.2">
      <c r="A1311" s="10">
        <v>33280</v>
      </c>
      <c r="B1311" s="4">
        <v>22.44</v>
      </c>
      <c r="C1311" s="4">
        <v>21.23</v>
      </c>
      <c r="D1311">
        <v>0.67600000000000005</v>
      </c>
      <c r="E1311">
        <v>0.61799999999999999</v>
      </c>
      <c r="P1311" s="10"/>
    </row>
    <row r="1312" spans="1:16" ht="16" hidden="1" x14ac:dyDescent="0.2">
      <c r="A1312" s="10">
        <v>33281</v>
      </c>
      <c r="B1312" s="4">
        <v>22.78</v>
      </c>
      <c r="C1312" s="4">
        <v>21.1</v>
      </c>
      <c r="D1312">
        <v>0.68400000000000005</v>
      </c>
      <c r="E1312">
        <v>0.624</v>
      </c>
      <c r="P1312" s="10"/>
    </row>
    <row r="1313" spans="1:16" ht="16" hidden="1" x14ac:dyDescent="0.2">
      <c r="A1313" s="10">
        <v>33282</v>
      </c>
      <c r="B1313" s="4">
        <v>22.38</v>
      </c>
      <c r="C1313" s="4">
        <v>21</v>
      </c>
      <c r="D1313">
        <v>0.67200000000000004</v>
      </c>
      <c r="E1313">
        <v>0.60799999999999998</v>
      </c>
      <c r="P1313" s="10"/>
    </row>
    <row r="1314" spans="1:16" ht="16" hidden="1" x14ac:dyDescent="0.2">
      <c r="A1314" s="10">
        <v>33283</v>
      </c>
      <c r="B1314" s="4">
        <v>22.25</v>
      </c>
      <c r="C1314" s="4">
        <v>20.5</v>
      </c>
      <c r="D1314">
        <v>0.65900000000000003</v>
      </c>
      <c r="E1314">
        <v>0.60099999999999998</v>
      </c>
      <c r="P1314" s="10"/>
    </row>
    <row r="1315" spans="1:16" ht="16" hidden="1" x14ac:dyDescent="0.2">
      <c r="A1315" s="10">
        <v>33284</v>
      </c>
      <c r="B1315" s="4">
        <v>20.73</v>
      </c>
      <c r="C1315" s="4">
        <v>18.350000000000001</v>
      </c>
      <c r="D1315">
        <v>0.625</v>
      </c>
      <c r="E1315">
        <v>0.57799999999999996</v>
      </c>
      <c r="P1315" s="10"/>
    </row>
    <row r="1316" spans="1:16" ht="16" hidden="1" x14ac:dyDescent="0.2">
      <c r="A1316" s="10">
        <v>33287</v>
      </c>
      <c r="B1316" s="4">
        <v>20.73</v>
      </c>
      <c r="C1316" s="4">
        <v>17.68</v>
      </c>
      <c r="D1316">
        <v>0.625</v>
      </c>
      <c r="E1316">
        <v>0.57799999999999996</v>
      </c>
      <c r="P1316" s="10"/>
    </row>
    <row r="1317" spans="1:16" ht="16" hidden="1" x14ac:dyDescent="0.2">
      <c r="A1317" s="10">
        <v>33288</v>
      </c>
      <c r="B1317" s="4">
        <v>20.079999999999998</v>
      </c>
      <c r="C1317" s="4">
        <v>17.850000000000001</v>
      </c>
      <c r="D1317">
        <v>0.63200000000000001</v>
      </c>
      <c r="E1317">
        <v>0.57899999999999996</v>
      </c>
      <c r="P1317" s="10"/>
    </row>
    <row r="1318" spans="1:16" ht="16" hidden="1" x14ac:dyDescent="0.2">
      <c r="A1318" s="10">
        <v>33289</v>
      </c>
      <c r="B1318" s="4">
        <v>20.18</v>
      </c>
      <c r="C1318" s="4">
        <v>18.75</v>
      </c>
      <c r="D1318">
        <v>0.65500000000000003</v>
      </c>
      <c r="E1318">
        <v>0.59799999999999998</v>
      </c>
      <c r="P1318" s="10"/>
    </row>
    <row r="1319" spans="1:16" ht="16" hidden="1" x14ac:dyDescent="0.2">
      <c r="A1319" s="10">
        <v>33290</v>
      </c>
      <c r="B1319" s="4">
        <v>18.48</v>
      </c>
      <c r="C1319" s="4">
        <v>18.55</v>
      </c>
      <c r="D1319">
        <v>0.63500000000000001</v>
      </c>
      <c r="E1319">
        <v>0.58799999999999997</v>
      </c>
      <c r="P1319" s="10"/>
    </row>
    <row r="1320" spans="1:16" ht="16" hidden="1" x14ac:dyDescent="0.2">
      <c r="A1320" s="10">
        <v>33291</v>
      </c>
      <c r="B1320" s="4">
        <v>17.43</v>
      </c>
      <c r="C1320" s="4">
        <v>17.8</v>
      </c>
      <c r="D1320">
        <v>0.63</v>
      </c>
      <c r="E1320">
        <v>0.58399999999999996</v>
      </c>
      <c r="P1320" s="10"/>
    </row>
    <row r="1321" spans="1:16" ht="16" hidden="1" x14ac:dyDescent="0.2">
      <c r="A1321" s="10">
        <v>33294</v>
      </c>
      <c r="B1321" s="4">
        <v>17.43</v>
      </c>
      <c r="C1321" s="4">
        <v>17.829999999999998</v>
      </c>
      <c r="D1321">
        <v>0.64300000000000002</v>
      </c>
      <c r="E1321">
        <v>0.59699999999999998</v>
      </c>
      <c r="P1321" s="10"/>
    </row>
    <row r="1322" spans="1:16" ht="16" hidden="1" x14ac:dyDescent="0.2">
      <c r="A1322" s="10">
        <v>33295</v>
      </c>
      <c r="B1322" s="4">
        <v>18.48</v>
      </c>
      <c r="C1322" s="4">
        <v>18</v>
      </c>
      <c r="D1322">
        <v>0.68200000000000005</v>
      </c>
      <c r="E1322">
        <v>0.64200000000000002</v>
      </c>
      <c r="P1322" s="10"/>
    </row>
    <row r="1323" spans="1:16" ht="16" hidden="1" x14ac:dyDescent="0.2">
      <c r="A1323" s="10">
        <v>33296</v>
      </c>
      <c r="B1323" s="4">
        <v>19.03</v>
      </c>
      <c r="C1323" s="4">
        <v>18.649999999999999</v>
      </c>
      <c r="D1323">
        <v>0.70199999999999996</v>
      </c>
      <c r="E1323">
        <v>0.64100000000000001</v>
      </c>
      <c r="P1323" s="10"/>
    </row>
    <row r="1324" spans="1:16" ht="16" hidden="1" x14ac:dyDescent="0.2">
      <c r="A1324" s="10">
        <v>33297</v>
      </c>
      <c r="B1324" s="4">
        <v>19.28</v>
      </c>
      <c r="C1324" s="4">
        <v>19.5</v>
      </c>
      <c r="D1324">
        <v>0.70699999999999996</v>
      </c>
      <c r="E1324">
        <v>0.64300000000000002</v>
      </c>
      <c r="P1324" s="10"/>
    </row>
    <row r="1325" spans="1:16" ht="16" hidden="1" x14ac:dyDescent="0.2">
      <c r="A1325" s="10">
        <v>33298</v>
      </c>
      <c r="B1325" s="4">
        <v>19.43</v>
      </c>
      <c r="C1325" s="4">
        <v>19.329999999999998</v>
      </c>
      <c r="D1325">
        <v>0.69699999999999995</v>
      </c>
      <c r="E1325">
        <v>0.63700000000000001</v>
      </c>
      <c r="P1325" s="10"/>
    </row>
    <row r="1326" spans="1:16" ht="16" hidden="1" x14ac:dyDescent="0.2">
      <c r="A1326" s="10">
        <v>33301</v>
      </c>
      <c r="B1326" s="4">
        <v>20.329999999999998</v>
      </c>
      <c r="C1326" s="4">
        <v>20.2</v>
      </c>
      <c r="D1326">
        <v>0.73699999999999999</v>
      </c>
      <c r="E1326">
        <v>0.67900000000000005</v>
      </c>
      <c r="P1326" s="10"/>
    </row>
    <row r="1327" spans="1:16" ht="16" hidden="1" x14ac:dyDescent="0.2">
      <c r="A1327" s="10">
        <v>33302</v>
      </c>
      <c r="B1327" s="4">
        <v>20.5</v>
      </c>
      <c r="C1327" s="4">
        <v>20.05</v>
      </c>
      <c r="D1327">
        <v>0.76200000000000001</v>
      </c>
      <c r="E1327">
        <v>0.70399999999999996</v>
      </c>
      <c r="P1327" s="10"/>
    </row>
    <row r="1328" spans="1:16" ht="16" hidden="1" x14ac:dyDescent="0.2">
      <c r="A1328" s="10">
        <v>33303</v>
      </c>
      <c r="B1328" s="4">
        <v>19.78</v>
      </c>
      <c r="C1328" s="4">
        <v>19.850000000000001</v>
      </c>
      <c r="D1328">
        <v>0.75700000000000001</v>
      </c>
      <c r="E1328">
        <v>0.68799999999999994</v>
      </c>
      <c r="P1328" s="10"/>
    </row>
    <row r="1329" spans="1:16" ht="16" hidden="1" x14ac:dyDescent="0.2">
      <c r="A1329" s="10">
        <v>33304</v>
      </c>
      <c r="B1329" s="4">
        <v>19.329999999999998</v>
      </c>
      <c r="C1329" s="4">
        <v>19.649999999999999</v>
      </c>
      <c r="D1329">
        <v>0.754</v>
      </c>
      <c r="E1329">
        <v>0.68200000000000005</v>
      </c>
      <c r="P1329" s="10"/>
    </row>
    <row r="1330" spans="1:16" ht="16" hidden="1" x14ac:dyDescent="0.2">
      <c r="A1330" s="10">
        <v>33305</v>
      </c>
      <c r="B1330" s="4">
        <v>19.34</v>
      </c>
      <c r="C1330" s="4">
        <v>19.100000000000001</v>
      </c>
      <c r="D1330">
        <v>0.74299999999999999</v>
      </c>
      <c r="E1330">
        <v>0.67900000000000005</v>
      </c>
      <c r="P1330" s="10"/>
    </row>
    <row r="1331" spans="1:16" ht="16" hidden="1" x14ac:dyDescent="0.2">
      <c r="A1331" s="10">
        <v>33308</v>
      </c>
      <c r="B1331" s="4">
        <v>19</v>
      </c>
      <c r="C1331" s="4">
        <v>18.600000000000001</v>
      </c>
      <c r="D1331">
        <v>0.752</v>
      </c>
      <c r="E1331">
        <v>0.69199999999999995</v>
      </c>
      <c r="P1331" s="10"/>
    </row>
    <row r="1332" spans="1:16" ht="16" hidden="1" x14ac:dyDescent="0.2">
      <c r="A1332" s="10">
        <v>33309</v>
      </c>
      <c r="B1332" s="4">
        <v>20.059999999999999</v>
      </c>
      <c r="C1332" s="4">
        <v>18.43</v>
      </c>
      <c r="D1332">
        <v>0.752</v>
      </c>
      <c r="E1332">
        <v>0.68700000000000006</v>
      </c>
      <c r="P1332" s="10"/>
    </row>
    <row r="1333" spans="1:16" ht="16" hidden="1" x14ac:dyDescent="0.2">
      <c r="A1333" s="10">
        <v>33310</v>
      </c>
      <c r="B1333" s="4">
        <v>20.48</v>
      </c>
      <c r="C1333" s="4">
        <v>20.329999999999998</v>
      </c>
      <c r="D1333">
        <v>0.73299999999999998</v>
      </c>
      <c r="E1333">
        <v>0.66800000000000004</v>
      </c>
      <c r="P1333" s="10"/>
    </row>
    <row r="1334" spans="1:16" ht="16" hidden="1" x14ac:dyDescent="0.2">
      <c r="A1334" s="10">
        <v>33311</v>
      </c>
      <c r="B1334" s="4">
        <v>20.05</v>
      </c>
      <c r="C1334" s="4">
        <v>19.98</v>
      </c>
      <c r="D1334">
        <v>0.73299999999999998</v>
      </c>
      <c r="E1334">
        <v>0.66800000000000004</v>
      </c>
      <c r="P1334" s="10"/>
    </row>
    <row r="1335" spans="1:16" ht="16" hidden="1" x14ac:dyDescent="0.2">
      <c r="A1335" s="10">
        <v>33312</v>
      </c>
      <c r="B1335" s="4">
        <v>19.88</v>
      </c>
      <c r="C1335" s="4">
        <v>19.05</v>
      </c>
      <c r="D1335">
        <v>0.70099999999999996</v>
      </c>
      <c r="E1335">
        <v>0.66300000000000003</v>
      </c>
      <c r="P1335" s="10"/>
    </row>
    <row r="1336" spans="1:16" ht="16" hidden="1" x14ac:dyDescent="0.2">
      <c r="A1336" s="10">
        <v>33315</v>
      </c>
      <c r="B1336" s="4">
        <v>19.78</v>
      </c>
      <c r="C1336" s="4">
        <v>18.3</v>
      </c>
      <c r="D1336">
        <v>0.69899999999999995</v>
      </c>
      <c r="E1336">
        <v>0.66100000000000003</v>
      </c>
      <c r="P1336" s="10"/>
    </row>
    <row r="1337" spans="1:16" ht="16" hidden="1" x14ac:dyDescent="0.2">
      <c r="A1337" s="10">
        <v>33316</v>
      </c>
      <c r="B1337" s="4">
        <v>20.68</v>
      </c>
      <c r="C1337" s="4">
        <v>18.95</v>
      </c>
      <c r="D1337">
        <v>0.72399999999999998</v>
      </c>
      <c r="E1337">
        <v>0.68500000000000005</v>
      </c>
      <c r="P1337" s="10"/>
    </row>
    <row r="1338" spans="1:16" ht="16" hidden="1" x14ac:dyDescent="0.2">
      <c r="A1338" s="10">
        <v>33317</v>
      </c>
      <c r="B1338" s="4">
        <v>20.399999999999999</v>
      </c>
      <c r="C1338" s="4">
        <v>18.98</v>
      </c>
      <c r="D1338">
        <v>0.72899999999999998</v>
      </c>
      <c r="E1338">
        <v>0.69099999999999995</v>
      </c>
      <c r="P1338" s="10"/>
    </row>
    <row r="1339" spans="1:16" ht="16" hidden="1" x14ac:dyDescent="0.2">
      <c r="A1339" s="10">
        <v>33318</v>
      </c>
      <c r="B1339" s="4">
        <v>20.78</v>
      </c>
      <c r="C1339" s="4">
        <v>18.8</v>
      </c>
      <c r="D1339">
        <v>0.72199999999999998</v>
      </c>
      <c r="E1339">
        <v>0.68100000000000005</v>
      </c>
      <c r="P1339" s="10"/>
    </row>
    <row r="1340" spans="1:16" ht="16" hidden="1" x14ac:dyDescent="0.2">
      <c r="A1340" s="10">
        <v>33319</v>
      </c>
      <c r="B1340" s="4">
        <v>19.88</v>
      </c>
      <c r="C1340" s="4">
        <v>18.95</v>
      </c>
      <c r="D1340">
        <v>0.69499999999999995</v>
      </c>
      <c r="E1340">
        <v>0.66700000000000004</v>
      </c>
      <c r="P1340" s="10"/>
    </row>
    <row r="1341" spans="1:16" ht="16" hidden="1" x14ac:dyDescent="0.2">
      <c r="A1341" s="10">
        <v>33322</v>
      </c>
      <c r="B1341" s="4">
        <v>19.47</v>
      </c>
      <c r="C1341" s="4">
        <v>18.600000000000001</v>
      </c>
      <c r="D1341">
        <v>0.68</v>
      </c>
      <c r="E1341">
        <v>0.66500000000000004</v>
      </c>
      <c r="P1341" s="10"/>
    </row>
    <row r="1342" spans="1:16" ht="16" hidden="1" x14ac:dyDescent="0.2">
      <c r="A1342" s="10">
        <v>33323</v>
      </c>
      <c r="B1342" s="4">
        <v>19.78</v>
      </c>
      <c r="C1342" s="4">
        <v>18.350000000000001</v>
      </c>
      <c r="D1342">
        <v>0.69299999999999995</v>
      </c>
      <c r="E1342">
        <v>0.67300000000000004</v>
      </c>
      <c r="P1342" s="10"/>
    </row>
    <row r="1343" spans="1:16" ht="16" hidden="1" x14ac:dyDescent="0.2">
      <c r="A1343" s="10">
        <v>33324</v>
      </c>
      <c r="B1343" s="4">
        <v>19.45</v>
      </c>
      <c r="C1343" s="4">
        <v>18.149999999999999</v>
      </c>
      <c r="D1343">
        <v>0.70599999999999996</v>
      </c>
      <c r="E1343">
        <v>0.66800000000000004</v>
      </c>
      <c r="P1343" s="10"/>
    </row>
    <row r="1344" spans="1:16" ht="16" hidden="1" x14ac:dyDescent="0.2">
      <c r="A1344" s="10">
        <v>33325</v>
      </c>
      <c r="B1344" s="4">
        <v>19.63</v>
      </c>
      <c r="C1344" s="4">
        <v>18</v>
      </c>
      <c r="D1344">
        <v>0.69</v>
      </c>
      <c r="E1344">
        <v>0.64900000000000002</v>
      </c>
      <c r="P1344" s="10"/>
    </row>
    <row r="1345" spans="1:16" ht="16" hidden="1" x14ac:dyDescent="0.2">
      <c r="A1345" s="10">
        <v>33329</v>
      </c>
      <c r="B1345" s="4">
        <v>19.28</v>
      </c>
      <c r="C1345" s="4">
        <v>18</v>
      </c>
      <c r="D1345">
        <v>0.69599999999999995</v>
      </c>
      <c r="E1345">
        <v>0.64100000000000001</v>
      </c>
      <c r="P1345" s="10"/>
    </row>
    <row r="1346" spans="1:16" ht="16" hidden="1" x14ac:dyDescent="0.2">
      <c r="A1346" s="10">
        <v>33330</v>
      </c>
      <c r="B1346" s="4">
        <v>19.38</v>
      </c>
      <c r="C1346" s="4">
        <v>17.63</v>
      </c>
      <c r="D1346">
        <v>0.71499999999999997</v>
      </c>
      <c r="E1346">
        <v>0.65200000000000002</v>
      </c>
      <c r="P1346" s="10"/>
    </row>
    <row r="1347" spans="1:16" ht="16" hidden="1" x14ac:dyDescent="0.2">
      <c r="A1347" s="10">
        <v>33331</v>
      </c>
      <c r="B1347" s="4">
        <v>19.48</v>
      </c>
      <c r="C1347" s="4">
        <v>17.75</v>
      </c>
      <c r="D1347">
        <v>0.69099999999999995</v>
      </c>
      <c r="E1347">
        <v>0.64</v>
      </c>
      <c r="P1347" s="10"/>
    </row>
    <row r="1348" spans="1:16" ht="16" hidden="1" x14ac:dyDescent="0.2">
      <c r="A1348" s="10">
        <v>33332</v>
      </c>
      <c r="B1348" s="4">
        <v>19.98</v>
      </c>
      <c r="C1348" s="4">
        <v>18</v>
      </c>
      <c r="D1348">
        <v>0.70099999999999996</v>
      </c>
      <c r="E1348">
        <v>0.65900000000000003</v>
      </c>
      <c r="P1348" s="10"/>
    </row>
    <row r="1349" spans="1:16" ht="16" hidden="1" x14ac:dyDescent="0.2">
      <c r="A1349" s="10">
        <v>33333</v>
      </c>
      <c r="B1349" s="4">
        <v>20.03</v>
      </c>
      <c r="C1349" s="4">
        <v>18.350000000000001</v>
      </c>
      <c r="D1349">
        <v>0.70599999999999996</v>
      </c>
      <c r="E1349">
        <v>0.66600000000000004</v>
      </c>
      <c r="P1349" s="10"/>
    </row>
    <row r="1350" spans="1:16" ht="16" hidden="1" x14ac:dyDescent="0.2">
      <c r="A1350" s="10">
        <v>33336</v>
      </c>
      <c r="B1350" s="4">
        <v>20.28</v>
      </c>
      <c r="C1350" s="4">
        <v>18.579999999999998</v>
      </c>
      <c r="D1350">
        <v>0.70699999999999996</v>
      </c>
      <c r="E1350">
        <v>0.69699999999999995</v>
      </c>
      <c r="P1350" s="10"/>
    </row>
    <row r="1351" spans="1:16" ht="16" hidden="1" x14ac:dyDescent="0.2">
      <c r="A1351" s="10">
        <v>33337</v>
      </c>
      <c r="B1351" s="4">
        <v>20.58</v>
      </c>
      <c r="C1351" s="4">
        <v>18.600000000000001</v>
      </c>
      <c r="D1351">
        <v>0.71599999999999997</v>
      </c>
      <c r="E1351">
        <v>0.70499999999999996</v>
      </c>
      <c r="P1351" s="10"/>
    </row>
    <row r="1352" spans="1:16" ht="16" hidden="1" x14ac:dyDescent="0.2">
      <c r="A1352" s="10">
        <v>33338</v>
      </c>
      <c r="B1352" s="4">
        <v>21.08</v>
      </c>
      <c r="C1352" s="4">
        <v>19.25</v>
      </c>
      <c r="D1352">
        <v>0.72399999999999998</v>
      </c>
      <c r="E1352">
        <v>0.72399999999999998</v>
      </c>
      <c r="P1352" s="10"/>
    </row>
    <row r="1353" spans="1:16" ht="16" hidden="1" x14ac:dyDescent="0.2">
      <c r="A1353" s="10">
        <v>33339</v>
      </c>
      <c r="B1353" s="4">
        <v>20.98</v>
      </c>
      <c r="C1353" s="4">
        <v>19.5</v>
      </c>
      <c r="D1353">
        <v>0.71699999999999997</v>
      </c>
      <c r="E1353">
        <v>0.70699999999999996</v>
      </c>
      <c r="P1353" s="10"/>
    </row>
    <row r="1354" spans="1:16" ht="16" hidden="1" x14ac:dyDescent="0.2">
      <c r="A1354" s="10">
        <v>33340</v>
      </c>
      <c r="B1354" s="4">
        <v>21.54</v>
      </c>
      <c r="C1354" s="4">
        <v>19.93</v>
      </c>
      <c r="D1354">
        <v>0.72299999999999998</v>
      </c>
      <c r="E1354">
        <v>0.71599999999999997</v>
      </c>
      <c r="P1354" s="10"/>
    </row>
    <row r="1355" spans="1:16" ht="16" hidden="1" x14ac:dyDescent="0.2">
      <c r="A1355" s="10">
        <v>33343</v>
      </c>
      <c r="B1355" s="4">
        <v>21.85</v>
      </c>
      <c r="C1355" s="4">
        <v>20.23</v>
      </c>
      <c r="D1355">
        <v>0.73699999999999999</v>
      </c>
      <c r="E1355">
        <v>0.73399999999999999</v>
      </c>
      <c r="P1355" s="10"/>
    </row>
    <row r="1356" spans="1:16" ht="16" hidden="1" x14ac:dyDescent="0.2">
      <c r="A1356" s="10">
        <v>33344</v>
      </c>
      <c r="B1356" s="4">
        <v>21.6</v>
      </c>
      <c r="C1356" s="4">
        <v>19.899999999999999</v>
      </c>
      <c r="D1356">
        <v>0.73299999999999998</v>
      </c>
      <c r="E1356">
        <v>0.73299999999999998</v>
      </c>
      <c r="P1356" s="10"/>
    </row>
    <row r="1357" spans="1:16" ht="16" hidden="1" x14ac:dyDescent="0.2">
      <c r="A1357" s="10">
        <v>33345</v>
      </c>
      <c r="B1357" s="4">
        <v>21.73</v>
      </c>
      <c r="C1357" s="4">
        <v>19.850000000000001</v>
      </c>
      <c r="D1357">
        <v>0.747</v>
      </c>
      <c r="E1357">
        <v>0.747</v>
      </c>
      <c r="P1357" s="10"/>
    </row>
    <row r="1358" spans="1:16" ht="16" hidden="1" x14ac:dyDescent="0.2">
      <c r="A1358" s="10">
        <v>33346</v>
      </c>
      <c r="B1358" s="4">
        <v>21.08</v>
      </c>
      <c r="C1358" s="4">
        <v>19.399999999999999</v>
      </c>
      <c r="D1358">
        <v>0.74299999999999999</v>
      </c>
      <c r="E1358">
        <v>0.74299999999999999</v>
      </c>
      <c r="P1358" s="10"/>
    </row>
    <row r="1359" spans="1:16" ht="16" hidden="1" x14ac:dyDescent="0.2">
      <c r="A1359" s="10">
        <v>33347</v>
      </c>
      <c r="B1359" s="4">
        <v>21.16</v>
      </c>
      <c r="C1359" s="4">
        <v>19.18</v>
      </c>
      <c r="D1359">
        <v>0.74</v>
      </c>
      <c r="E1359">
        <v>0.74199999999999999</v>
      </c>
      <c r="P1359" s="10"/>
    </row>
    <row r="1360" spans="1:16" ht="16" hidden="1" x14ac:dyDescent="0.2">
      <c r="A1360" s="10">
        <v>33350</v>
      </c>
      <c r="B1360" s="4">
        <v>21.68</v>
      </c>
      <c r="C1360" s="4">
        <v>19.78</v>
      </c>
      <c r="D1360">
        <v>0.745</v>
      </c>
      <c r="E1360">
        <v>0.749</v>
      </c>
      <c r="P1360" s="10"/>
    </row>
    <row r="1361" spans="1:16" ht="16" hidden="1" x14ac:dyDescent="0.2">
      <c r="A1361" s="10">
        <v>33351</v>
      </c>
      <c r="B1361" s="4">
        <v>21.03</v>
      </c>
      <c r="C1361" s="4">
        <v>19.600000000000001</v>
      </c>
      <c r="D1361">
        <v>0.72099999999999997</v>
      </c>
      <c r="E1361">
        <v>0.72399999999999998</v>
      </c>
      <c r="P1361" s="10"/>
    </row>
    <row r="1362" spans="1:16" ht="16" hidden="1" x14ac:dyDescent="0.2">
      <c r="A1362" s="10">
        <v>33352</v>
      </c>
      <c r="B1362" s="4">
        <v>21</v>
      </c>
      <c r="C1362" s="4">
        <v>19.55</v>
      </c>
      <c r="D1362">
        <v>0.71899999999999997</v>
      </c>
      <c r="E1362">
        <v>0.72099999999999997</v>
      </c>
      <c r="P1362" s="10"/>
    </row>
    <row r="1363" spans="1:16" ht="16" hidden="1" x14ac:dyDescent="0.2">
      <c r="A1363" s="10">
        <v>33353</v>
      </c>
      <c r="B1363" s="4">
        <v>20.95</v>
      </c>
      <c r="C1363" s="4">
        <v>19.600000000000001</v>
      </c>
      <c r="D1363">
        <v>0.71599999999999997</v>
      </c>
      <c r="E1363">
        <v>0.71499999999999997</v>
      </c>
      <c r="P1363" s="10"/>
    </row>
    <row r="1364" spans="1:16" ht="16" hidden="1" x14ac:dyDescent="0.2">
      <c r="A1364" s="10">
        <v>33354</v>
      </c>
      <c r="B1364" s="4">
        <v>21.28</v>
      </c>
      <c r="C1364" s="4">
        <v>19.63</v>
      </c>
      <c r="D1364">
        <v>0.72399999999999998</v>
      </c>
      <c r="E1364">
        <v>0.71299999999999997</v>
      </c>
      <c r="P1364" s="10"/>
    </row>
    <row r="1365" spans="1:16" ht="16" hidden="1" x14ac:dyDescent="0.2">
      <c r="A1365" s="10">
        <v>33357</v>
      </c>
      <c r="B1365" s="4">
        <v>21.3</v>
      </c>
      <c r="C1365" s="4">
        <v>19.95</v>
      </c>
      <c r="D1365">
        <v>0.71899999999999997</v>
      </c>
      <c r="E1365">
        <v>0.71099999999999997</v>
      </c>
      <c r="P1365" s="10"/>
    </row>
    <row r="1366" spans="1:16" ht="16" hidden="1" x14ac:dyDescent="0.2">
      <c r="A1366" s="10">
        <v>33358</v>
      </c>
      <c r="B1366" s="4">
        <v>20.99</v>
      </c>
      <c r="C1366" s="4">
        <v>19.7</v>
      </c>
      <c r="D1366">
        <v>0.70099999999999996</v>
      </c>
      <c r="E1366">
        <v>0.69099999999999995</v>
      </c>
      <c r="P1366" s="10"/>
    </row>
    <row r="1367" spans="1:16" ht="16" hidden="1" x14ac:dyDescent="0.2">
      <c r="A1367" s="10">
        <v>33359</v>
      </c>
      <c r="B1367" s="4">
        <v>21.28</v>
      </c>
      <c r="C1367" s="4">
        <v>19.7</v>
      </c>
      <c r="D1367">
        <v>0.72199999999999998</v>
      </c>
      <c r="E1367">
        <v>0.71</v>
      </c>
      <c r="P1367" s="10"/>
    </row>
    <row r="1368" spans="1:16" ht="16" hidden="1" x14ac:dyDescent="0.2">
      <c r="A1368" s="10">
        <v>33360</v>
      </c>
      <c r="B1368" s="4">
        <v>21.17</v>
      </c>
      <c r="C1368" s="4">
        <v>19.7</v>
      </c>
      <c r="D1368">
        <v>0.72299999999999998</v>
      </c>
      <c r="E1368">
        <v>0.70899999999999996</v>
      </c>
      <c r="P1368" s="10"/>
    </row>
    <row r="1369" spans="1:16" ht="16" hidden="1" x14ac:dyDescent="0.2">
      <c r="A1369" s="10">
        <v>33361</v>
      </c>
      <c r="B1369" s="4">
        <v>21.43</v>
      </c>
      <c r="C1369" s="4">
        <v>19.55</v>
      </c>
      <c r="D1369">
        <v>0.72899999999999998</v>
      </c>
      <c r="E1369">
        <v>0.71499999999999997</v>
      </c>
      <c r="P1369" s="10"/>
    </row>
    <row r="1370" spans="1:16" ht="16" hidden="1" x14ac:dyDescent="0.2">
      <c r="A1370" s="10">
        <v>33364</v>
      </c>
      <c r="B1370" s="4">
        <v>21.73</v>
      </c>
      <c r="C1370" s="4">
        <v>19.8</v>
      </c>
      <c r="D1370">
        <v>0.73599999999999999</v>
      </c>
      <c r="E1370">
        <v>0.72299999999999998</v>
      </c>
      <c r="P1370" s="10"/>
    </row>
    <row r="1371" spans="1:16" ht="16" hidden="1" x14ac:dyDescent="0.2">
      <c r="A1371" s="10">
        <v>33365</v>
      </c>
      <c r="B1371" s="4">
        <v>21.72</v>
      </c>
      <c r="C1371" s="4">
        <v>19.850000000000001</v>
      </c>
      <c r="D1371">
        <v>0.72399999999999998</v>
      </c>
      <c r="E1371">
        <v>0.71299999999999997</v>
      </c>
      <c r="P1371" s="10"/>
    </row>
    <row r="1372" spans="1:16" ht="16" hidden="1" x14ac:dyDescent="0.2">
      <c r="A1372" s="10">
        <v>33366</v>
      </c>
      <c r="B1372" s="4">
        <v>21.83</v>
      </c>
      <c r="C1372" s="4">
        <v>19.8</v>
      </c>
      <c r="D1372">
        <v>0.73199999999999998</v>
      </c>
      <c r="E1372">
        <v>0.72499999999999998</v>
      </c>
      <c r="P1372" s="10"/>
    </row>
    <row r="1373" spans="1:16" ht="16" hidden="1" x14ac:dyDescent="0.2">
      <c r="A1373" s="10">
        <v>33367</v>
      </c>
      <c r="B1373" s="4">
        <v>21.92</v>
      </c>
      <c r="C1373" s="4">
        <v>20.079999999999998</v>
      </c>
      <c r="D1373">
        <v>0.74399999999999999</v>
      </c>
      <c r="E1373">
        <v>0.73499999999999999</v>
      </c>
      <c r="P1373" s="10"/>
    </row>
    <row r="1374" spans="1:16" ht="16" hidden="1" x14ac:dyDescent="0.2">
      <c r="A1374" s="10">
        <v>33368</v>
      </c>
      <c r="B1374" s="4">
        <v>21.25</v>
      </c>
      <c r="C1374" s="4">
        <v>19.53</v>
      </c>
      <c r="D1374">
        <v>0.72</v>
      </c>
      <c r="E1374">
        <v>0.71</v>
      </c>
      <c r="P1374" s="10"/>
    </row>
    <row r="1375" spans="1:16" ht="16" hidden="1" x14ac:dyDescent="0.2">
      <c r="A1375" s="10">
        <v>33371</v>
      </c>
      <c r="B1375" s="4">
        <v>20.89</v>
      </c>
      <c r="C1375" s="4">
        <v>19.25</v>
      </c>
      <c r="D1375">
        <v>0.72</v>
      </c>
      <c r="E1375">
        <v>0.70899999999999996</v>
      </c>
      <c r="P1375" s="10"/>
    </row>
    <row r="1376" spans="1:16" ht="16" hidden="1" x14ac:dyDescent="0.2">
      <c r="A1376" s="10">
        <v>33372</v>
      </c>
      <c r="B1376" s="4">
        <v>20.73</v>
      </c>
      <c r="C1376" s="4">
        <v>18.95</v>
      </c>
      <c r="D1376">
        <v>0.70399999999999996</v>
      </c>
      <c r="E1376">
        <v>0.69299999999999995</v>
      </c>
      <c r="P1376" s="10"/>
    </row>
    <row r="1377" spans="1:16" ht="16" hidden="1" x14ac:dyDescent="0.2">
      <c r="A1377" s="10">
        <v>33373</v>
      </c>
      <c r="B1377" s="4">
        <v>21.04</v>
      </c>
      <c r="C1377" s="4">
        <v>18.8</v>
      </c>
      <c r="D1377">
        <v>0.69699999999999995</v>
      </c>
      <c r="E1377">
        <v>0.69099999999999995</v>
      </c>
      <c r="P1377" s="10"/>
    </row>
    <row r="1378" spans="1:16" ht="16" hidden="1" x14ac:dyDescent="0.2">
      <c r="A1378" s="10">
        <v>33374</v>
      </c>
      <c r="B1378" s="4">
        <v>20.91</v>
      </c>
      <c r="C1378" s="4">
        <v>18.75</v>
      </c>
      <c r="D1378">
        <v>0.69199999999999995</v>
      </c>
      <c r="E1378">
        <v>0.68200000000000005</v>
      </c>
      <c r="P1378" s="10"/>
    </row>
    <row r="1379" spans="1:16" ht="16" hidden="1" x14ac:dyDescent="0.2">
      <c r="A1379" s="10">
        <v>33375</v>
      </c>
      <c r="B1379" s="4">
        <v>21.19</v>
      </c>
      <c r="C1379" s="4">
        <v>18.75</v>
      </c>
      <c r="D1379">
        <v>0.69399999999999995</v>
      </c>
      <c r="E1379">
        <v>0.68400000000000005</v>
      </c>
      <c r="P1379" s="10"/>
    </row>
    <row r="1380" spans="1:16" ht="16" hidden="1" x14ac:dyDescent="0.2">
      <c r="A1380" s="10">
        <v>33378</v>
      </c>
      <c r="B1380" s="4">
        <v>21.39</v>
      </c>
      <c r="C1380" s="4">
        <v>18.899999999999999</v>
      </c>
      <c r="D1380">
        <v>0.69099999999999995</v>
      </c>
      <c r="E1380">
        <v>0.68600000000000005</v>
      </c>
      <c r="P1380" s="10"/>
    </row>
    <row r="1381" spans="1:16" ht="16" hidden="1" x14ac:dyDescent="0.2">
      <c r="A1381" s="10">
        <v>33379</v>
      </c>
      <c r="B1381" s="4">
        <v>20.95</v>
      </c>
      <c r="C1381" s="4">
        <v>19.03</v>
      </c>
      <c r="D1381">
        <v>0.68500000000000005</v>
      </c>
      <c r="E1381">
        <v>0.68</v>
      </c>
      <c r="P1381" s="10"/>
    </row>
    <row r="1382" spans="1:16" ht="16" hidden="1" x14ac:dyDescent="0.2">
      <c r="A1382" s="10">
        <v>33380</v>
      </c>
      <c r="B1382" s="4">
        <v>20.85</v>
      </c>
      <c r="C1382" s="4">
        <v>18.579999999999998</v>
      </c>
      <c r="D1382">
        <v>0.67100000000000004</v>
      </c>
      <c r="E1382">
        <v>0.66500000000000004</v>
      </c>
      <c r="P1382" s="10"/>
    </row>
    <row r="1383" spans="1:16" ht="16" hidden="1" x14ac:dyDescent="0.2">
      <c r="A1383" s="10">
        <v>33381</v>
      </c>
      <c r="B1383" s="4">
        <v>20.95</v>
      </c>
      <c r="C1383" s="4">
        <v>18.78</v>
      </c>
      <c r="D1383">
        <v>0.67</v>
      </c>
      <c r="E1383">
        <v>0.66900000000000004</v>
      </c>
      <c r="P1383" s="10"/>
    </row>
    <row r="1384" spans="1:16" ht="16" hidden="1" x14ac:dyDescent="0.2">
      <c r="A1384" s="10">
        <v>33382</v>
      </c>
      <c r="B1384" s="4">
        <v>21.04</v>
      </c>
      <c r="C1384" s="4">
        <v>18.829999999999998</v>
      </c>
      <c r="D1384">
        <v>0.67100000000000004</v>
      </c>
      <c r="E1384">
        <v>0.67200000000000004</v>
      </c>
      <c r="P1384" s="10"/>
    </row>
    <row r="1385" spans="1:16" ht="16" hidden="1" x14ac:dyDescent="0.2">
      <c r="A1385" s="10">
        <v>33386</v>
      </c>
      <c r="B1385" s="4">
        <v>21.34</v>
      </c>
      <c r="C1385" s="4">
        <v>19</v>
      </c>
      <c r="D1385">
        <v>0.67800000000000005</v>
      </c>
      <c r="E1385">
        <v>0.68200000000000005</v>
      </c>
      <c r="P1385" s="10"/>
    </row>
    <row r="1386" spans="1:16" ht="16" hidden="1" x14ac:dyDescent="0.2">
      <c r="A1386" s="10">
        <v>33387</v>
      </c>
      <c r="B1386" s="4">
        <v>21.04</v>
      </c>
      <c r="C1386" s="4">
        <v>18.75</v>
      </c>
      <c r="D1386">
        <v>0.66700000000000004</v>
      </c>
      <c r="E1386">
        <v>0.67100000000000004</v>
      </c>
      <c r="P1386" s="10"/>
    </row>
    <row r="1387" spans="1:16" ht="16" hidden="1" x14ac:dyDescent="0.2">
      <c r="A1387" s="10">
        <v>33388</v>
      </c>
      <c r="B1387" s="4">
        <v>21.3</v>
      </c>
      <c r="C1387" s="4">
        <v>18.73</v>
      </c>
      <c r="D1387">
        <v>0.68200000000000005</v>
      </c>
      <c r="E1387">
        <v>0.66900000000000004</v>
      </c>
      <c r="P1387" s="10"/>
    </row>
    <row r="1388" spans="1:16" ht="16" hidden="1" x14ac:dyDescent="0.2">
      <c r="A1388" s="10">
        <v>33389</v>
      </c>
      <c r="B1388" s="4">
        <v>21.16</v>
      </c>
      <c r="C1388" s="4">
        <v>19</v>
      </c>
      <c r="D1388">
        <v>0.66900000000000004</v>
      </c>
      <c r="E1388">
        <v>0.65900000000000003</v>
      </c>
      <c r="P1388" s="10"/>
    </row>
    <row r="1389" spans="1:16" ht="16" hidden="1" x14ac:dyDescent="0.2">
      <c r="A1389" s="10">
        <v>33392</v>
      </c>
      <c r="B1389" s="4">
        <v>21.16</v>
      </c>
      <c r="C1389" s="4">
        <v>19</v>
      </c>
      <c r="D1389">
        <v>0.66900000000000004</v>
      </c>
      <c r="E1389">
        <v>0.65200000000000002</v>
      </c>
      <c r="P1389" s="10"/>
    </row>
    <row r="1390" spans="1:16" ht="16" hidden="1" x14ac:dyDescent="0.2">
      <c r="A1390" s="10">
        <v>33393</v>
      </c>
      <c r="B1390" s="4">
        <v>20.9</v>
      </c>
      <c r="C1390" s="4">
        <v>18.829999999999998</v>
      </c>
      <c r="D1390">
        <v>0.66300000000000003</v>
      </c>
      <c r="E1390">
        <v>0.64400000000000002</v>
      </c>
      <c r="P1390" s="10"/>
    </row>
    <row r="1391" spans="1:16" ht="16" hidden="1" x14ac:dyDescent="0.2">
      <c r="A1391" s="10">
        <v>33394</v>
      </c>
      <c r="B1391" s="4">
        <v>20.45</v>
      </c>
      <c r="C1391" s="4">
        <v>18.63</v>
      </c>
      <c r="D1391">
        <v>0.64700000000000002</v>
      </c>
      <c r="E1391">
        <v>0.64</v>
      </c>
      <c r="P1391" s="10"/>
    </row>
    <row r="1392" spans="1:16" ht="16" hidden="1" x14ac:dyDescent="0.2">
      <c r="A1392" s="10">
        <v>33395</v>
      </c>
      <c r="B1392" s="4">
        <v>20.38</v>
      </c>
      <c r="C1392" s="4">
        <v>18.03</v>
      </c>
      <c r="D1392">
        <v>0.65100000000000002</v>
      </c>
      <c r="E1392">
        <v>0.628</v>
      </c>
      <c r="P1392" s="10"/>
    </row>
    <row r="1393" spans="1:16" ht="16" hidden="1" x14ac:dyDescent="0.2">
      <c r="A1393" s="10">
        <v>33396</v>
      </c>
      <c r="B1393" s="4">
        <v>20.28</v>
      </c>
      <c r="C1393" s="4">
        <v>18.28</v>
      </c>
      <c r="D1393">
        <v>0.64900000000000002</v>
      </c>
      <c r="E1393">
        <v>0.627</v>
      </c>
      <c r="P1393" s="10"/>
    </row>
    <row r="1394" spans="1:16" ht="16" hidden="1" x14ac:dyDescent="0.2">
      <c r="A1394" s="10">
        <v>33399</v>
      </c>
      <c r="B1394" s="4">
        <v>19.84</v>
      </c>
      <c r="C1394" s="4">
        <v>18</v>
      </c>
      <c r="D1394">
        <v>0.64100000000000001</v>
      </c>
      <c r="E1394">
        <v>0.61899999999999999</v>
      </c>
      <c r="P1394" s="10"/>
    </row>
    <row r="1395" spans="1:16" ht="16" hidden="1" x14ac:dyDescent="0.2">
      <c r="A1395" s="10">
        <v>33400</v>
      </c>
      <c r="B1395" s="4">
        <v>19.850000000000001</v>
      </c>
      <c r="C1395" s="4">
        <v>17.850000000000001</v>
      </c>
      <c r="D1395">
        <v>0.64200000000000002</v>
      </c>
      <c r="E1395">
        <v>0.61899999999999999</v>
      </c>
      <c r="P1395" s="10"/>
    </row>
    <row r="1396" spans="1:16" ht="16" hidden="1" x14ac:dyDescent="0.2">
      <c r="A1396" s="10">
        <v>33401</v>
      </c>
      <c r="B1396" s="4">
        <v>20.079999999999998</v>
      </c>
      <c r="C1396" s="4">
        <v>17.73</v>
      </c>
      <c r="D1396">
        <v>0.63900000000000001</v>
      </c>
      <c r="E1396">
        <v>0.61699999999999999</v>
      </c>
      <c r="P1396" s="10"/>
    </row>
    <row r="1397" spans="1:16" ht="16" hidden="1" x14ac:dyDescent="0.2">
      <c r="A1397" s="10">
        <v>33402</v>
      </c>
      <c r="B1397" s="4">
        <v>19.71</v>
      </c>
      <c r="C1397" s="4">
        <v>18</v>
      </c>
      <c r="D1397">
        <v>0.629</v>
      </c>
      <c r="E1397">
        <v>0.60899999999999999</v>
      </c>
      <c r="P1397" s="10"/>
    </row>
    <row r="1398" spans="1:16" ht="16" hidden="1" x14ac:dyDescent="0.2">
      <c r="A1398" s="10">
        <v>33403</v>
      </c>
      <c r="B1398" s="4">
        <v>19.7</v>
      </c>
      <c r="C1398" s="4">
        <v>17.7</v>
      </c>
      <c r="D1398">
        <v>0.629</v>
      </c>
      <c r="E1398">
        <v>0.61099999999999999</v>
      </c>
      <c r="P1398" s="10"/>
    </row>
    <row r="1399" spans="1:16" ht="16" hidden="1" x14ac:dyDescent="0.2">
      <c r="A1399" s="10">
        <v>33406</v>
      </c>
      <c r="B1399" s="4">
        <v>19.97</v>
      </c>
      <c r="C1399" s="4">
        <v>17.850000000000001</v>
      </c>
      <c r="D1399">
        <v>0.63500000000000001</v>
      </c>
      <c r="E1399">
        <v>0.61299999999999999</v>
      </c>
      <c r="P1399" s="10"/>
    </row>
    <row r="1400" spans="1:16" ht="16" hidden="1" x14ac:dyDescent="0.2">
      <c r="A1400" s="10">
        <v>33407</v>
      </c>
      <c r="B1400" s="4">
        <v>20.11</v>
      </c>
      <c r="C1400" s="4">
        <v>18</v>
      </c>
      <c r="D1400">
        <v>0.627</v>
      </c>
      <c r="E1400">
        <v>0.60699999999999998</v>
      </c>
      <c r="P1400" s="10"/>
    </row>
    <row r="1401" spans="1:16" ht="16" hidden="1" x14ac:dyDescent="0.2">
      <c r="A1401" s="10">
        <v>33408</v>
      </c>
      <c r="B1401" s="4">
        <v>19.989999999999998</v>
      </c>
      <c r="C1401" s="4">
        <v>17.88</v>
      </c>
      <c r="D1401">
        <v>0.625</v>
      </c>
      <c r="E1401">
        <v>0.6</v>
      </c>
      <c r="P1401" s="10"/>
    </row>
    <row r="1402" spans="1:16" ht="16" hidden="1" x14ac:dyDescent="0.2">
      <c r="A1402" s="10">
        <v>33409</v>
      </c>
      <c r="B1402" s="4">
        <v>20.22</v>
      </c>
      <c r="C1402" s="4">
        <v>18.149999999999999</v>
      </c>
      <c r="D1402">
        <v>0.61799999999999999</v>
      </c>
      <c r="E1402">
        <v>0.59599999999999997</v>
      </c>
      <c r="P1402" s="10"/>
    </row>
    <row r="1403" spans="1:16" ht="16" hidden="1" x14ac:dyDescent="0.2">
      <c r="A1403" s="10">
        <v>33410</v>
      </c>
      <c r="B1403" s="4">
        <v>20.100000000000001</v>
      </c>
      <c r="C1403" s="4">
        <v>18.43</v>
      </c>
      <c r="D1403">
        <v>0.61499999999999999</v>
      </c>
      <c r="E1403">
        <v>0.59499999999999997</v>
      </c>
      <c r="P1403" s="10"/>
    </row>
    <row r="1404" spans="1:16" ht="16" hidden="1" x14ac:dyDescent="0.2">
      <c r="A1404" s="10">
        <v>33413</v>
      </c>
      <c r="B1404" s="4">
        <v>19.920000000000002</v>
      </c>
      <c r="C1404" s="4">
        <v>18.18</v>
      </c>
      <c r="D1404">
        <v>0.61099999999999999</v>
      </c>
      <c r="E1404">
        <v>0.59899999999999998</v>
      </c>
      <c r="P1404" s="10"/>
    </row>
    <row r="1405" spans="1:16" ht="16" hidden="1" x14ac:dyDescent="0.2">
      <c r="A1405" s="10">
        <v>33414</v>
      </c>
      <c r="B1405" s="4">
        <v>20.03</v>
      </c>
      <c r="C1405" s="4">
        <v>18.149999999999999</v>
      </c>
      <c r="D1405">
        <v>0.61399999999999999</v>
      </c>
      <c r="E1405">
        <v>0.6</v>
      </c>
      <c r="P1405" s="10"/>
    </row>
    <row r="1406" spans="1:16" ht="16" hidden="1" x14ac:dyDescent="0.2">
      <c r="A1406" s="10">
        <v>33415</v>
      </c>
      <c r="B1406" s="4">
        <v>20.12</v>
      </c>
      <c r="C1406" s="4">
        <v>18.100000000000001</v>
      </c>
      <c r="D1406">
        <v>0.61799999999999999</v>
      </c>
      <c r="E1406">
        <v>0.60499999999999998</v>
      </c>
      <c r="P1406" s="10"/>
    </row>
    <row r="1407" spans="1:16" ht="16" hidden="1" x14ac:dyDescent="0.2">
      <c r="A1407" s="10">
        <v>33416</v>
      </c>
      <c r="B1407" s="4">
        <v>20.41</v>
      </c>
      <c r="C1407" s="4">
        <v>18.079999999999998</v>
      </c>
      <c r="D1407">
        <v>0.63600000000000001</v>
      </c>
      <c r="E1407">
        <v>0.60599999999999998</v>
      </c>
      <c r="P1407" s="10"/>
    </row>
    <row r="1408" spans="1:16" ht="16" hidden="1" x14ac:dyDescent="0.2">
      <c r="A1408" s="10">
        <v>33417</v>
      </c>
      <c r="B1408" s="4">
        <v>20.56</v>
      </c>
      <c r="C1408" s="4">
        <v>18.48</v>
      </c>
      <c r="D1408">
        <v>0.63400000000000001</v>
      </c>
      <c r="E1408">
        <v>0.61</v>
      </c>
      <c r="P1408" s="10"/>
    </row>
    <row r="1409" spans="1:16" ht="16" hidden="1" x14ac:dyDescent="0.2">
      <c r="A1409" s="10">
        <v>33420</v>
      </c>
      <c r="B1409" s="4">
        <v>20.78</v>
      </c>
      <c r="C1409" s="4">
        <v>18.53</v>
      </c>
      <c r="D1409">
        <v>0.63800000000000001</v>
      </c>
      <c r="E1409">
        <v>0.621</v>
      </c>
      <c r="P1409" s="10"/>
    </row>
    <row r="1410" spans="1:16" ht="16" hidden="1" x14ac:dyDescent="0.2">
      <c r="A1410" s="10">
        <v>33421</v>
      </c>
      <c r="B1410" s="4">
        <v>20.92</v>
      </c>
      <c r="C1410" s="4">
        <v>18.55</v>
      </c>
      <c r="D1410">
        <v>0.64600000000000002</v>
      </c>
      <c r="E1410">
        <v>0.627</v>
      </c>
      <c r="P1410" s="10"/>
    </row>
    <row r="1411" spans="1:16" ht="16" hidden="1" x14ac:dyDescent="0.2">
      <c r="A1411" s="10">
        <v>33422</v>
      </c>
      <c r="B1411" s="4">
        <v>20.69</v>
      </c>
      <c r="C1411" s="4">
        <v>18.5</v>
      </c>
      <c r="D1411">
        <v>0.63200000000000001</v>
      </c>
      <c r="E1411">
        <v>0.61299999999999999</v>
      </c>
      <c r="P1411" s="10"/>
    </row>
    <row r="1412" spans="1:16" ht="16" hidden="1" x14ac:dyDescent="0.2">
      <c r="A1412" s="10">
        <v>33423</v>
      </c>
      <c r="B1412" s="4">
        <v>20.69</v>
      </c>
      <c r="C1412" s="4">
        <v>18.48</v>
      </c>
      <c r="D1412">
        <v>0.63200000000000001</v>
      </c>
      <c r="E1412">
        <v>0.61299999999999999</v>
      </c>
      <c r="P1412" s="10"/>
    </row>
    <row r="1413" spans="1:16" ht="16" hidden="1" x14ac:dyDescent="0.2">
      <c r="A1413" s="10">
        <v>33424</v>
      </c>
      <c r="B1413" s="4">
        <v>20.91</v>
      </c>
      <c r="C1413" s="4">
        <v>18.7</v>
      </c>
      <c r="D1413">
        <v>0.64</v>
      </c>
      <c r="E1413">
        <v>0.61899999999999999</v>
      </c>
      <c r="P1413" s="10"/>
    </row>
    <row r="1414" spans="1:16" ht="16" hidden="1" x14ac:dyDescent="0.2">
      <c r="A1414" s="10">
        <v>33427</v>
      </c>
      <c r="B1414" s="4">
        <v>21.29</v>
      </c>
      <c r="C1414" s="4">
        <v>18.98</v>
      </c>
      <c r="D1414">
        <v>0.64400000000000002</v>
      </c>
      <c r="E1414">
        <v>0.623</v>
      </c>
      <c r="P1414" s="10"/>
    </row>
    <row r="1415" spans="1:16" ht="16" hidden="1" x14ac:dyDescent="0.2">
      <c r="A1415" s="10">
        <v>33428</v>
      </c>
      <c r="B1415" s="4">
        <v>21.35</v>
      </c>
      <c r="C1415" s="4">
        <v>19.03</v>
      </c>
      <c r="D1415">
        <v>0.65100000000000002</v>
      </c>
      <c r="E1415">
        <v>0.628</v>
      </c>
      <c r="P1415" s="10"/>
    </row>
    <row r="1416" spans="1:16" ht="16" hidden="1" x14ac:dyDescent="0.2">
      <c r="A1416" s="10">
        <v>33429</v>
      </c>
      <c r="B1416" s="4">
        <v>21.43</v>
      </c>
      <c r="C1416" s="4">
        <v>19.23</v>
      </c>
      <c r="D1416">
        <v>0.65300000000000002</v>
      </c>
      <c r="E1416">
        <v>0.63100000000000001</v>
      </c>
      <c r="P1416" s="10"/>
    </row>
    <row r="1417" spans="1:16" ht="16" hidden="1" x14ac:dyDescent="0.2">
      <c r="A1417" s="10">
        <v>33430</v>
      </c>
      <c r="B1417" s="4">
        <v>21.32</v>
      </c>
      <c r="C1417" s="4">
        <v>19.2</v>
      </c>
      <c r="D1417">
        <v>0.65</v>
      </c>
      <c r="E1417">
        <v>0.63</v>
      </c>
      <c r="P1417" s="10"/>
    </row>
    <row r="1418" spans="1:16" ht="16" hidden="1" x14ac:dyDescent="0.2">
      <c r="A1418" s="10">
        <v>33431</v>
      </c>
      <c r="B1418" s="4">
        <v>21.74</v>
      </c>
      <c r="C1418" s="4">
        <v>19.78</v>
      </c>
      <c r="D1418">
        <v>0.65400000000000003</v>
      </c>
      <c r="E1418">
        <v>0.63200000000000001</v>
      </c>
      <c r="P1418" s="10"/>
    </row>
    <row r="1419" spans="1:16" ht="16" hidden="1" x14ac:dyDescent="0.2">
      <c r="A1419" s="10">
        <v>33434</v>
      </c>
      <c r="B1419" s="4">
        <v>21.5</v>
      </c>
      <c r="C1419" s="4">
        <v>19.600000000000001</v>
      </c>
      <c r="D1419">
        <v>0.64200000000000002</v>
      </c>
      <c r="E1419">
        <v>0.622</v>
      </c>
      <c r="P1419" s="10"/>
    </row>
    <row r="1420" spans="1:16" ht="16" hidden="1" x14ac:dyDescent="0.2">
      <c r="A1420" s="10">
        <v>33435</v>
      </c>
      <c r="B1420" s="4">
        <v>21.7</v>
      </c>
      <c r="C1420" s="4">
        <v>19.829999999999998</v>
      </c>
      <c r="D1420">
        <v>0.64200000000000002</v>
      </c>
      <c r="E1420">
        <v>0.623</v>
      </c>
      <c r="P1420" s="10"/>
    </row>
    <row r="1421" spans="1:16" ht="16" hidden="1" x14ac:dyDescent="0.2">
      <c r="A1421" s="10">
        <v>33436</v>
      </c>
      <c r="B1421" s="4">
        <v>22.2</v>
      </c>
      <c r="C1421" s="4">
        <v>20.13</v>
      </c>
      <c r="D1421">
        <v>0.65</v>
      </c>
      <c r="E1421">
        <v>0.63300000000000001</v>
      </c>
      <c r="P1421" s="10"/>
    </row>
    <row r="1422" spans="1:16" ht="16" hidden="1" x14ac:dyDescent="0.2">
      <c r="A1422" s="10">
        <v>33437</v>
      </c>
      <c r="B1422" s="4">
        <v>21.97</v>
      </c>
      <c r="C1422" s="4">
        <v>20.28</v>
      </c>
      <c r="D1422">
        <v>0.65</v>
      </c>
      <c r="E1422">
        <v>0.63</v>
      </c>
      <c r="P1422" s="10"/>
    </row>
    <row r="1423" spans="1:16" ht="16" hidden="1" x14ac:dyDescent="0.2">
      <c r="A1423" s="10">
        <v>33438</v>
      </c>
      <c r="B1423" s="4">
        <v>22.16</v>
      </c>
      <c r="C1423" s="4">
        <v>20.28</v>
      </c>
      <c r="D1423">
        <v>0.66100000000000003</v>
      </c>
      <c r="E1423">
        <v>0.64200000000000002</v>
      </c>
      <c r="P1423" s="10"/>
    </row>
    <row r="1424" spans="1:16" ht="16" hidden="1" x14ac:dyDescent="0.2">
      <c r="A1424" s="10">
        <v>33441</v>
      </c>
      <c r="B1424" s="4">
        <v>21.74</v>
      </c>
      <c r="C1424" s="4">
        <v>20.079999999999998</v>
      </c>
      <c r="D1424">
        <v>0.66</v>
      </c>
      <c r="E1424">
        <v>0.64200000000000002</v>
      </c>
      <c r="P1424" s="10"/>
    </row>
    <row r="1425" spans="1:16" ht="16" hidden="1" x14ac:dyDescent="0.2">
      <c r="A1425" s="10">
        <v>33442</v>
      </c>
      <c r="B1425" s="4">
        <v>21.25</v>
      </c>
      <c r="C1425" s="4">
        <v>19.579999999999998</v>
      </c>
      <c r="D1425">
        <v>0.65800000000000003</v>
      </c>
      <c r="E1425">
        <v>0.64600000000000002</v>
      </c>
      <c r="P1425" s="10"/>
    </row>
    <row r="1426" spans="1:16" ht="16" hidden="1" x14ac:dyDescent="0.2">
      <c r="A1426" s="10">
        <v>33443</v>
      </c>
      <c r="B1426" s="4">
        <v>21.41</v>
      </c>
      <c r="C1426" s="4">
        <v>19.329999999999998</v>
      </c>
      <c r="D1426">
        <v>0.66800000000000004</v>
      </c>
      <c r="E1426">
        <v>0.65400000000000003</v>
      </c>
      <c r="P1426" s="10"/>
    </row>
    <row r="1427" spans="1:16" ht="16" hidden="1" x14ac:dyDescent="0.2">
      <c r="A1427" s="10">
        <v>33444</v>
      </c>
      <c r="B1427" s="4">
        <v>21.11</v>
      </c>
      <c r="C1427" s="4">
        <v>19.600000000000001</v>
      </c>
      <c r="D1427">
        <v>0.66600000000000004</v>
      </c>
      <c r="E1427">
        <v>0.65300000000000002</v>
      </c>
      <c r="P1427" s="10"/>
    </row>
    <row r="1428" spans="1:16" ht="16" hidden="1" x14ac:dyDescent="0.2">
      <c r="A1428" s="10">
        <v>33445</v>
      </c>
      <c r="B1428" s="4">
        <v>21.48</v>
      </c>
      <c r="C1428" s="4">
        <v>19.73</v>
      </c>
      <c r="D1428">
        <v>0.66100000000000003</v>
      </c>
      <c r="E1428">
        <v>0.65</v>
      </c>
      <c r="P1428" s="10"/>
    </row>
    <row r="1429" spans="1:16" ht="16" hidden="1" x14ac:dyDescent="0.2">
      <c r="A1429" s="10">
        <v>33448</v>
      </c>
      <c r="B1429" s="4">
        <v>21.38</v>
      </c>
      <c r="C1429" s="4">
        <v>19.579999999999998</v>
      </c>
      <c r="D1429">
        <v>0.65100000000000002</v>
      </c>
      <c r="E1429">
        <v>0.63600000000000001</v>
      </c>
      <c r="P1429" s="10"/>
    </row>
    <row r="1430" spans="1:16" ht="16" hidden="1" x14ac:dyDescent="0.2">
      <c r="A1430" s="10">
        <v>33449</v>
      </c>
      <c r="B1430" s="4">
        <v>21.55</v>
      </c>
      <c r="C1430" s="4">
        <v>19.48</v>
      </c>
      <c r="D1430">
        <v>0.67300000000000004</v>
      </c>
      <c r="E1430">
        <v>0.65400000000000003</v>
      </c>
      <c r="P1430" s="10"/>
    </row>
    <row r="1431" spans="1:16" ht="16" hidden="1" x14ac:dyDescent="0.2">
      <c r="A1431" s="10">
        <v>33450</v>
      </c>
      <c r="B1431" s="4">
        <v>21.7</v>
      </c>
      <c r="C1431" s="4">
        <v>19.649999999999999</v>
      </c>
      <c r="D1431">
        <v>0.68600000000000005</v>
      </c>
      <c r="E1431">
        <v>0.66500000000000004</v>
      </c>
      <c r="P1431" s="10"/>
    </row>
    <row r="1432" spans="1:16" ht="16" hidden="1" x14ac:dyDescent="0.2">
      <c r="A1432" s="10">
        <v>33451</v>
      </c>
      <c r="B1432" s="4">
        <v>21.33</v>
      </c>
      <c r="C1432" s="4">
        <v>19.73</v>
      </c>
      <c r="D1432">
        <v>0.68500000000000005</v>
      </c>
      <c r="E1432">
        <v>0.66200000000000003</v>
      </c>
      <c r="P1432" s="10"/>
    </row>
    <row r="1433" spans="1:16" ht="16" hidden="1" x14ac:dyDescent="0.2">
      <c r="A1433" s="10">
        <v>33452</v>
      </c>
      <c r="B1433" s="4">
        <v>21.35</v>
      </c>
      <c r="C1433" s="4">
        <v>19.399999999999999</v>
      </c>
      <c r="D1433">
        <v>0.69699999999999995</v>
      </c>
      <c r="E1433">
        <v>0.67400000000000004</v>
      </c>
      <c r="P1433" s="10"/>
    </row>
    <row r="1434" spans="1:16" ht="16" hidden="1" x14ac:dyDescent="0.2">
      <c r="A1434" s="10">
        <v>33455</v>
      </c>
      <c r="B1434" s="4">
        <v>21.5</v>
      </c>
      <c r="C1434" s="4">
        <v>19.5</v>
      </c>
      <c r="D1434">
        <v>0.70699999999999996</v>
      </c>
      <c r="E1434">
        <v>0.68</v>
      </c>
      <c r="P1434" s="10"/>
    </row>
    <row r="1435" spans="1:16" ht="16" hidden="1" x14ac:dyDescent="0.2">
      <c r="A1435" s="10">
        <v>33456</v>
      </c>
      <c r="B1435" s="4">
        <v>21.39</v>
      </c>
      <c r="C1435" s="4">
        <v>19.45</v>
      </c>
      <c r="D1435">
        <v>0.69499999999999995</v>
      </c>
      <c r="E1435">
        <v>0.67100000000000004</v>
      </c>
      <c r="P1435" s="10"/>
    </row>
    <row r="1436" spans="1:16" ht="16" hidden="1" x14ac:dyDescent="0.2">
      <c r="A1436" s="10">
        <v>33457</v>
      </c>
      <c r="B1436" s="4">
        <v>21.38</v>
      </c>
      <c r="C1436" s="4">
        <v>19.350000000000001</v>
      </c>
      <c r="D1436">
        <v>0.69699999999999995</v>
      </c>
      <c r="E1436">
        <v>0.67400000000000004</v>
      </c>
      <c r="P1436" s="10"/>
    </row>
    <row r="1437" spans="1:16" ht="16" hidden="1" x14ac:dyDescent="0.2">
      <c r="A1437" s="10">
        <v>33458</v>
      </c>
      <c r="B1437" s="4">
        <v>21.6</v>
      </c>
      <c r="C1437" s="4">
        <v>19.7</v>
      </c>
      <c r="D1437">
        <v>0.73499999999999999</v>
      </c>
      <c r="E1437">
        <v>0.69299999999999995</v>
      </c>
      <c r="P1437" s="10"/>
    </row>
    <row r="1438" spans="1:16" ht="16" hidden="1" x14ac:dyDescent="0.2">
      <c r="A1438" s="10">
        <v>33459</v>
      </c>
      <c r="B1438" s="4">
        <v>21.64</v>
      </c>
      <c r="C1438" s="4">
        <v>19.579999999999998</v>
      </c>
      <c r="D1438">
        <v>0.74</v>
      </c>
      <c r="E1438">
        <v>0.71299999999999997</v>
      </c>
      <c r="P1438" s="10"/>
    </row>
    <row r="1439" spans="1:16" ht="16" hidden="1" x14ac:dyDescent="0.2">
      <c r="A1439" s="10">
        <v>33462</v>
      </c>
      <c r="B1439" s="4">
        <v>21.71</v>
      </c>
      <c r="C1439" s="4">
        <v>19.63</v>
      </c>
      <c r="D1439">
        <v>0.747</v>
      </c>
      <c r="E1439">
        <v>0.71199999999999997</v>
      </c>
      <c r="P1439" s="10"/>
    </row>
    <row r="1440" spans="1:16" ht="16" hidden="1" x14ac:dyDescent="0.2">
      <c r="A1440" s="10">
        <v>33463</v>
      </c>
      <c r="B1440" s="4">
        <v>21.52</v>
      </c>
      <c r="C1440" s="4">
        <v>19.5</v>
      </c>
      <c r="D1440">
        <v>0.72799999999999998</v>
      </c>
      <c r="E1440">
        <v>0.69799999999999995</v>
      </c>
      <c r="P1440" s="10"/>
    </row>
    <row r="1441" spans="1:16" ht="16" hidden="1" x14ac:dyDescent="0.2">
      <c r="A1441" s="10">
        <v>33464</v>
      </c>
      <c r="B1441" s="4">
        <v>21.3</v>
      </c>
      <c r="C1441" s="4">
        <v>19.23</v>
      </c>
      <c r="D1441">
        <v>0.69099999999999995</v>
      </c>
      <c r="E1441">
        <v>0.67100000000000004</v>
      </c>
      <c r="P1441" s="10"/>
    </row>
    <row r="1442" spans="1:16" ht="16" hidden="1" x14ac:dyDescent="0.2">
      <c r="A1442" s="10">
        <v>33465</v>
      </c>
      <c r="B1442" s="4">
        <v>21.39</v>
      </c>
      <c r="C1442" s="4">
        <v>19.25</v>
      </c>
      <c r="D1442">
        <v>0.68899999999999995</v>
      </c>
      <c r="E1442">
        <v>0.66600000000000004</v>
      </c>
      <c r="P1442" s="10"/>
    </row>
    <row r="1443" spans="1:16" ht="16" hidden="1" x14ac:dyDescent="0.2">
      <c r="A1443" s="10">
        <v>33466</v>
      </c>
      <c r="B1443" s="4">
        <v>21.29</v>
      </c>
      <c r="C1443" s="4">
        <v>19.350000000000001</v>
      </c>
      <c r="D1443">
        <v>0.69299999999999995</v>
      </c>
      <c r="E1443">
        <v>0.66800000000000004</v>
      </c>
      <c r="P1443" s="10"/>
    </row>
    <row r="1444" spans="1:16" ht="16" hidden="1" x14ac:dyDescent="0.2">
      <c r="A1444" s="10">
        <v>33469</v>
      </c>
      <c r="B1444" s="4">
        <v>22.5</v>
      </c>
      <c r="C1444" s="4">
        <v>20.55</v>
      </c>
      <c r="D1444">
        <v>0.70599999999999996</v>
      </c>
      <c r="E1444">
        <v>0.68100000000000005</v>
      </c>
      <c r="P1444" s="10"/>
    </row>
    <row r="1445" spans="1:16" ht="16" hidden="1" x14ac:dyDescent="0.2">
      <c r="A1445" s="10">
        <v>33470</v>
      </c>
      <c r="B1445" s="4">
        <v>22.3</v>
      </c>
      <c r="C1445" s="4">
        <v>20.98</v>
      </c>
      <c r="D1445">
        <v>0.71299999999999997</v>
      </c>
      <c r="E1445">
        <v>0.68300000000000005</v>
      </c>
      <c r="P1445" s="10"/>
    </row>
    <row r="1446" spans="1:16" ht="16" hidden="1" x14ac:dyDescent="0.2">
      <c r="A1446" s="10">
        <v>33471</v>
      </c>
      <c r="B1446" s="4">
        <v>21.44</v>
      </c>
      <c r="C1446" s="4">
        <v>19.55</v>
      </c>
      <c r="D1446">
        <v>0.69799999999999995</v>
      </c>
      <c r="E1446">
        <v>0.67</v>
      </c>
      <c r="P1446" s="10"/>
    </row>
    <row r="1447" spans="1:16" ht="16" hidden="1" x14ac:dyDescent="0.2">
      <c r="A1447" s="10">
        <v>33472</v>
      </c>
      <c r="B1447" s="4">
        <v>21.93</v>
      </c>
      <c r="C1447" s="4">
        <v>19.53</v>
      </c>
      <c r="D1447">
        <v>0.70299999999999996</v>
      </c>
      <c r="E1447">
        <v>0.68</v>
      </c>
      <c r="P1447" s="10"/>
    </row>
    <row r="1448" spans="1:16" ht="16" hidden="1" x14ac:dyDescent="0.2">
      <c r="A1448" s="10">
        <v>33473</v>
      </c>
      <c r="B1448" s="4">
        <v>21.78</v>
      </c>
      <c r="C1448" s="4">
        <v>19.850000000000001</v>
      </c>
      <c r="D1448">
        <v>0.69499999999999995</v>
      </c>
      <c r="E1448">
        <v>0.66700000000000004</v>
      </c>
      <c r="P1448" s="10"/>
    </row>
    <row r="1449" spans="1:16" ht="16" hidden="1" x14ac:dyDescent="0.2">
      <c r="A1449" s="10">
        <v>33476</v>
      </c>
      <c r="B1449" s="4">
        <v>21.98</v>
      </c>
      <c r="C1449" s="4">
        <v>20.03</v>
      </c>
      <c r="D1449">
        <v>0.68100000000000005</v>
      </c>
      <c r="E1449">
        <v>0.65900000000000003</v>
      </c>
      <c r="P1449" s="10"/>
    </row>
    <row r="1450" spans="1:16" ht="16" hidden="1" x14ac:dyDescent="0.2">
      <c r="A1450" s="10">
        <v>33477</v>
      </c>
      <c r="B1450" s="4">
        <v>21.86</v>
      </c>
      <c r="C1450" s="4">
        <v>20.03</v>
      </c>
      <c r="D1450">
        <v>0.66800000000000004</v>
      </c>
      <c r="E1450">
        <v>0.64900000000000002</v>
      </c>
      <c r="P1450" s="10"/>
    </row>
    <row r="1451" spans="1:16" ht="16" hidden="1" x14ac:dyDescent="0.2">
      <c r="A1451" s="10">
        <v>33478</v>
      </c>
      <c r="B1451" s="4">
        <v>21.77</v>
      </c>
      <c r="C1451" s="4">
        <v>19.98</v>
      </c>
      <c r="D1451">
        <v>0.65700000000000003</v>
      </c>
      <c r="E1451">
        <v>0.63</v>
      </c>
      <c r="P1451" s="10"/>
    </row>
    <row r="1452" spans="1:16" ht="16" hidden="1" x14ac:dyDescent="0.2">
      <c r="A1452" s="10">
        <v>33479</v>
      </c>
      <c r="B1452" s="4">
        <v>22.02</v>
      </c>
      <c r="C1452" s="4">
        <v>20.3</v>
      </c>
      <c r="D1452">
        <v>0.66300000000000003</v>
      </c>
      <c r="E1452">
        <v>0.63100000000000001</v>
      </c>
      <c r="P1452" s="10"/>
    </row>
    <row r="1453" spans="1:16" ht="16" hidden="1" x14ac:dyDescent="0.2">
      <c r="A1453" s="10">
        <v>33480</v>
      </c>
      <c r="B1453" s="4">
        <v>22.28</v>
      </c>
      <c r="C1453" s="4">
        <v>20.53</v>
      </c>
      <c r="D1453">
        <v>0.65600000000000003</v>
      </c>
      <c r="E1453">
        <v>0.63700000000000001</v>
      </c>
      <c r="P1453" s="10"/>
    </row>
    <row r="1454" spans="1:16" ht="16" hidden="1" x14ac:dyDescent="0.2">
      <c r="A1454" s="10">
        <v>33483</v>
      </c>
      <c r="C1454" s="4">
        <v>20.65</v>
      </c>
      <c r="D1454">
        <v>0</v>
      </c>
      <c r="E1454">
        <v>0.63700000000000001</v>
      </c>
      <c r="P1454" s="10"/>
    </row>
    <row r="1455" spans="1:16" ht="16" hidden="1" x14ac:dyDescent="0.2">
      <c r="A1455" s="10">
        <v>33484</v>
      </c>
      <c r="B1455" s="4">
        <v>22.28</v>
      </c>
      <c r="C1455" s="4">
        <v>20.55</v>
      </c>
      <c r="D1455">
        <v>0.64600000000000002</v>
      </c>
      <c r="E1455">
        <v>0.621</v>
      </c>
      <c r="P1455" s="10"/>
    </row>
    <row r="1456" spans="1:16" ht="16" hidden="1" x14ac:dyDescent="0.2">
      <c r="A1456" s="10">
        <v>33485</v>
      </c>
      <c r="B1456" s="4">
        <v>21.76</v>
      </c>
      <c r="C1456" s="4">
        <v>20.25</v>
      </c>
      <c r="D1456">
        <v>0.63300000000000001</v>
      </c>
      <c r="E1456">
        <v>0.60799999999999998</v>
      </c>
      <c r="P1456" s="10"/>
    </row>
    <row r="1457" spans="1:16" ht="16" hidden="1" x14ac:dyDescent="0.2">
      <c r="A1457" s="10">
        <v>33486</v>
      </c>
      <c r="B1457" s="4">
        <v>21.75</v>
      </c>
      <c r="C1457" s="4">
        <v>20.100000000000001</v>
      </c>
      <c r="D1457">
        <v>0.626</v>
      </c>
      <c r="E1457">
        <v>0.60299999999999998</v>
      </c>
      <c r="P1457" s="10"/>
    </row>
    <row r="1458" spans="1:16" ht="16" hidden="1" x14ac:dyDescent="0.2">
      <c r="A1458" s="10">
        <v>33487</v>
      </c>
      <c r="B1458" s="4">
        <v>21.56</v>
      </c>
      <c r="C1458" s="4">
        <v>20.13</v>
      </c>
      <c r="D1458">
        <v>0.622</v>
      </c>
      <c r="E1458">
        <v>0.6</v>
      </c>
      <c r="P1458" s="10"/>
    </row>
    <row r="1459" spans="1:16" ht="16" hidden="1" x14ac:dyDescent="0.2">
      <c r="A1459" s="10">
        <v>33490</v>
      </c>
      <c r="B1459" s="4">
        <v>21.36</v>
      </c>
      <c r="C1459" s="4">
        <v>19.850000000000001</v>
      </c>
      <c r="D1459">
        <v>0.622</v>
      </c>
      <c r="E1459">
        <v>0.6</v>
      </c>
      <c r="P1459" s="10"/>
    </row>
    <row r="1460" spans="1:16" ht="16" hidden="1" x14ac:dyDescent="0.2">
      <c r="A1460" s="10">
        <v>33491</v>
      </c>
      <c r="B1460" s="4">
        <v>21.44</v>
      </c>
      <c r="C1460" s="4">
        <v>19.93</v>
      </c>
      <c r="D1460">
        <v>0.61199999999999999</v>
      </c>
      <c r="E1460">
        <v>0.59099999999999997</v>
      </c>
      <c r="P1460" s="10"/>
    </row>
    <row r="1461" spans="1:16" ht="16" hidden="1" x14ac:dyDescent="0.2">
      <c r="A1461" s="10">
        <v>33492</v>
      </c>
      <c r="B1461" s="4">
        <v>21.66</v>
      </c>
      <c r="C1461" s="4">
        <v>20</v>
      </c>
      <c r="D1461">
        <v>0.623</v>
      </c>
      <c r="E1461">
        <v>0.60099999999999998</v>
      </c>
      <c r="P1461" s="10"/>
    </row>
    <row r="1462" spans="1:16" ht="16" hidden="1" x14ac:dyDescent="0.2">
      <c r="A1462" s="10">
        <v>33493</v>
      </c>
      <c r="B1462" s="4">
        <v>21.51</v>
      </c>
      <c r="C1462" s="4">
        <v>20.25</v>
      </c>
      <c r="D1462">
        <v>0.622</v>
      </c>
      <c r="E1462">
        <v>0.59499999999999997</v>
      </c>
      <c r="P1462" s="10"/>
    </row>
    <row r="1463" spans="1:16" ht="16" hidden="1" x14ac:dyDescent="0.2">
      <c r="A1463" s="10">
        <v>33494</v>
      </c>
      <c r="B1463" s="4">
        <v>21.71</v>
      </c>
      <c r="C1463" s="4">
        <v>20.350000000000001</v>
      </c>
      <c r="D1463">
        <v>0.628</v>
      </c>
      <c r="E1463">
        <v>0.6</v>
      </c>
      <c r="P1463" s="10"/>
    </row>
    <row r="1464" spans="1:16" ht="16" hidden="1" x14ac:dyDescent="0.2">
      <c r="A1464" s="10">
        <v>33497</v>
      </c>
      <c r="B1464" s="4">
        <v>21.84</v>
      </c>
      <c r="C1464" s="4">
        <v>20.53</v>
      </c>
      <c r="D1464">
        <v>0.624</v>
      </c>
      <c r="E1464">
        <v>0.60099999999999998</v>
      </c>
      <c r="P1464" s="10"/>
    </row>
    <row r="1465" spans="1:16" ht="16" hidden="1" x14ac:dyDescent="0.2">
      <c r="A1465" s="10">
        <v>33498</v>
      </c>
      <c r="B1465" s="4">
        <v>21.73</v>
      </c>
      <c r="C1465" s="4">
        <v>20.3</v>
      </c>
      <c r="D1465">
        <v>0.61799999999999999</v>
      </c>
      <c r="E1465">
        <v>0.59299999999999997</v>
      </c>
      <c r="P1465" s="10"/>
    </row>
    <row r="1466" spans="1:16" ht="16" hidden="1" x14ac:dyDescent="0.2">
      <c r="A1466" s="10">
        <v>33499</v>
      </c>
      <c r="B1466" s="4">
        <v>21.87</v>
      </c>
      <c r="C1466" s="4">
        <v>20.53</v>
      </c>
      <c r="D1466">
        <v>0.622</v>
      </c>
      <c r="E1466">
        <v>0.59699999999999998</v>
      </c>
      <c r="P1466" s="10"/>
    </row>
    <row r="1467" spans="1:16" ht="16" hidden="1" x14ac:dyDescent="0.2">
      <c r="A1467" s="10">
        <v>33500</v>
      </c>
      <c r="B1467" s="4">
        <v>21.79</v>
      </c>
      <c r="C1467" s="4">
        <v>20.43</v>
      </c>
      <c r="D1467">
        <v>0.61099999999999999</v>
      </c>
      <c r="E1467">
        <v>0.59</v>
      </c>
      <c r="P1467" s="10"/>
    </row>
    <row r="1468" spans="1:16" ht="16" hidden="1" x14ac:dyDescent="0.2">
      <c r="A1468" s="10">
        <v>33501</v>
      </c>
      <c r="B1468" s="4">
        <v>22.02</v>
      </c>
      <c r="C1468" s="4">
        <v>20.55</v>
      </c>
      <c r="D1468">
        <v>0.60799999999999998</v>
      </c>
      <c r="E1468">
        <v>0.58899999999999997</v>
      </c>
      <c r="P1468" s="10"/>
    </row>
    <row r="1469" spans="1:16" ht="16" hidden="1" x14ac:dyDescent="0.2">
      <c r="A1469" s="10">
        <v>33504</v>
      </c>
      <c r="B1469" s="4">
        <v>22.2</v>
      </c>
      <c r="C1469" s="4">
        <v>20.83</v>
      </c>
      <c r="D1469">
        <v>0.61199999999999999</v>
      </c>
      <c r="E1469">
        <v>0.59499999999999997</v>
      </c>
      <c r="P1469" s="10"/>
    </row>
    <row r="1470" spans="1:16" ht="16" hidden="1" x14ac:dyDescent="0.2">
      <c r="A1470" s="10">
        <v>33505</v>
      </c>
      <c r="B1470" s="4">
        <v>22.24</v>
      </c>
      <c r="C1470" s="4">
        <v>20.75</v>
      </c>
      <c r="D1470">
        <v>0.61199999999999999</v>
      </c>
      <c r="E1470">
        <v>0.59</v>
      </c>
      <c r="P1470" s="10"/>
    </row>
    <row r="1471" spans="1:16" ht="16" hidden="1" x14ac:dyDescent="0.2">
      <c r="A1471" s="10">
        <v>33506</v>
      </c>
      <c r="B1471" s="4">
        <v>22.11</v>
      </c>
      <c r="C1471" s="4">
        <v>20.65</v>
      </c>
      <c r="D1471">
        <v>0.61399999999999999</v>
      </c>
      <c r="E1471">
        <v>0.59199999999999997</v>
      </c>
      <c r="P1471" s="10"/>
    </row>
    <row r="1472" spans="1:16" ht="16" hidden="1" x14ac:dyDescent="0.2">
      <c r="A1472" s="10">
        <v>33507</v>
      </c>
      <c r="B1472" s="4">
        <v>22.23</v>
      </c>
      <c r="C1472" s="4">
        <v>21</v>
      </c>
      <c r="D1472">
        <v>0.61899999999999999</v>
      </c>
      <c r="E1472">
        <v>0.59599999999999997</v>
      </c>
      <c r="P1472" s="10"/>
    </row>
    <row r="1473" spans="1:16" ht="16" hidden="1" x14ac:dyDescent="0.2">
      <c r="A1473" s="10">
        <v>33508</v>
      </c>
      <c r="B1473" s="4">
        <v>22.42</v>
      </c>
      <c r="C1473" s="4">
        <v>21.48</v>
      </c>
      <c r="D1473">
        <v>0.628</v>
      </c>
      <c r="E1473">
        <v>0.60299999999999998</v>
      </c>
      <c r="P1473" s="10"/>
    </row>
    <row r="1474" spans="1:16" ht="16" hidden="1" x14ac:dyDescent="0.2">
      <c r="A1474" s="10">
        <v>33511</v>
      </c>
      <c r="B1474" s="4">
        <v>22.25</v>
      </c>
      <c r="C1474" s="4">
        <v>21.43</v>
      </c>
      <c r="D1474">
        <v>0.62</v>
      </c>
      <c r="E1474">
        <v>0.59899999999999998</v>
      </c>
      <c r="P1474" s="10"/>
    </row>
    <row r="1475" spans="1:16" ht="16" hidden="1" x14ac:dyDescent="0.2">
      <c r="A1475" s="10">
        <v>33512</v>
      </c>
      <c r="B1475" s="4">
        <v>22.1</v>
      </c>
      <c r="C1475" s="4">
        <v>21.15</v>
      </c>
      <c r="D1475">
        <v>0.61499999999999999</v>
      </c>
      <c r="E1475">
        <v>0.59299999999999997</v>
      </c>
      <c r="P1475" s="10"/>
    </row>
    <row r="1476" spans="1:16" ht="16" hidden="1" x14ac:dyDescent="0.2">
      <c r="A1476" s="10">
        <v>33513</v>
      </c>
      <c r="B1476" s="4">
        <v>22.34</v>
      </c>
      <c r="C1476" s="4">
        <v>21.3</v>
      </c>
      <c r="D1476">
        <v>0.622</v>
      </c>
      <c r="E1476">
        <v>0.59899999999999998</v>
      </c>
      <c r="P1476" s="10"/>
    </row>
    <row r="1477" spans="1:16" ht="16" hidden="1" x14ac:dyDescent="0.2">
      <c r="A1477" s="10">
        <v>33514</v>
      </c>
      <c r="B1477" s="4">
        <v>22.7</v>
      </c>
      <c r="C1477" s="4">
        <v>21.75</v>
      </c>
      <c r="D1477">
        <v>0.63100000000000001</v>
      </c>
      <c r="E1477">
        <v>0.61099999999999999</v>
      </c>
      <c r="P1477" s="10"/>
    </row>
    <row r="1478" spans="1:16" ht="16" hidden="1" x14ac:dyDescent="0.2">
      <c r="A1478" s="10">
        <v>33515</v>
      </c>
      <c r="B1478" s="4">
        <v>22.64</v>
      </c>
      <c r="C1478" s="4">
        <v>21.83</v>
      </c>
      <c r="D1478">
        <v>0.626</v>
      </c>
      <c r="E1478">
        <v>0.60599999999999998</v>
      </c>
      <c r="P1478" s="10"/>
    </row>
    <row r="1479" spans="1:16" ht="16" hidden="1" x14ac:dyDescent="0.2">
      <c r="A1479" s="10">
        <v>33518</v>
      </c>
      <c r="B1479" s="4">
        <v>22.99</v>
      </c>
      <c r="C1479" s="4">
        <v>21.98</v>
      </c>
      <c r="D1479">
        <v>0.63300000000000001</v>
      </c>
      <c r="E1479">
        <v>0.61</v>
      </c>
      <c r="P1479" s="10"/>
    </row>
    <row r="1480" spans="1:16" ht="16" hidden="1" x14ac:dyDescent="0.2">
      <c r="A1480" s="10">
        <v>33519</v>
      </c>
      <c r="B1480" s="4">
        <v>23.02</v>
      </c>
      <c r="C1480" s="4">
        <v>21.95</v>
      </c>
      <c r="D1480">
        <v>0.63500000000000001</v>
      </c>
      <c r="E1480">
        <v>0.61399999999999999</v>
      </c>
      <c r="P1480" s="10"/>
    </row>
    <row r="1481" spans="1:16" ht="16" hidden="1" x14ac:dyDescent="0.2">
      <c r="A1481" s="10">
        <v>33520</v>
      </c>
      <c r="B1481" s="4">
        <v>23.18</v>
      </c>
      <c r="C1481" s="4">
        <v>22.43</v>
      </c>
      <c r="D1481">
        <v>0.63400000000000001</v>
      </c>
      <c r="E1481">
        <v>0.61099999999999999</v>
      </c>
      <c r="P1481" s="10"/>
    </row>
    <row r="1482" spans="1:16" ht="16" hidden="1" x14ac:dyDescent="0.2">
      <c r="A1482" s="10">
        <v>33521</v>
      </c>
      <c r="B1482" s="4">
        <v>23.01</v>
      </c>
      <c r="C1482" s="4">
        <v>22.13</v>
      </c>
      <c r="D1482">
        <v>0.627</v>
      </c>
      <c r="E1482">
        <v>0.60299999999999998</v>
      </c>
      <c r="P1482" s="10"/>
    </row>
    <row r="1483" spans="1:16" ht="16" hidden="1" x14ac:dyDescent="0.2">
      <c r="A1483" s="10">
        <v>33522</v>
      </c>
      <c r="B1483" s="4">
        <v>23.19</v>
      </c>
      <c r="C1483" s="4">
        <v>22.08</v>
      </c>
      <c r="D1483">
        <v>0.626</v>
      </c>
      <c r="E1483">
        <v>0.60199999999999998</v>
      </c>
      <c r="P1483" s="10"/>
    </row>
    <row r="1484" spans="1:16" ht="16" hidden="1" x14ac:dyDescent="0.2">
      <c r="A1484" s="10">
        <v>33525</v>
      </c>
      <c r="B1484" s="4">
        <v>23.48</v>
      </c>
      <c r="C1484" s="4">
        <v>22.6</v>
      </c>
      <c r="D1484">
        <v>0.63300000000000001</v>
      </c>
      <c r="E1484">
        <v>0.61</v>
      </c>
      <c r="P1484" s="10"/>
    </row>
    <row r="1485" spans="1:16" ht="16" hidden="1" x14ac:dyDescent="0.2">
      <c r="A1485" s="10">
        <v>33526</v>
      </c>
      <c r="B1485" s="4">
        <v>23.89</v>
      </c>
      <c r="C1485" s="4">
        <v>22.83</v>
      </c>
      <c r="D1485">
        <v>0.63600000000000001</v>
      </c>
      <c r="E1485">
        <v>0.61299999999999999</v>
      </c>
      <c r="P1485" s="10"/>
    </row>
    <row r="1486" spans="1:16" ht="16" hidden="1" x14ac:dyDescent="0.2">
      <c r="A1486" s="10">
        <v>33527</v>
      </c>
      <c r="B1486" s="4">
        <v>23.67</v>
      </c>
      <c r="C1486" s="4">
        <v>22.6</v>
      </c>
      <c r="D1486">
        <v>0.63900000000000001</v>
      </c>
      <c r="E1486">
        <v>0.61899999999999999</v>
      </c>
      <c r="P1486" s="10"/>
    </row>
    <row r="1487" spans="1:16" ht="16" hidden="1" x14ac:dyDescent="0.2">
      <c r="A1487" s="10">
        <v>33528</v>
      </c>
      <c r="B1487" s="4">
        <v>23.96</v>
      </c>
      <c r="C1487" s="4">
        <v>22.73</v>
      </c>
      <c r="D1487">
        <v>0.64900000000000002</v>
      </c>
      <c r="E1487">
        <v>0.626</v>
      </c>
      <c r="P1487" s="10"/>
    </row>
    <row r="1488" spans="1:16" ht="16" hidden="1" x14ac:dyDescent="0.2">
      <c r="A1488" s="10">
        <v>33529</v>
      </c>
      <c r="B1488" s="4">
        <v>24.12</v>
      </c>
      <c r="C1488" s="4">
        <v>23</v>
      </c>
      <c r="D1488">
        <v>0.65900000000000003</v>
      </c>
      <c r="E1488">
        <v>0.64500000000000002</v>
      </c>
      <c r="P1488" s="10"/>
    </row>
    <row r="1489" spans="1:16" ht="16" hidden="1" x14ac:dyDescent="0.2">
      <c r="A1489" s="10">
        <v>33532</v>
      </c>
      <c r="B1489" s="4">
        <v>24.03</v>
      </c>
      <c r="C1489" s="4">
        <v>22.95</v>
      </c>
      <c r="D1489">
        <v>0.65600000000000003</v>
      </c>
      <c r="E1489">
        <v>0.64100000000000001</v>
      </c>
      <c r="P1489" s="10"/>
    </row>
    <row r="1490" spans="1:16" ht="16" hidden="1" x14ac:dyDescent="0.2">
      <c r="A1490" s="10">
        <v>33533</v>
      </c>
      <c r="B1490" s="4">
        <v>23.47</v>
      </c>
      <c r="C1490" s="4">
        <v>22.65</v>
      </c>
      <c r="D1490">
        <v>0.65600000000000003</v>
      </c>
      <c r="E1490">
        <v>0.63600000000000001</v>
      </c>
      <c r="P1490" s="10"/>
    </row>
    <row r="1491" spans="1:16" ht="16" hidden="1" x14ac:dyDescent="0.2">
      <c r="A1491" s="10">
        <v>33534</v>
      </c>
      <c r="B1491" s="4">
        <v>23.14</v>
      </c>
      <c r="C1491" s="4">
        <v>22.48</v>
      </c>
      <c r="D1491">
        <v>0.64100000000000001</v>
      </c>
      <c r="E1491">
        <v>0.61699999999999999</v>
      </c>
      <c r="P1491" s="10"/>
    </row>
    <row r="1492" spans="1:16" ht="16" hidden="1" x14ac:dyDescent="0.2">
      <c r="A1492" s="10">
        <v>33535</v>
      </c>
      <c r="B1492" s="4">
        <v>23.47</v>
      </c>
      <c r="C1492" s="4">
        <v>22.25</v>
      </c>
      <c r="D1492">
        <v>0.65600000000000003</v>
      </c>
      <c r="E1492">
        <v>0.63100000000000001</v>
      </c>
      <c r="P1492" s="10"/>
    </row>
    <row r="1493" spans="1:16" ht="16" hidden="1" x14ac:dyDescent="0.2">
      <c r="A1493" s="10">
        <v>33536</v>
      </c>
      <c r="B1493" s="4">
        <v>23.18</v>
      </c>
      <c r="C1493" s="4">
        <v>22.35</v>
      </c>
      <c r="D1493">
        <v>0.65100000000000002</v>
      </c>
      <c r="E1493">
        <v>0.626</v>
      </c>
      <c r="P1493" s="10"/>
    </row>
    <row r="1494" spans="1:16" ht="16" hidden="1" x14ac:dyDescent="0.2">
      <c r="A1494" s="10">
        <v>33539</v>
      </c>
      <c r="B1494" s="4">
        <v>23.24</v>
      </c>
      <c r="C1494" s="4">
        <v>21.9</v>
      </c>
      <c r="D1494">
        <v>0.67</v>
      </c>
      <c r="E1494">
        <v>0.624</v>
      </c>
      <c r="P1494" s="10"/>
    </row>
    <row r="1495" spans="1:16" ht="16" hidden="1" x14ac:dyDescent="0.2">
      <c r="A1495" s="10">
        <v>33540</v>
      </c>
      <c r="B1495" s="4">
        <v>23.09</v>
      </c>
      <c r="C1495" s="4">
        <v>21.85</v>
      </c>
      <c r="D1495">
        <v>0.67</v>
      </c>
      <c r="E1495">
        <v>0.624</v>
      </c>
      <c r="P1495" s="10"/>
    </row>
    <row r="1496" spans="1:16" ht="16" hidden="1" x14ac:dyDescent="0.2">
      <c r="A1496" s="10">
        <v>33541</v>
      </c>
      <c r="B1496" s="4">
        <v>23.11</v>
      </c>
      <c r="C1496" s="4">
        <v>21.95</v>
      </c>
      <c r="D1496">
        <v>0.68300000000000005</v>
      </c>
      <c r="E1496">
        <v>0.629</v>
      </c>
      <c r="P1496" s="10"/>
    </row>
    <row r="1497" spans="1:16" ht="16" hidden="1" x14ac:dyDescent="0.2">
      <c r="A1497" s="10">
        <v>33542</v>
      </c>
      <c r="B1497" s="4">
        <v>23.29</v>
      </c>
      <c r="C1497" s="4">
        <v>22</v>
      </c>
      <c r="D1497">
        <v>0.67600000000000005</v>
      </c>
      <c r="E1497">
        <v>0.629</v>
      </c>
      <c r="P1497" s="10"/>
    </row>
    <row r="1498" spans="1:16" ht="16" hidden="1" x14ac:dyDescent="0.2">
      <c r="A1498" s="10">
        <v>33543</v>
      </c>
      <c r="B1498" s="4">
        <v>23.85</v>
      </c>
      <c r="C1498" s="4">
        <v>22.53</v>
      </c>
      <c r="D1498">
        <v>0.68300000000000005</v>
      </c>
      <c r="E1498">
        <v>0.63800000000000001</v>
      </c>
      <c r="P1498" s="10"/>
    </row>
    <row r="1499" spans="1:16" ht="16" hidden="1" x14ac:dyDescent="0.2">
      <c r="A1499" s="10">
        <v>33546</v>
      </c>
      <c r="B1499" s="4">
        <v>23.82</v>
      </c>
      <c r="C1499" s="4">
        <v>22.73</v>
      </c>
      <c r="D1499">
        <v>0.69199999999999995</v>
      </c>
      <c r="E1499">
        <v>0.64500000000000002</v>
      </c>
      <c r="P1499" s="10"/>
    </row>
    <row r="1500" spans="1:16" ht="16" hidden="1" x14ac:dyDescent="0.2">
      <c r="A1500" s="10">
        <v>33547</v>
      </c>
      <c r="B1500" s="4">
        <v>23.78</v>
      </c>
      <c r="C1500" s="4">
        <v>22.53</v>
      </c>
      <c r="D1500">
        <v>0.7</v>
      </c>
      <c r="E1500">
        <v>0.66100000000000003</v>
      </c>
      <c r="P1500" s="10"/>
    </row>
    <row r="1501" spans="1:16" ht="16" hidden="1" x14ac:dyDescent="0.2">
      <c r="A1501" s="10">
        <v>33548</v>
      </c>
      <c r="B1501" s="4">
        <v>23.44</v>
      </c>
      <c r="C1501" s="4">
        <v>22</v>
      </c>
      <c r="D1501">
        <v>0.69099999999999995</v>
      </c>
      <c r="E1501">
        <v>0.66100000000000003</v>
      </c>
      <c r="P1501" s="10"/>
    </row>
    <row r="1502" spans="1:16" ht="16" hidden="1" x14ac:dyDescent="0.2">
      <c r="A1502" s="10">
        <v>33549</v>
      </c>
      <c r="B1502" s="4">
        <v>23.29</v>
      </c>
      <c r="C1502" s="4">
        <v>21.85</v>
      </c>
      <c r="D1502">
        <v>0.67200000000000004</v>
      </c>
      <c r="E1502">
        <v>0.65100000000000002</v>
      </c>
      <c r="P1502" s="10"/>
    </row>
    <row r="1503" spans="1:16" ht="16" hidden="1" x14ac:dyDescent="0.2">
      <c r="A1503" s="10">
        <v>33550</v>
      </c>
      <c r="B1503" s="4">
        <v>23</v>
      </c>
      <c r="C1503" s="4">
        <v>21.8</v>
      </c>
      <c r="D1503">
        <v>0.67</v>
      </c>
      <c r="E1503">
        <v>0.63800000000000001</v>
      </c>
      <c r="P1503" s="10"/>
    </row>
    <row r="1504" spans="1:16" ht="16" hidden="1" x14ac:dyDescent="0.2">
      <c r="A1504" s="10">
        <v>33553</v>
      </c>
      <c r="B1504" s="4">
        <v>22.66</v>
      </c>
      <c r="C1504" s="4">
        <v>21.45</v>
      </c>
      <c r="D1504">
        <v>0.64</v>
      </c>
      <c r="E1504">
        <v>0.61499999999999999</v>
      </c>
      <c r="P1504" s="10"/>
    </row>
    <row r="1505" spans="1:16" ht="16" hidden="1" x14ac:dyDescent="0.2">
      <c r="A1505" s="10">
        <v>33554</v>
      </c>
      <c r="B1505" s="4">
        <v>22.58</v>
      </c>
      <c r="C1505" s="4">
        <v>21.2</v>
      </c>
      <c r="D1505">
        <v>0.63400000000000001</v>
      </c>
      <c r="E1505">
        <v>0.60599999999999998</v>
      </c>
      <c r="P1505" s="10"/>
    </row>
    <row r="1506" spans="1:16" ht="16" hidden="1" x14ac:dyDescent="0.2">
      <c r="A1506" s="10">
        <v>33555</v>
      </c>
      <c r="B1506" s="4">
        <v>22.28</v>
      </c>
      <c r="C1506" s="4">
        <v>21.5</v>
      </c>
      <c r="D1506">
        <v>0.63200000000000001</v>
      </c>
      <c r="E1506">
        <v>0.60499999999999998</v>
      </c>
      <c r="P1506" s="10"/>
    </row>
    <row r="1507" spans="1:16" ht="16" hidden="1" x14ac:dyDescent="0.2">
      <c r="A1507" s="10">
        <v>33556</v>
      </c>
      <c r="B1507" s="4">
        <v>22.55</v>
      </c>
      <c r="C1507" s="4">
        <v>21</v>
      </c>
      <c r="D1507">
        <v>0.64200000000000002</v>
      </c>
      <c r="E1507">
        <v>0.61599999999999999</v>
      </c>
      <c r="P1507" s="10"/>
    </row>
    <row r="1508" spans="1:16" ht="16" hidden="1" x14ac:dyDescent="0.2">
      <c r="A1508" s="10">
        <v>33557</v>
      </c>
      <c r="B1508" s="4">
        <v>22.79</v>
      </c>
      <c r="C1508" s="4">
        <v>21.63</v>
      </c>
      <c r="D1508">
        <v>0.65100000000000002</v>
      </c>
      <c r="E1508">
        <v>0.623</v>
      </c>
      <c r="P1508" s="10"/>
    </row>
    <row r="1509" spans="1:16" ht="16" hidden="1" x14ac:dyDescent="0.2">
      <c r="A1509" s="10">
        <v>33560</v>
      </c>
      <c r="B1509" s="4">
        <v>22.38</v>
      </c>
      <c r="C1509" s="4">
        <v>21.35</v>
      </c>
      <c r="D1509">
        <v>0.64500000000000002</v>
      </c>
      <c r="E1509">
        <v>0.61799999999999999</v>
      </c>
      <c r="P1509" s="10"/>
    </row>
    <row r="1510" spans="1:16" ht="16" hidden="1" x14ac:dyDescent="0.2">
      <c r="A1510" s="10">
        <v>33561</v>
      </c>
      <c r="B1510" s="4">
        <v>21.88</v>
      </c>
      <c r="C1510" s="4">
        <v>21.08</v>
      </c>
      <c r="D1510">
        <v>0.63600000000000001</v>
      </c>
      <c r="E1510">
        <v>0.61</v>
      </c>
      <c r="P1510" s="10"/>
    </row>
    <row r="1511" spans="1:16" ht="16" hidden="1" x14ac:dyDescent="0.2">
      <c r="A1511" s="10">
        <v>33562</v>
      </c>
      <c r="B1511" s="4">
        <v>22.17</v>
      </c>
      <c r="C1511" s="4">
        <v>20.48</v>
      </c>
      <c r="D1511">
        <v>0.64300000000000002</v>
      </c>
      <c r="E1511">
        <v>0.621</v>
      </c>
      <c r="P1511" s="10"/>
    </row>
    <row r="1512" spans="1:16" ht="16" hidden="1" x14ac:dyDescent="0.2">
      <c r="A1512" s="10">
        <v>33563</v>
      </c>
      <c r="B1512" s="4">
        <v>21.93</v>
      </c>
      <c r="C1512" s="4">
        <v>20.73</v>
      </c>
      <c r="D1512">
        <v>0.64700000000000002</v>
      </c>
      <c r="E1512">
        <v>0.61099999999999999</v>
      </c>
      <c r="P1512" s="10"/>
    </row>
    <row r="1513" spans="1:16" ht="16" hidden="1" x14ac:dyDescent="0.2">
      <c r="A1513" s="10">
        <v>33564</v>
      </c>
      <c r="B1513" s="4">
        <v>21.85</v>
      </c>
      <c r="C1513" s="4">
        <v>20.149999999999999</v>
      </c>
      <c r="D1513">
        <v>0.63200000000000001</v>
      </c>
      <c r="E1513">
        <v>0.59599999999999997</v>
      </c>
      <c r="P1513" s="10"/>
    </row>
    <row r="1514" spans="1:16" ht="16" hidden="1" x14ac:dyDescent="0.2">
      <c r="A1514" s="10">
        <v>33567</v>
      </c>
      <c r="B1514" s="4">
        <v>22.15</v>
      </c>
      <c r="C1514" s="4">
        <v>19.78</v>
      </c>
      <c r="D1514">
        <v>0.628</v>
      </c>
      <c r="E1514">
        <v>0.59299999999999997</v>
      </c>
      <c r="P1514" s="10"/>
    </row>
    <row r="1515" spans="1:16" ht="16" hidden="1" x14ac:dyDescent="0.2">
      <c r="A1515" s="10">
        <v>33568</v>
      </c>
      <c r="B1515" s="4">
        <v>21.04</v>
      </c>
      <c r="C1515" s="4">
        <v>19.78</v>
      </c>
      <c r="D1515">
        <v>0.61799999999999999</v>
      </c>
      <c r="E1515">
        <v>0.58499999999999996</v>
      </c>
      <c r="P1515" s="10"/>
    </row>
    <row r="1516" spans="1:16" ht="16" hidden="1" x14ac:dyDescent="0.2">
      <c r="A1516" s="10">
        <v>33569</v>
      </c>
      <c r="B1516" s="4">
        <v>21.38</v>
      </c>
      <c r="C1516" s="4">
        <v>19.649999999999999</v>
      </c>
      <c r="D1516">
        <v>0.625</v>
      </c>
      <c r="E1516">
        <v>0.59099999999999997</v>
      </c>
      <c r="P1516" s="10"/>
    </row>
    <row r="1517" spans="1:16" ht="16" hidden="1" x14ac:dyDescent="0.2">
      <c r="A1517" s="10">
        <v>33570</v>
      </c>
      <c r="B1517" s="4">
        <v>21.38</v>
      </c>
      <c r="C1517" s="4">
        <v>19.98</v>
      </c>
      <c r="D1517">
        <v>0.625</v>
      </c>
      <c r="E1517">
        <v>0.59099999999999997</v>
      </c>
      <c r="P1517" s="10"/>
    </row>
    <row r="1518" spans="1:16" ht="16" hidden="1" x14ac:dyDescent="0.2">
      <c r="A1518" s="10">
        <v>33571</v>
      </c>
      <c r="B1518" s="4">
        <v>21.48</v>
      </c>
      <c r="C1518" s="4">
        <v>20.079999999999998</v>
      </c>
      <c r="D1518">
        <v>0.627</v>
      </c>
      <c r="E1518">
        <v>0.58399999999999996</v>
      </c>
      <c r="P1518" s="10"/>
    </row>
    <row r="1519" spans="1:16" ht="16" hidden="1" x14ac:dyDescent="0.2">
      <c r="A1519" s="10">
        <v>33574</v>
      </c>
      <c r="B1519" s="4">
        <v>21.1</v>
      </c>
      <c r="C1519" s="4">
        <v>19.600000000000001</v>
      </c>
      <c r="D1519">
        <v>0.61499999999999999</v>
      </c>
      <c r="E1519">
        <v>0.57199999999999995</v>
      </c>
      <c r="P1519" s="10"/>
    </row>
    <row r="1520" spans="1:16" ht="16" hidden="1" x14ac:dyDescent="0.2">
      <c r="A1520" s="10">
        <v>33575</v>
      </c>
      <c r="B1520" s="4">
        <v>20.61</v>
      </c>
      <c r="C1520" s="4">
        <v>19.2</v>
      </c>
      <c r="D1520">
        <v>0.59</v>
      </c>
      <c r="E1520">
        <v>0.54800000000000004</v>
      </c>
      <c r="P1520" s="10"/>
    </row>
    <row r="1521" spans="1:16" ht="16" hidden="1" x14ac:dyDescent="0.2">
      <c r="A1521" s="10">
        <v>33576</v>
      </c>
      <c r="B1521" s="4">
        <v>20.75</v>
      </c>
      <c r="C1521" s="4">
        <v>19.18</v>
      </c>
      <c r="D1521">
        <v>0.59899999999999998</v>
      </c>
      <c r="E1521">
        <v>0.55500000000000005</v>
      </c>
      <c r="P1521" s="10"/>
    </row>
    <row r="1522" spans="1:16" ht="16" hidden="1" x14ac:dyDescent="0.2">
      <c r="A1522" s="10">
        <v>33577</v>
      </c>
      <c r="B1522" s="4">
        <v>20.420000000000002</v>
      </c>
      <c r="C1522" s="4">
        <v>19.149999999999999</v>
      </c>
      <c r="D1522">
        <v>0.57999999999999996</v>
      </c>
      <c r="E1522">
        <v>0.54</v>
      </c>
      <c r="P1522" s="10"/>
    </row>
    <row r="1523" spans="1:16" ht="16" hidden="1" x14ac:dyDescent="0.2">
      <c r="A1523" s="10">
        <v>33578</v>
      </c>
      <c r="B1523" s="4">
        <v>19.87</v>
      </c>
      <c r="C1523" s="4">
        <v>19.05</v>
      </c>
      <c r="D1523">
        <v>0.56699999999999995</v>
      </c>
      <c r="E1523">
        <v>0.52500000000000002</v>
      </c>
      <c r="P1523" s="10"/>
    </row>
    <row r="1524" spans="1:16" ht="16" hidden="1" x14ac:dyDescent="0.2">
      <c r="A1524" s="10">
        <v>33581</v>
      </c>
      <c r="B1524" s="4">
        <v>19.39</v>
      </c>
      <c r="C1524" s="4">
        <v>18.25</v>
      </c>
      <c r="D1524">
        <v>0.54600000000000004</v>
      </c>
      <c r="E1524">
        <v>0.50600000000000001</v>
      </c>
      <c r="P1524" s="10"/>
    </row>
    <row r="1525" spans="1:16" ht="16" hidden="1" x14ac:dyDescent="0.2">
      <c r="A1525" s="10">
        <v>33582</v>
      </c>
      <c r="B1525" s="4">
        <v>19.239999999999998</v>
      </c>
      <c r="C1525" s="4">
        <v>18.100000000000001</v>
      </c>
      <c r="D1525">
        <v>0.54300000000000004</v>
      </c>
      <c r="E1525">
        <v>0.503</v>
      </c>
      <c r="P1525" s="10"/>
    </row>
    <row r="1526" spans="1:16" ht="16" hidden="1" x14ac:dyDescent="0.2">
      <c r="A1526" s="10">
        <v>33583</v>
      </c>
      <c r="B1526" s="4">
        <v>19.54</v>
      </c>
      <c r="C1526" s="4">
        <v>18.28</v>
      </c>
      <c r="D1526">
        <v>0.54300000000000004</v>
      </c>
      <c r="E1526">
        <v>0.503</v>
      </c>
      <c r="P1526" s="10"/>
    </row>
    <row r="1527" spans="1:16" ht="16" hidden="1" x14ac:dyDescent="0.2">
      <c r="A1527" s="10">
        <v>33584</v>
      </c>
      <c r="B1527" s="4">
        <v>19.940000000000001</v>
      </c>
      <c r="C1527" s="4">
        <v>18.579999999999998</v>
      </c>
      <c r="D1527">
        <v>0.55100000000000005</v>
      </c>
      <c r="E1527">
        <v>0.51600000000000001</v>
      </c>
      <c r="P1527" s="10"/>
    </row>
    <row r="1528" spans="1:16" ht="16" hidden="1" x14ac:dyDescent="0.2">
      <c r="A1528" s="10">
        <v>33585</v>
      </c>
      <c r="B1528" s="4">
        <v>20.09</v>
      </c>
      <c r="C1528" s="4">
        <v>19.05</v>
      </c>
      <c r="D1528">
        <v>0.55400000000000005</v>
      </c>
      <c r="E1528">
        <v>0.51900000000000002</v>
      </c>
      <c r="P1528" s="10"/>
    </row>
    <row r="1529" spans="1:16" ht="16" hidden="1" x14ac:dyDescent="0.2">
      <c r="A1529" s="10">
        <v>33588</v>
      </c>
      <c r="B1529" s="4">
        <v>19.78</v>
      </c>
      <c r="C1529" s="4">
        <v>18.55</v>
      </c>
      <c r="D1529">
        <v>0.55400000000000005</v>
      </c>
      <c r="E1529">
        <v>0.51900000000000002</v>
      </c>
      <c r="P1529" s="10"/>
    </row>
    <row r="1530" spans="1:16" ht="16" hidden="1" x14ac:dyDescent="0.2">
      <c r="A1530" s="10">
        <v>33589</v>
      </c>
      <c r="B1530" s="4">
        <v>19.45</v>
      </c>
      <c r="C1530" s="4">
        <v>18.13</v>
      </c>
      <c r="D1530">
        <v>0.55000000000000004</v>
      </c>
      <c r="E1530">
        <v>0.51800000000000002</v>
      </c>
      <c r="P1530" s="10"/>
    </row>
    <row r="1531" spans="1:16" ht="16" hidden="1" x14ac:dyDescent="0.2">
      <c r="A1531" s="10">
        <v>33590</v>
      </c>
      <c r="B1531" s="4">
        <v>19.39</v>
      </c>
      <c r="C1531" s="4">
        <v>18.149999999999999</v>
      </c>
      <c r="D1531">
        <v>0.54800000000000004</v>
      </c>
      <c r="E1531">
        <v>0.51300000000000001</v>
      </c>
      <c r="P1531" s="10"/>
    </row>
    <row r="1532" spans="1:16" ht="16" hidden="1" x14ac:dyDescent="0.2">
      <c r="A1532" s="10">
        <v>33591</v>
      </c>
      <c r="B1532" s="4">
        <v>19.12</v>
      </c>
      <c r="C1532" s="4">
        <v>18.149999999999999</v>
      </c>
      <c r="D1532">
        <v>0.54200000000000004</v>
      </c>
      <c r="E1532">
        <v>0.50700000000000001</v>
      </c>
      <c r="P1532" s="10"/>
    </row>
    <row r="1533" spans="1:16" ht="16" hidden="1" x14ac:dyDescent="0.2">
      <c r="A1533" s="10">
        <v>33592</v>
      </c>
      <c r="B1533" s="4">
        <v>18.28</v>
      </c>
      <c r="C1533" s="4">
        <v>18.55</v>
      </c>
      <c r="D1533">
        <v>0.53</v>
      </c>
      <c r="E1533">
        <v>0.49399999999999999</v>
      </c>
      <c r="P1533" s="10"/>
    </row>
    <row r="1534" spans="1:16" ht="16" hidden="1" x14ac:dyDescent="0.2">
      <c r="A1534" s="10">
        <v>33595</v>
      </c>
      <c r="B1534" s="4">
        <v>18.579999999999998</v>
      </c>
      <c r="C1534" s="4">
        <v>17.600000000000001</v>
      </c>
      <c r="D1534">
        <v>0.53500000000000003</v>
      </c>
      <c r="E1534">
        <v>0.499</v>
      </c>
      <c r="P1534" s="10"/>
    </row>
    <row r="1535" spans="1:16" ht="16" hidden="1" x14ac:dyDescent="0.2">
      <c r="A1535" s="10">
        <v>33596</v>
      </c>
      <c r="B1535" s="4">
        <v>18.68</v>
      </c>
      <c r="C1535" s="4">
        <v>17.78</v>
      </c>
      <c r="D1535">
        <v>0.54500000000000004</v>
      </c>
      <c r="E1535">
        <v>0.51</v>
      </c>
      <c r="P1535" s="10"/>
    </row>
    <row r="1536" spans="1:16" ht="16" hidden="1" x14ac:dyDescent="0.2">
      <c r="A1536" s="10">
        <v>33598</v>
      </c>
      <c r="B1536" s="4">
        <v>18.63</v>
      </c>
      <c r="C1536" s="4">
        <v>17.78</v>
      </c>
      <c r="D1536">
        <v>0.53300000000000003</v>
      </c>
      <c r="E1536">
        <v>0.499</v>
      </c>
      <c r="P1536" s="10"/>
    </row>
    <row r="1537" spans="1:16" ht="16" hidden="1" x14ac:dyDescent="0.2">
      <c r="A1537" s="10">
        <v>33599</v>
      </c>
      <c r="B1537" s="4">
        <v>18.82</v>
      </c>
      <c r="C1537" s="4">
        <v>17.75</v>
      </c>
      <c r="D1537">
        <v>0.53700000000000003</v>
      </c>
      <c r="E1537">
        <v>0.503</v>
      </c>
      <c r="P1537" s="10"/>
    </row>
    <row r="1538" spans="1:16" ht="16" hidden="1" x14ac:dyDescent="0.2">
      <c r="A1538" s="10">
        <v>33602</v>
      </c>
      <c r="B1538" s="4">
        <v>18.63</v>
      </c>
      <c r="C1538" s="4">
        <v>18</v>
      </c>
      <c r="D1538">
        <v>0.54500000000000004</v>
      </c>
      <c r="E1538">
        <v>0.501</v>
      </c>
      <c r="P1538" s="10"/>
    </row>
    <row r="1539" spans="1:16" ht="16" hidden="1" x14ac:dyDescent="0.2">
      <c r="A1539" s="10">
        <v>33603</v>
      </c>
      <c r="B1539" s="4">
        <v>19.149999999999999</v>
      </c>
      <c r="C1539" s="4">
        <v>17.75</v>
      </c>
      <c r="D1539">
        <v>0.55100000000000005</v>
      </c>
      <c r="E1539">
        <v>0.51400000000000001</v>
      </c>
      <c r="P1539" s="10"/>
    </row>
    <row r="1540" spans="1:16" ht="16" hidden="1" x14ac:dyDescent="0.2">
      <c r="A1540" s="10">
        <v>33605</v>
      </c>
      <c r="B1540" s="4">
        <v>19.43</v>
      </c>
      <c r="C1540" s="4">
        <v>18.45</v>
      </c>
      <c r="D1540">
        <v>0.56000000000000005</v>
      </c>
      <c r="E1540">
        <v>0.52300000000000002</v>
      </c>
      <c r="P1540" s="10"/>
    </row>
    <row r="1541" spans="1:16" ht="16" hidden="1" x14ac:dyDescent="0.2">
      <c r="A1541" s="10">
        <v>33606</v>
      </c>
      <c r="B1541" s="4">
        <v>19.22</v>
      </c>
      <c r="C1541" s="4">
        <v>18.5</v>
      </c>
      <c r="D1541">
        <v>0.55400000000000005</v>
      </c>
      <c r="E1541">
        <v>0.52200000000000002</v>
      </c>
      <c r="P1541" s="10"/>
    </row>
    <row r="1542" spans="1:16" ht="16" hidden="1" x14ac:dyDescent="0.2">
      <c r="A1542" s="10">
        <v>33609</v>
      </c>
      <c r="B1542" s="4">
        <v>19.239999999999998</v>
      </c>
      <c r="C1542" s="4">
        <v>18.75</v>
      </c>
      <c r="D1542">
        <v>0.55000000000000004</v>
      </c>
      <c r="E1542">
        <v>0.52100000000000002</v>
      </c>
      <c r="P1542" s="10"/>
    </row>
    <row r="1543" spans="1:16" ht="16" hidden="1" x14ac:dyDescent="0.2">
      <c r="A1543" s="10">
        <v>33610</v>
      </c>
      <c r="B1543" s="4">
        <v>18.72</v>
      </c>
      <c r="C1543" s="4">
        <v>18.399999999999999</v>
      </c>
      <c r="D1543">
        <v>0.52400000000000002</v>
      </c>
      <c r="E1543">
        <v>0.49199999999999999</v>
      </c>
      <c r="P1543" s="10"/>
    </row>
    <row r="1544" spans="1:16" ht="16" hidden="1" x14ac:dyDescent="0.2">
      <c r="A1544" s="10">
        <v>33611</v>
      </c>
      <c r="B1544" s="4">
        <v>17.95</v>
      </c>
      <c r="C1544" s="4">
        <v>17.3</v>
      </c>
      <c r="D1544">
        <v>0.504</v>
      </c>
      <c r="E1544">
        <v>0.47499999999999998</v>
      </c>
      <c r="P1544" s="10"/>
    </row>
    <row r="1545" spans="1:16" ht="16" hidden="1" x14ac:dyDescent="0.2">
      <c r="A1545" s="10">
        <v>33612</v>
      </c>
      <c r="B1545" s="4">
        <v>17.89</v>
      </c>
      <c r="C1545" s="4">
        <v>17.18</v>
      </c>
      <c r="D1545">
        <v>0.49199999999999999</v>
      </c>
      <c r="E1545">
        <v>0.47</v>
      </c>
      <c r="P1545" s="10"/>
    </row>
    <row r="1546" spans="1:16" ht="16" hidden="1" x14ac:dyDescent="0.2">
      <c r="A1546" s="10">
        <v>33613</v>
      </c>
      <c r="B1546" s="4">
        <v>18.260000000000002</v>
      </c>
      <c r="C1546" s="4">
        <v>17.23</v>
      </c>
      <c r="D1546">
        <v>0.51</v>
      </c>
      <c r="E1546">
        <v>0.49</v>
      </c>
      <c r="P1546" s="10"/>
    </row>
    <row r="1547" spans="1:16" ht="16" hidden="1" x14ac:dyDescent="0.2">
      <c r="A1547" s="10">
        <v>33616</v>
      </c>
      <c r="B1547" s="4">
        <v>18.77</v>
      </c>
      <c r="C1547" s="4">
        <v>18.079999999999998</v>
      </c>
      <c r="D1547">
        <v>0.52</v>
      </c>
      <c r="E1547">
        <v>0.501</v>
      </c>
      <c r="P1547" s="10"/>
    </row>
    <row r="1548" spans="1:16" ht="16" hidden="1" x14ac:dyDescent="0.2">
      <c r="A1548" s="10">
        <v>33617</v>
      </c>
      <c r="B1548" s="4">
        <v>18.399999999999999</v>
      </c>
      <c r="C1548" s="4">
        <v>18.23</v>
      </c>
      <c r="D1548">
        <v>0.51300000000000001</v>
      </c>
      <c r="E1548">
        <v>0.497</v>
      </c>
      <c r="P1548" s="10"/>
    </row>
    <row r="1549" spans="1:16" ht="16" hidden="1" x14ac:dyDescent="0.2">
      <c r="A1549" s="10">
        <v>33618</v>
      </c>
      <c r="B1549" s="4">
        <v>18.829999999999998</v>
      </c>
      <c r="C1549" s="4">
        <v>18.38</v>
      </c>
      <c r="D1549">
        <v>0.52200000000000002</v>
      </c>
      <c r="E1549">
        <v>0.502</v>
      </c>
      <c r="P1549" s="10"/>
    </row>
    <row r="1550" spans="1:16" ht="16" hidden="1" x14ac:dyDescent="0.2">
      <c r="A1550" s="10">
        <v>33619</v>
      </c>
      <c r="B1550" s="4">
        <v>18.940000000000001</v>
      </c>
      <c r="C1550" s="4">
        <v>18.68</v>
      </c>
      <c r="D1550">
        <v>0.53300000000000003</v>
      </c>
      <c r="E1550">
        <v>0.51500000000000001</v>
      </c>
      <c r="P1550" s="10"/>
    </row>
    <row r="1551" spans="1:16" ht="16" hidden="1" x14ac:dyDescent="0.2">
      <c r="A1551" s="10">
        <v>33620</v>
      </c>
      <c r="B1551" s="4">
        <v>19.11</v>
      </c>
      <c r="C1551" s="4">
        <v>18.48</v>
      </c>
      <c r="D1551">
        <v>0.54</v>
      </c>
      <c r="E1551">
        <v>0.52200000000000002</v>
      </c>
      <c r="P1551" s="10"/>
    </row>
    <row r="1552" spans="1:16" ht="16" hidden="1" x14ac:dyDescent="0.2">
      <c r="A1552" s="10">
        <v>33623</v>
      </c>
      <c r="B1552" s="4">
        <v>18.920000000000002</v>
      </c>
      <c r="C1552" s="4">
        <v>18.45</v>
      </c>
      <c r="D1552">
        <v>0.53100000000000003</v>
      </c>
      <c r="E1552">
        <v>0.51200000000000001</v>
      </c>
      <c r="P1552" s="10"/>
    </row>
    <row r="1553" spans="1:16" ht="16" hidden="1" x14ac:dyDescent="0.2">
      <c r="A1553" s="10">
        <v>33624</v>
      </c>
      <c r="B1553" s="4">
        <v>18.5</v>
      </c>
      <c r="C1553" s="4">
        <v>17.850000000000001</v>
      </c>
      <c r="D1553">
        <v>0.51900000000000002</v>
      </c>
      <c r="E1553">
        <v>0.5</v>
      </c>
      <c r="P1553" s="10"/>
    </row>
    <row r="1554" spans="1:16" ht="16" hidden="1" x14ac:dyDescent="0.2">
      <c r="A1554" s="10">
        <v>33625</v>
      </c>
      <c r="B1554" s="4">
        <v>18.73</v>
      </c>
      <c r="C1554" s="4">
        <v>17.829999999999998</v>
      </c>
      <c r="D1554">
        <v>0.52600000000000002</v>
      </c>
      <c r="E1554">
        <v>0.50600000000000001</v>
      </c>
      <c r="P1554" s="10"/>
    </row>
    <row r="1555" spans="1:16" ht="16" hidden="1" x14ac:dyDescent="0.2">
      <c r="A1555" s="10">
        <v>33626</v>
      </c>
      <c r="B1555" s="4">
        <v>18.38</v>
      </c>
      <c r="C1555" s="4">
        <v>18.100000000000001</v>
      </c>
      <c r="D1555">
        <v>0.51800000000000002</v>
      </c>
      <c r="E1555">
        <v>0.498</v>
      </c>
      <c r="P1555" s="10"/>
    </row>
    <row r="1556" spans="1:16" ht="16" hidden="1" x14ac:dyDescent="0.2">
      <c r="A1556" s="10">
        <v>33627</v>
      </c>
      <c r="B1556" s="4">
        <v>18.75</v>
      </c>
      <c r="C1556" s="4">
        <v>18.329999999999998</v>
      </c>
      <c r="D1556">
        <v>0.52400000000000002</v>
      </c>
      <c r="E1556">
        <v>0.503</v>
      </c>
      <c r="P1556" s="10"/>
    </row>
    <row r="1557" spans="1:16" ht="16" hidden="1" x14ac:dyDescent="0.2">
      <c r="A1557" s="10">
        <v>33630</v>
      </c>
      <c r="B1557" s="4">
        <v>19.350000000000001</v>
      </c>
      <c r="C1557" s="4">
        <v>18.55</v>
      </c>
      <c r="D1557">
        <v>0.53600000000000003</v>
      </c>
      <c r="E1557">
        <v>0.51500000000000001</v>
      </c>
      <c r="P1557" s="10"/>
    </row>
    <row r="1558" spans="1:16" ht="16" hidden="1" x14ac:dyDescent="0.2">
      <c r="A1558" s="10">
        <v>33631</v>
      </c>
      <c r="B1558" s="4">
        <v>19.09</v>
      </c>
      <c r="C1558" s="4">
        <v>18.43</v>
      </c>
      <c r="D1558">
        <v>0.52800000000000002</v>
      </c>
      <c r="E1558">
        <v>0.50600000000000001</v>
      </c>
      <c r="P1558" s="10"/>
    </row>
    <row r="1559" spans="1:16" ht="16" hidden="1" x14ac:dyDescent="0.2">
      <c r="A1559" s="10">
        <v>33632</v>
      </c>
      <c r="B1559" s="4">
        <v>18.920000000000002</v>
      </c>
      <c r="C1559" s="4">
        <v>18.149999999999999</v>
      </c>
      <c r="D1559">
        <v>0.54</v>
      </c>
      <c r="E1559">
        <v>0.51700000000000002</v>
      </c>
      <c r="P1559" s="10"/>
    </row>
    <row r="1560" spans="1:16" ht="16" hidden="1" x14ac:dyDescent="0.2">
      <c r="A1560" s="10">
        <v>33633</v>
      </c>
      <c r="B1560" s="4">
        <v>18.95</v>
      </c>
      <c r="C1560" s="4">
        <v>18.100000000000001</v>
      </c>
      <c r="D1560">
        <v>0.55100000000000005</v>
      </c>
      <c r="E1560">
        <v>0.53800000000000003</v>
      </c>
      <c r="P1560" s="10"/>
    </row>
    <row r="1561" spans="1:16" ht="16" hidden="1" x14ac:dyDescent="0.2">
      <c r="A1561" s="10">
        <v>33634</v>
      </c>
      <c r="B1561" s="4">
        <v>18.93</v>
      </c>
      <c r="C1561" s="4">
        <v>18.149999999999999</v>
      </c>
      <c r="D1561">
        <v>0.55500000000000005</v>
      </c>
      <c r="E1561">
        <v>0.54</v>
      </c>
      <c r="P1561" s="10"/>
    </row>
    <row r="1562" spans="1:16" ht="16" hidden="1" x14ac:dyDescent="0.2">
      <c r="A1562" s="10">
        <v>33637</v>
      </c>
      <c r="B1562" s="4">
        <v>18.97</v>
      </c>
      <c r="C1562" s="4">
        <v>18.350000000000001</v>
      </c>
      <c r="D1562">
        <v>0.56399999999999995</v>
      </c>
      <c r="E1562">
        <v>0.54300000000000004</v>
      </c>
      <c r="P1562" s="10"/>
    </row>
    <row r="1563" spans="1:16" ht="16" hidden="1" x14ac:dyDescent="0.2">
      <c r="A1563" s="10">
        <v>33638</v>
      </c>
      <c r="B1563" s="4">
        <v>19.260000000000002</v>
      </c>
      <c r="C1563" s="4">
        <v>18.399999999999999</v>
      </c>
      <c r="D1563">
        <v>0.57699999999999996</v>
      </c>
      <c r="E1563">
        <v>0.55400000000000005</v>
      </c>
      <c r="P1563" s="10"/>
    </row>
    <row r="1564" spans="1:16" ht="16" hidden="1" x14ac:dyDescent="0.2">
      <c r="A1564" s="10">
        <v>33639</v>
      </c>
      <c r="B1564" s="4">
        <v>19.5</v>
      </c>
      <c r="C1564" s="4">
        <v>18.48</v>
      </c>
      <c r="D1564">
        <v>0.58499999999999996</v>
      </c>
      <c r="E1564">
        <v>0.56200000000000006</v>
      </c>
      <c r="P1564" s="10"/>
    </row>
    <row r="1565" spans="1:16" ht="16" hidden="1" x14ac:dyDescent="0.2">
      <c r="A1565" s="10">
        <v>33640</v>
      </c>
      <c r="B1565" s="4">
        <v>19.48</v>
      </c>
      <c r="C1565" s="4">
        <v>18.53</v>
      </c>
      <c r="D1565">
        <v>0.57899999999999996</v>
      </c>
      <c r="E1565">
        <v>0.56000000000000005</v>
      </c>
      <c r="P1565" s="10"/>
    </row>
    <row r="1566" spans="1:16" ht="16" hidden="1" x14ac:dyDescent="0.2">
      <c r="A1566" s="10">
        <v>33641</v>
      </c>
      <c r="B1566" s="4">
        <v>19.91</v>
      </c>
      <c r="C1566" s="4">
        <v>18.579999999999998</v>
      </c>
      <c r="D1566">
        <v>0.58299999999999996</v>
      </c>
      <c r="E1566">
        <v>0.56299999999999994</v>
      </c>
      <c r="P1566" s="10"/>
    </row>
    <row r="1567" spans="1:16" ht="16" hidden="1" x14ac:dyDescent="0.2">
      <c r="A1567" s="10">
        <v>33644</v>
      </c>
      <c r="B1567" s="4">
        <v>19.690000000000001</v>
      </c>
      <c r="C1567" s="4">
        <v>18.95</v>
      </c>
      <c r="D1567">
        <v>0.57599999999999996</v>
      </c>
      <c r="E1567">
        <v>0.55400000000000005</v>
      </c>
      <c r="P1567" s="10"/>
    </row>
    <row r="1568" spans="1:16" ht="16" hidden="1" x14ac:dyDescent="0.2">
      <c r="A1568" s="10">
        <v>33645</v>
      </c>
      <c r="B1568" s="4">
        <v>19.36</v>
      </c>
      <c r="C1568" s="4">
        <v>18.48</v>
      </c>
      <c r="D1568">
        <v>0.56299999999999994</v>
      </c>
      <c r="E1568">
        <v>0.53800000000000003</v>
      </c>
      <c r="P1568" s="10"/>
    </row>
    <row r="1569" spans="1:16" ht="16" hidden="1" x14ac:dyDescent="0.2">
      <c r="A1569" s="10">
        <v>33646</v>
      </c>
      <c r="B1569" s="4">
        <v>19.29</v>
      </c>
      <c r="C1569" s="4">
        <v>18.329999999999998</v>
      </c>
      <c r="D1569">
        <v>0.56599999999999995</v>
      </c>
      <c r="E1569">
        <v>0.54</v>
      </c>
      <c r="P1569" s="10"/>
    </row>
    <row r="1570" spans="1:16" ht="16" hidden="1" x14ac:dyDescent="0.2">
      <c r="A1570" s="10">
        <v>33647</v>
      </c>
      <c r="B1570" s="4">
        <v>19.7</v>
      </c>
      <c r="C1570" s="4">
        <v>18.53</v>
      </c>
      <c r="D1570">
        <v>0.56899999999999995</v>
      </c>
      <c r="E1570">
        <v>0.54300000000000004</v>
      </c>
      <c r="P1570" s="10"/>
    </row>
    <row r="1571" spans="1:16" ht="16" hidden="1" x14ac:dyDescent="0.2">
      <c r="A1571" s="10">
        <v>33648</v>
      </c>
      <c r="B1571" s="4">
        <v>19.420000000000002</v>
      </c>
      <c r="C1571" s="4">
        <v>18.63</v>
      </c>
      <c r="D1571">
        <v>0.55400000000000005</v>
      </c>
      <c r="E1571">
        <v>0.53100000000000003</v>
      </c>
      <c r="P1571" s="10"/>
    </row>
    <row r="1572" spans="1:16" ht="16" hidden="1" x14ac:dyDescent="0.2">
      <c r="A1572" s="10">
        <v>33651</v>
      </c>
      <c r="B1572" s="4">
        <v>19.420000000000002</v>
      </c>
      <c r="C1572" s="4">
        <v>17.649999999999999</v>
      </c>
      <c r="D1572">
        <v>0.55400000000000005</v>
      </c>
      <c r="E1572">
        <v>0.53100000000000003</v>
      </c>
      <c r="P1572" s="10"/>
    </row>
    <row r="1573" spans="1:16" ht="16" hidden="1" x14ac:dyDescent="0.2">
      <c r="A1573" s="10">
        <v>33652</v>
      </c>
      <c r="B1573" s="4">
        <v>18.14</v>
      </c>
      <c r="C1573" s="4">
        <v>17.7</v>
      </c>
      <c r="D1573">
        <v>0.52700000000000002</v>
      </c>
      <c r="E1573">
        <v>0.51</v>
      </c>
      <c r="P1573" s="10"/>
    </row>
    <row r="1574" spans="1:16" ht="16" hidden="1" x14ac:dyDescent="0.2">
      <c r="A1574" s="10">
        <v>33653</v>
      </c>
      <c r="B1574" s="4">
        <v>18.420000000000002</v>
      </c>
      <c r="C1574" s="4">
        <v>17.5</v>
      </c>
      <c r="D1574">
        <v>0.53700000000000003</v>
      </c>
      <c r="E1574">
        <v>0.51700000000000002</v>
      </c>
      <c r="P1574" s="10"/>
    </row>
    <row r="1575" spans="1:16" ht="16" hidden="1" x14ac:dyDescent="0.2">
      <c r="A1575" s="10">
        <v>33654</v>
      </c>
      <c r="B1575" s="4">
        <v>18.52</v>
      </c>
      <c r="C1575" s="4">
        <v>17.850000000000001</v>
      </c>
      <c r="D1575">
        <v>0.53400000000000003</v>
      </c>
      <c r="E1575">
        <v>0.51400000000000001</v>
      </c>
      <c r="P1575" s="10"/>
    </row>
    <row r="1576" spans="1:16" ht="16" hidden="1" x14ac:dyDescent="0.2">
      <c r="A1576" s="10">
        <v>33655</v>
      </c>
      <c r="B1576" s="4">
        <v>18.600000000000001</v>
      </c>
      <c r="C1576" s="4">
        <v>18</v>
      </c>
      <c r="D1576">
        <v>0.52500000000000002</v>
      </c>
      <c r="E1576">
        <v>0.52500000000000002</v>
      </c>
      <c r="P1576" s="10"/>
    </row>
    <row r="1577" spans="1:16" ht="16" hidden="1" x14ac:dyDescent="0.2">
      <c r="A1577" s="10">
        <v>33658</v>
      </c>
      <c r="B1577" s="4">
        <v>18.37</v>
      </c>
      <c r="C1577" s="4">
        <v>17.399999999999999</v>
      </c>
      <c r="D1577">
        <v>0.51600000000000001</v>
      </c>
      <c r="E1577">
        <v>0.51300000000000001</v>
      </c>
      <c r="P1577" s="10"/>
    </row>
    <row r="1578" spans="1:16" ht="16" hidden="1" x14ac:dyDescent="0.2">
      <c r="A1578" s="10">
        <v>33659</v>
      </c>
      <c r="B1578" s="4">
        <v>18.3</v>
      </c>
      <c r="C1578" s="4">
        <v>17.43</v>
      </c>
      <c r="D1578">
        <v>0.52100000000000002</v>
      </c>
      <c r="E1578">
        <v>0.51600000000000001</v>
      </c>
      <c r="P1578" s="10"/>
    </row>
    <row r="1579" spans="1:16" ht="16" hidden="1" x14ac:dyDescent="0.2">
      <c r="A1579" s="10">
        <v>33660</v>
      </c>
      <c r="B1579" s="4">
        <v>18.440000000000001</v>
      </c>
      <c r="C1579" s="4">
        <v>17.28</v>
      </c>
      <c r="D1579">
        <v>0.53600000000000003</v>
      </c>
      <c r="E1579">
        <v>0.52300000000000002</v>
      </c>
      <c r="P1579" s="10"/>
    </row>
    <row r="1580" spans="1:16" ht="16" hidden="1" x14ac:dyDescent="0.2">
      <c r="A1580" s="10">
        <v>33661</v>
      </c>
      <c r="B1580" s="4">
        <v>18.77</v>
      </c>
      <c r="C1580" s="4">
        <v>17.55</v>
      </c>
      <c r="D1580">
        <v>0.55300000000000005</v>
      </c>
      <c r="E1580">
        <v>0.54400000000000004</v>
      </c>
      <c r="P1580" s="10"/>
    </row>
    <row r="1581" spans="1:16" ht="16" hidden="1" x14ac:dyDescent="0.2">
      <c r="A1581" s="10">
        <v>33662</v>
      </c>
      <c r="B1581" s="4">
        <v>18.690000000000001</v>
      </c>
      <c r="C1581" s="4">
        <v>17.45</v>
      </c>
      <c r="D1581">
        <v>0.54400000000000004</v>
      </c>
      <c r="E1581">
        <v>0.53500000000000003</v>
      </c>
      <c r="P1581" s="10"/>
    </row>
    <row r="1582" spans="1:16" ht="16" hidden="1" x14ac:dyDescent="0.2">
      <c r="A1582" s="10">
        <v>33665</v>
      </c>
      <c r="B1582" s="4">
        <v>18.36</v>
      </c>
      <c r="C1582" s="4">
        <v>17.350000000000001</v>
      </c>
      <c r="D1582">
        <v>0.57499999999999996</v>
      </c>
      <c r="E1582">
        <v>0.52800000000000002</v>
      </c>
      <c r="P1582" s="10"/>
    </row>
    <row r="1583" spans="1:16" ht="16" hidden="1" x14ac:dyDescent="0.2">
      <c r="A1583" s="10">
        <v>33666</v>
      </c>
      <c r="B1583" s="4">
        <v>18.670000000000002</v>
      </c>
      <c r="C1583" s="4">
        <v>17.05</v>
      </c>
      <c r="D1583">
        <v>0.57799999999999996</v>
      </c>
      <c r="E1583">
        <v>0.52900000000000003</v>
      </c>
      <c r="P1583" s="10"/>
    </row>
    <row r="1584" spans="1:16" ht="16" hidden="1" x14ac:dyDescent="0.2">
      <c r="A1584" s="10">
        <v>33667</v>
      </c>
      <c r="B1584" s="4">
        <v>18.62</v>
      </c>
      <c r="C1584" s="4">
        <v>17.28</v>
      </c>
      <c r="D1584">
        <v>0.58099999999999996</v>
      </c>
      <c r="E1584">
        <v>0.54400000000000004</v>
      </c>
      <c r="P1584" s="10"/>
    </row>
    <row r="1585" spans="1:16" ht="16" hidden="1" x14ac:dyDescent="0.2">
      <c r="A1585" s="10">
        <v>33668</v>
      </c>
      <c r="B1585" s="4">
        <v>18.579999999999998</v>
      </c>
      <c r="C1585" s="4">
        <v>17.43</v>
      </c>
      <c r="D1585">
        <v>0.57399999999999995</v>
      </c>
      <c r="E1585">
        <v>0.53800000000000003</v>
      </c>
      <c r="P1585" s="10"/>
    </row>
    <row r="1586" spans="1:16" ht="16" hidden="1" x14ac:dyDescent="0.2">
      <c r="A1586" s="10">
        <v>33669</v>
      </c>
      <c r="B1586" s="4">
        <v>18.53</v>
      </c>
      <c r="C1586" s="4">
        <v>17.3</v>
      </c>
      <c r="D1586">
        <v>0.55600000000000005</v>
      </c>
      <c r="E1586">
        <v>0.52</v>
      </c>
      <c r="P1586" s="10"/>
    </row>
    <row r="1587" spans="1:16" ht="16" hidden="1" x14ac:dyDescent="0.2">
      <c r="A1587" s="10">
        <v>33672</v>
      </c>
      <c r="B1587" s="4">
        <v>18.649999999999999</v>
      </c>
      <c r="C1587" s="4">
        <v>17.350000000000001</v>
      </c>
      <c r="D1587">
        <v>0.55300000000000005</v>
      </c>
      <c r="E1587">
        <v>0.54300000000000004</v>
      </c>
      <c r="P1587" s="10"/>
    </row>
    <row r="1588" spans="1:16" ht="16" hidden="1" x14ac:dyDescent="0.2">
      <c r="A1588" s="10">
        <v>33673</v>
      </c>
      <c r="B1588" s="4">
        <v>18.62</v>
      </c>
      <c r="C1588" s="4">
        <v>17.350000000000001</v>
      </c>
      <c r="D1588">
        <v>0.56799999999999995</v>
      </c>
      <c r="E1588">
        <v>0.55500000000000005</v>
      </c>
      <c r="P1588" s="10"/>
    </row>
    <row r="1589" spans="1:16" ht="16" hidden="1" x14ac:dyDescent="0.2">
      <c r="A1589" s="10">
        <v>33674</v>
      </c>
      <c r="B1589" s="4">
        <v>18.5</v>
      </c>
      <c r="C1589" s="4">
        <v>17.2</v>
      </c>
      <c r="D1589">
        <v>0.56299999999999994</v>
      </c>
      <c r="E1589">
        <v>0.54700000000000004</v>
      </c>
      <c r="P1589" s="10"/>
    </row>
    <row r="1590" spans="1:16" ht="16" hidden="1" x14ac:dyDescent="0.2">
      <c r="A1590" s="10">
        <v>33675</v>
      </c>
      <c r="B1590" s="4">
        <v>18.86</v>
      </c>
      <c r="C1590" s="4">
        <v>17.350000000000001</v>
      </c>
      <c r="D1590">
        <v>0.57199999999999995</v>
      </c>
      <c r="E1590">
        <v>0.55500000000000005</v>
      </c>
      <c r="P1590" s="10"/>
    </row>
    <row r="1591" spans="1:16" ht="16" hidden="1" x14ac:dyDescent="0.2">
      <c r="A1591" s="10">
        <v>33676</v>
      </c>
      <c r="B1591" s="4">
        <v>19.16</v>
      </c>
      <c r="C1591" s="4">
        <v>17.73</v>
      </c>
      <c r="D1591">
        <v>0.57899999999999996</v>
      </c>
      <c r="E1591">
        <v>0.56499999999999995</v>
      </c>
      <c r="P1591" s="10"/>
    </row>
    <row r="1592" spans="1:16" ht="16" hidden="1" x14ac:dyDescent="0.2">
      <c r="A1592" s="10">
        <v>33679</v>
      </c>
      <c r="B1592" s="4">
        <v>19.149999999999999</v>
      </c>
      <c r="C1592" s="4">
        <v>17.73</v>
      </c>
      <c r="D1592">
        <v>0.58599999999999997</v>
      </c>
      <c r="E1592">
        <v>0.57299999999999995</v>
      </c>
      <c r="P1592" s="10"/>
    </row>
    <row r="1593" spans="1:16" ht="16" hidden="1" x14ac:dyDescent="0.2">
      <c r="A1593" s="10">
        <v>33680</v>
      </c>
      <c r="B1593" s="4">
        <v>19.27</v>
      </c>
      <c r="C1593" s="4">
        <v>17.88</v>
      </c>
      <c r="D1593">
        <v>0.58499999999999996</v>
      </c>
      <c r="E1593">
        <v>0.57299999999999995</v>
      </c>
      <c r="P1593" s="10"/>
    </row>
    <row r="1594" spans="1:16" ht="16" hidden="1" x14ac:dyDescent="0.2">
      <c r="A1594" s="10">
        <v>33681</v>
      </c>
      <c r="B1594" s="4">
        <v>19.05</v>
      </c>
      <c r="C1594" s="4">
        <v>17.649999999999999</v>
      </c>
      <c r="D1594">
        <v>0.57199999999999995</v>
      </c>
      <c r="E1594">
        <v>0.56000000000000005</v>
      </c>
      <c r="P1594" s="10"/>
    </row>
    <row r="1595" spans="1:16" ht="16" hidden="1" x14ac:dyDescent="0.2">
      <c r="A1595" s="10">
        <v>33682</v>
      </c>
      <c r="B1595" s="4">
        <v>19.27</v>
      </c>
      <c r="C1595" s="4">
        <v>17.649999999999999</v>
      </c>
      <c r="D1595">
        <v>0.57699999999999996</v>
      </c>
      <c r="E1595">
        <v>0.56299999999999994</v>
      </c>
      <c r="P1595" s="10"/>
    </row>
    <row r="1596" spans="1:16" ht="16" hidden="1" x14ac:dyDescent="0.2">
      <c r="A1596" s="10">
        <v>33683</v>
      </c>
      <c r="B1596" s="4">
        <v>18.78</v>
      </c>
      <c r="C1596" s="4">
        <v>17.75</v>
      </c>
      <c r="D1596">
        <v>0.55900000000000005</v>
      </c>
      <c r="E1596">
        <v>0.54400000000000004</v>
      </c>
      <c r="P1596" s="10"/>
    </row>
    <row r="1597" spans="1:16" ht="16" hidden="1" x14ac:dyDescent="0.2">
      <c r="A1597" s="10">
        <v>33686</v>
      </c>
      <c r="B1597" s="4">
        <v>18.91</v>
      </c>
      <c r="C1597" s="4">
        <v>17.579999999999998</v>
      </c>
      <c r="D1597">
        <v>0.55900000000000005</v>
      </c>
      <c r="E1597">
        <v>0.54600000000000004</v>
      </c>
      <c r="P1597" s="10"/>
    </row>
    <row r="1598" spans="1:16" ht="16" hidden="1" x14ac:dyDescent="0.2">
      <c r="A1598" s="10">
        <v>33687</v>
      </c>
      <c r="B1598" s="4">
        <v>19.059999999999999</v>
      </c>
      <c r="C1598" s="4">
        <v>17.649999999999999</v>
      </c>
      <c r="D1598">
        <v>0.56100000000000005</v>
      </c>
      <c r="E1598">
        <v>0.54900000000000004</v>
      </c>
      <c r="P1598" s="10"/>
    </row>
    <row r="1599" spans="1:16" ht="16" hidden="1" x14ac:dyDescent="0.2">
      <c r="A1599" s="10">
        <v>33688</v>
      </c>
      <c r="B1599" s="4">
        <v>19</v>
      </c>
      <c r="C1599" s="4">
        <v>17.7</v>
      </c>
      <c r="D1599">
        <v>0.56100000000000005</v>
      </c>
      <c r="E1599">
        <v>0.54800000000000004</v>
      </c>
      <c r="P1599" s="10"/>
    </row>
    <row r="1600" spans="1:16" ht="16" hidden="1" x14ac:dyDescent="0.2">
      <c r="A1600" s="10">
        <v>33689</v>
      </c>
      <c r="B1600" s="4">
        <v>19.309999999999999</v>
      </c>
      <c r="C1600" s="4">
        <v>17.98</v>
      </c>
      <c r="D1600">
        <v>0.56899999999999995</v>
      </c>
      <c r="E1600">
        <v>0.55700000000000005</v>
      </c>
      <c r="P1600" s="10"/>
    </row>
    <row r="1601" spans="1:16" ht="16" hidden="1" x14ac:dyDescent="0.2">
      <c r="A1601" s="10">
        <v>33690</v>
      </c>
      <c r="B1601" s="4">
        <v>19.190000000000001</v>
      </c>
      <c r="C1601" s="4">
        <v>17.850000000000001</v>
      </c>
      <c r="D1601">
        <v>0.57399999999999995</v>
      </c>
      <c r="E1601">
        <v>0.55600000000000005</v>
      </c>
      <c r="P1601" s="10"/>
    </row>
    <row r="1602" spans="1:16" ht="16" hidden="1" x14ac:dyDescent="0.2">
      <c r="A1602" s="10">
        <v>33693</v>
      </c>
      <c r="B1602" s="4">
        <v>19.25</v>
      </c>
      <c r="C1602" s="4">
        <v>17.98</v>
      </c>
      <c r="D1602">
        <v>0.57299999999999995</v>
      </c>
      <c r="E1602">
        <v>0.58499999999999996</v>
      </c>
      <c r="P1602" s="10"/>
    </row>
    <row r="1603" spans="1:16" ht="16" hidden="1" x14ac:dyDescent="0.2">
      <c r="A1603" s="10">
        <v>33694</v>
      </c>
      <c r="B1603" s="4">
        <v>19.489999999999998</v>
      </c>
      <c r="C1603" s="4">
        <v>19.09</v>
      </c>
      <c r="D1603">
        <v>0.57799999999999996</v>
      </c>
      <c r="E1603">
        <v>0.59199999999999997</v>
      </c>
      <c r="P1603" s="10"/>
    </row>
    <row r="1604" spans="1:16" ht="16" hidden="1" x14ac:dyDescent="0.2">
      <c r="A1604" s="10">
        <v>33695</v>
      </c>
      <c r="B1604" s="4">
        <v>19.850000000000001</v>
      </c>
      <c r="C1604" s="4">
        <v>18.38</v>
      </c>
      <c r="D1604">
        <v>0.60199999999999998</v>
      </c>
      <c r="E1604">
        <v>0.60899999999999999</v>
      </c>
      <c r="P1604" s="10"/>
    </row>
    <row r="1605" spans="1:16" ht="16" hidden="1" x14ac:dyDescent="0.2">
      <c r="A1605" s="10">
        <v>33696</v>
      </c>
      <c r="B1605" s="4">
        <v>19.79</v>
      </c>
      <c r="C1605" s="4">
        <v>18.53</v>
      </c>
      <c r="D1605">
        <v>0.59599999999999997</v>
      </c>
      <c r="E1605">
        <v>0.60199999999999998</v>
      </c>
      <c r="P1605" s="10"/>
    </row>
    <row r="1606" spans="1:16" ht="16" hidden="1" x14ac:dyDescent="0.2">
      <c r="A1606" s="10">
        <v>33697</v>
      </c>
      <c r="B1606" s="4">
        <v>20.25</v>
      </c>
      <c r="C1606" s="4">
        <v>18.63</v>
      </c>
      <c r="D1606">
        <v>0.60499999999999998</v>
      </c>
      <c r="E1606">
        <v>0.60699999999999998</v>
      </c>
      <c r="P1606" s="10"/>
    </row>
    <row r="1607" spans="1:16" ht="16" hidden="1" x14ac:dyDescent="0.2">
      <c r="A1607" s="10">
        <v>33700</v>
      </c>
      <c r="B1607" s="4">
        <v>20.440000000000001</v>
      </c>
      <c r="C1607" s="4">
        <v>18.93</v>
      </c>
      <c r="D1607">
        <v>0.61199999999999999</v>
      </c>
      <c r="E1607">
        <v>0.61299999999999999</v>
      </c>
      <c r="P1607" s="10"/>
    </row>
    <row r="1608" spans="1:16" ht="16" hidden="1" x14ac:dyDescent="0.2">
      <c r="A1608" s="10">
        <v>33701</v>
      </c>
      <c r="B1608" s="4">
        <v>20.29</v>
      </c>
      <c r="C1608" s="4">
        <v>18.93</v>
      </c>
      <c r="D1608">
        <v>0.60399999999999998</v>
      </c>
      <c r="E1608">
        <v>0.60699999999999998</v>
      </c>
      <c r="P1608" s="10"/>
    </row>
    <row r="1609" spans="1:16" ht="16" hidden="1" x14ac:dyDescent="0.2">
      <c r="A1609" s="10">
        <v>33702</v>
      </c>
      <c r="B1609" s="4">
        <v>20.64</v>
      </c>
      <c r="C1609" s="4">
        <v>19.18</v>
      </c>
      <c r="D1609">
        <v>0.60299999999999998</v>
      </c>
      <c r="E1609">
        <v>0.60599999999999998</v>
      </c>
      <c r="P1609" s="10"/>
    </row>
    <row r="1610" spans="1:16" ht="16" hidden="1" x14ac:dyDescent="0.2">
      <c r="A1610" s="10">
        <v>33703</v>
      </c>
      <c r="B1610" s="4">
        <v>20.329999999999998</v>
      </c>
      <c r="C1610" s="4">
        <v>18.95</v>
      </c>
      <c r="D1610">
        <v>0.59499999999999997</v>
      </c>
      <c r="E1610">
        <v>0.59799999999999998</v>
      </c>
      <c r="P1610" s="10"/>
    </row>
    <row r="1611" spans="1:16" ht="16" hidden="1" x14ac:dyDescent="0.2">
      <c r="A1611" s="10">
        <v>33704</v>
      </c>
      <c r="B1611" s="4">
        <v>20.45</v>
      </c>
      <c r="C1611" s="4">
        <v>19.05</v>
      </c>
      <c r="D1611">
        <v>0.59</v>
      </c>
      <c r="E1611">
        <v>0.59499999999999997</v>
      </c>
      <c r="P1611" s="10"/>
    </row>
    <row r="1612" spans="1:16" ht="16" hidden="1" x14ac:dyDescent="0.2">
      <c r="A1612" s="10">
        <v>33707</v>
      </c>
      <c r="B1612" s="4">
        <v>20.239999999999998</v>
      </c>
      <c r="C1612" s="4">
        <v>19.03</v>
      </c>
      <c r="D1612">
        <v>0.56899999999999995</v>
      </c>
      <c r="E1612">
        <v>0.57899999999999996</v>
      </c>
      <c r="P1612" s="10"/>
    </row>
    <row r="1613" spans="1:16" ht="16" hidden="1" x14ac:dyDescent="0.2">
      <c r="A1613" s="10">
        <v>33708</v>
      </c>
      <c r="B1613" s="4">
        <v>19.809999999999999</v>
      </c>
      <c r="C1613" s="4">
        <v>18.850000000000001</v>
      </c>
      <c r="D1613">
        <v>0.55400000000000005</v>
      </c>
      <c r="E1613">
        <v>0.56499999999999995</v>
      </c>
      <c r="P1613" s="10"/>
    </row>
    <row r="1614" spans="1:16" ht="16" hidden="1" x14ac:dyDescent="0.2">
      <c r="A1614" s="10">
        <v>33709</v>
      </c>
      <c r="B1614" s="4">
        <v>19.93</v>
      </c>
      <c r="C1614" s="4">
        <v>18.600000000000001</v>
      </c>
      <c r="D1614">
        <v>0.56200000000000006</v>
      </c>
      <c r="E1614">
        <v>0.57999999999999996</v>
      </c>
      <c r="P1614" s="10"/>
    </row>
    <row r="1615" spans="1:16" ht="16" hidden="1" x14ac:dyDescent="0.2">
      <c r="A1615" s="10">
        <v>33710</v>
      </c>
      <c r="B1615" s="4">
        <v>20.25</v>
      </c>
      <c r="C1615" s="4">
        <v>18.95</v>
      </c>
      <c r="D1615">
        <v>0.58499999999999996</v>
      </c>
      <c r="E1615">
        <v>0.6</v>
      </c>
      <c r="P1615" s="10"/>
    </row>
    <row r="1616" spans="1:16" ht="16" hidden="1" x14ac:dyDescent="0.2">
      <c r="A1616" s="10">
        <v>33714</v>
      </c>
      <c r="B1616" s="4">
        <v>20.260000000000002</v>
      </c>
      <c r="C1616" s="4">
        <v>18.95</v>
      </c>
      <c r="D1616">
        <v>0.59699999999999998</v>
      </c>
      <c r="E1616">
        <v>0.60699999999999998</v>
      </c>
      <c r="P1616" s="10"/>
    </row>
    <row r="1617" spans="1:16" ht="16" hidden="1" x14ac:dyDescent="0.2">
      <c r="A1617" s="10">
        <v>33715</v>
      </c>
      <c r="B1617" s="4">
        <v>20.170000000000002</v>
      </c>
      <c r="C1617" s="4">
        <v>19</v>
      </c>
      <c r="D1617">
        <v>0.60899999999999999</v>
      </c>
      <c r="E1617">
        <v>0.61899999999999999</v>
      </c>
      <c r="P1617" s="10"/>
    </row>
    <row r="1618" spans="1:16" ht="16" hidden="1" x14ac:dyDescent="0.2">
      <c r="A1618" s="10">
        <v>33716</v>
      </c>
      <c r="B1618" s="4">
        <v>19.920000000000002</v>
      </c>
      <c r="C1618" s="4">
        <v>18.73</v>
      </c>
      <c r="D1618">
        <v>0.60299999999999998</v>
      </c>
      <c r="E1618">
        <v>0.61</v>
      </c>
      <c r="P1618" s="10"/>
    </row>
    <row r="1619" spans="1:16" ht="16" hidden="1" x14ac:dyDescent="0.2">
      <c r="A1619" s="10">
        <v>33717</v>
      </c>
      <c r="B1619" s="4">
        <v>19.91</v>
      </c>
      <c r="C1619" s="4">
        <v>18.7</v>
      </c>
      <c r="D1619">
        <v>0.60299999999999998</v>
      </c>
      <c r="E1619">
        <v>0.60699999999999998</v>
      </c>
      <c r="P1619" s="10"/>
    </row>
    <row r="1620" spans="1:16" ht="16" hidden="1" x14ac:dyDescent="0.2">
      <c r="A1620" s="10">
        <v>33718</v>
      </c>
      <c r="B1620" s="4">
        <v>20.05</v>
      </c>
      <c r="C1620" s="4">
        <v>18.899999999999999</v>
      </c>
      <c r="D1620">
        <v>0.60799999999999998</v>
      </c>
      <c r="E1620">
        <v>0.61099999999999999</v>
      </c>
      <c r="P1620" s="10"/>
    </row>
    <row r="1621" spans="1:16" ht="16" hidden="1" x14ac:dyDescent="0.2">
      <c r="A1621" s="10">
        <v>33721</v>
      </c>
      <c r="B1621" s="4">
        <v>20.309999999999999</v>
      </c>
      <c r="C1621" s="4">
        <v>18.899999999999999</v>
      </c>
      <c r="D1621">
        <v>0.60699999999999998</v>
      </c>
      <c r="E1621">
        <v>0.61</v>
      </c>
      <c r="P1621" s="10"/>
    </row>
    <row r="1622" spans="1:16" ht="16" hidden="1" x14ac:dyDescent="0.2">
      <c r="A1622" s="10">
        <v>33722</v>
      </c>
      <c r="B1622" s="4">
        <v>20.29</v>
      </c>
      <c r="C1622" s="4">
        <v>19.18</v>
      </c>
      <c r="D1622">
        <v>0.61199999999999999</v>
      </c>
      <c r="E1622">
        <v>0.627</v>
      </c>
      <c r="P1622" s="10"/>
    </row>
    <row r="1623" spans="1:16" ht="16" hidden="1" x14ac:dyDescent="0.2">
      <c r="A1623" s="10">
        <v>33723</v>
      </c>
      <c r="B1623" s="4">
        <v>20.77</v>
      </c>
      <c r="C1623" s="4">
        <v>19.28</v>
      </c>
      <c r="D1623">
        <v>0.61599999999999999</v>
      </c>
      <c r="E1623">
        <v>0.63200000000000001</v>
      </c>
      <c r="P1623" s="10"/>
    </row>
    <row r="1624" spans="1:16" ht="16" hidden="1" x14ac:dyDescent="0.2">
      <c r="A1624" s="10">
        <v>33724</v>
      </c>
      <c r="B1624" s="4">
        <v>20.88</v>
      </c>
      <c r="C1624" s="4">
        <v>19.649999999999999</v>
      </c>
      <c r="D1624">
        <v>0.623</v>
      </c>
      <c r="E1624">
        <v>0.63200000000000001</v>
      </c>
      <c r="P1624" s="10"/>
    </row>
    <row r="1625" spans="1:16" ht="16" hidden="1" x14ac:dyDescent="0.2">
      <c r="A1625" s="10">
        <v>33725</v>
      </c>
      <c r="B1625" s="4">
        <v>20.88</v>
      </c>
      <c r="C1625" s="4">
        <v>19.829999999999998</v>
      </c>
      <c r="D1625">
        <v>0.63</v>
      </c>
      <c r="E1625">
        <v>0.63600000000000001</v>
      </c>
      <c r="P1625" s="10"/>
    </row>
    <row r="1626" spans="1:16" ht="16" hidden="1" x14ac:dyDescent="0.2">
      <c r="A1626" s="10">
        <v>33728</v>
      </c>
      <c r="B1626" s="4">
        <v>21.13</v>
      </c>
      <c r="C1626" s="4">
        <v>19.88</v>
      </c>
      <c r="D1626">
        <v>0.65300000000000002</v>
      </c>
      <c r="E1626">
        <v>0.65300000000000002</v>
      </c>
      <c r="P1626" s="10"/>
    </row>
    <row r="1627" spans="1:16" ht="16" hidden="1" x14ac:dyDescent="0.2">
      <c r="A1627" s="10">
        <v>33729</v>
      </c>
      <c r="B1627" s="4">
        <v>20.78</v>
      </c>
      <c r="C1627" s="4">
        <v>19.98</v>
      </c>
      <c r="D1627">
        <v>0.64700000000000002</v>
      </c>
      <c r="E1627">
        <v>0.64700000000000002</v>
      </c>
      <c r="P1627" s="10"/>
    </row>
    <row r="1628" spans="1:16" ht="16" hidden="1" x14ac:dyDescent="0.2">
      <c r="A1628" s="10">
        <v>33730</v>
      </c>
      <c r="B1628" s="4">
        <v>20.79</v>
      </c>
      <c r="C1628" s="4">
        <v>19.68</v>
      </c>
      <c r="D1628">
        <v>0.64100000000000001</v>
      </c>
      <c r="E1628">
        <v>0.64400000000000002</v>
      </c>
      <c r="P1628" s="10"/>
    </row>
    <row r="1629" spans="1:16" ht="16" hidden="1" x14ac:dyDescent="0.2">
      <c r="A1629" s="10">
        <v>33731</v>
      </c>
      <c r="B1629" s="4">
        <v>20.73</v>
      </c>
      <c r="C1629" s="4">
        <v>19.649999999999999</v>
      </c>
      <c r="D1629">
        <v>0.63600000000000001</v>
      </c>
      <c r="E1629">
        <v>0.63900000000000001</v>
      </c>
      <c r="P1629" s="10"/>
    </row>
    <row r="1630" spans="1:16" ht="16" hidden="1" x14ac:dyDescent="0.2">
      <c r="A1630" s="10">
        <v>33732</v>
      </c>
      <c r="B1630" s="4">
        <v>20.85</v>
      </c>
      <c r="C1630" s="4">
        <v>19.63</v>
      </c>
      <c r="D1630">
        <v>0.63700000000000001</v>
      </c>
      <c r="E1630">
        <v>0.64</v>
      </c>
      <c r="P1630" s="10"/>
    </row>
    <row r="1631" spans="1:16" ht="16" hidden="1" x14ac:dyDescent="0.2">
      <c r="A1631" s="10">
        <v>33735</v>
      </c>
      <c r="B1631" s="4">
        <v>21.02</v>
      </c>
      <c r="C1631" s="4">
        <v>19.73</v>
      </c>
      <c r="D1631">
        <v>0.64200000000000002</v>
      </c>
      <c r="E1631">
        <v>0.64500000000000002</v>
      </c>
      <c r="P1631" s="10"/>
    </row>
    <row r="1632" spans="1:16" ht="16" hidden="1" x14ac:dyDescent="0.2">
      <c r="A1632" s="10">
        <v>33736</v>
      </c>
      <c r="B1632" s="4">
        <v>20.98</v>
      </c>
      <c r="C1632" s="4">
        <v>19.8</v>
      </c>
      <c r="D1632">
        <v>0.63900000000000001</v>
      </c>
      <c r="E1632">
        <v>0.63900000000000001</v>
      </c>
      <c r="P1632" s="10"/>
    </row>
    <row r="1633" spans="1:16" ht="16" hidden="1" x14ac:dyDescent="0.2">
      <c r="A1633" s="10">
        <v>33737</v>
      </c>
      <c r="B1633" s="4">
        <v>20.75</v>
      </c>
      <c r="C1633" s="4">
        <v>19.95</v>
      </c>
      <c r="D1633">
        <v>0.626</v>
      </c>
      <c r="E1633">
        <v>0.625</v>
      </c>
      <c r="P1633" s="10"/>
    </row>
    <row r="1634" spans="1:16" ht="16" hidden="1" x14ac:dyDescent="0.2">
      <c r="A1634" s="10">
        <v>33738</v>
      </c>
      <c r="B1634" s="4">
        <v>20.56</v>
      </c>
      <c r="C1634" s="4">
        <v>19.75</v>
      </c>
      <c r="D1634">
        <v>0.61599999999999999</v>
      </c>
      <c r="E1634">
        <v>0.61399999999999999</v>
      </c>
      <c r="P1634" s="10"/>
    </row>
    <row r="1635" spans="1:16" ht="16" hidden="1" x14ac:dyDescent="0.2">
      <c r="A1635" s="10">
        <v>33739</v>
      </c>
      <c r="B1635" s="4">
        <v>20.7</v>
      </c>
      <c r="C1635" s="4">
        <v>19.7</v>
      </c>
      <c r="D1635">
        <v>0.61599999999999999</v>
      </c>
      <c r="E1635">
        <v>0.61399999999999999</v>
      </c>
      <c r="P1635" s="10"/>
    </row>
    <row r="1636" spans="1:16" ht="16" hidden="1" x14ac:dyDescent="0.2">
      <c r="A1636" s="10">
        <v>33742</v>
      </c>
      <c r="B1636" s="4">
        <v>20.54</v>
      </c>
      <c r="C1636" s="4">
        <v>19.7</v>
      </c>
      <c r="D1636">
        <v>0.621</v>
      </c>
      <c r="E1636">
        <v>0.61099999999999999</v>
      </c>
      <c r="P1636" s="10"/>
    </row>
    <row r="1637" spans="1:16" ht="16" hidden="1" x14ac:dyDescent="0.2">
      <c r="A1637" s="10">
        <v>33743</v>
      </c>
      <c r="B1637" s="4">
        <v>20.12</v>
      </c>
      <c r="C1637" s="4">
        <v>19.3</v>
      </c>
      <c r="D1637">
        <v>0.60899999999999999</v>
      </c>
      <c r="E1637">
        <v>0.60399999999999998</v>
      </c>
      <c r="P1637" s="10"/>
    </row>
    <row r="1638" spans="1:16" ht="16" hidden="1" x14ac:dyDescent="0.2">
      <c r="A1638" s="10">
        <v>33744</v>
      </c>
      <c r="B1638" s="4">
        <v>20.2</v>
      </c>
      <c r="C1638" s="4">
        <v>19.28</v>
      </c>
      <c r="D1638">
        <v>0.61399999999999999</v>
      </c>
      <c r="E1638">
        <v>0.61399999999999999</v>
      </c>
      <c r="P1638" s="10"/>
    </row>
    <row r="1639" spans="1:16" ht="16" hidden="1" x14ac:dyDescent="0.2">
      <c r="A1639" s="10">
        <v>33745</v>
      </c>
      <c r="B1639" s="4">
        <v>20.79</v>
      </c>
      <c r="C1639" s="4">
        <v>19.600000000000001</v>
      </c>
      <c r="D1639">
        <v>0.624</v>
      </c>
      <c r="E1639">
        <v>0.624</v>
      </c>
      <c r="P1639" s="10"/>
    </row>
    <row r="1640" spans="1:16" ht="16" hidden="1" x14ac:dyDescent="0.2">
      <c r="A1640" s="10">
        <v>33746</v>
      </c>
      <c r="B1640" s="4">
        <v>20.79</v>
      </c>
      <c r="C1640" s="4">
        <v>19.579999999999998</v>
      </c>
      <c r="D1640">
        <v>0.63200000000000001</v>
      </c>
      <c r="E1640">
        <v>0.63</v>
      </c>
      <c r="P1640" s="10"/>
    </row>
    <row r="1641" spans="1:16" ht="16" hidden="1" x14ac:dyDescent="0.2">
      <c r="A1641" s="10">
        <v>33750</v>
      </c>
      <c r="B1641" s="4">
        <v>21.8</v>
      </c>
      <c r="C1641" s="4">
        <v>20.5</v>
      </c>
      <c r="D1641">
        <v>0.65500000000000003</v>
      </c>
      <c r="E1641">
        <v>0.65</v>
      </c>
      <c r="P1641" s="10"/>
    </row>
    <row r="1642" spans="1:16" ht="16" hidden="1" x14ac:dyDescent="0.2">
      <c r="A1642" s="10">
        <v>33751</v>
      </c>
      <c r="B1642" s="4">
        <v>22</v>
      </c>
      <c r="C1642" s="4">
        <v>20.8</v>
      </c>
      <c r="D1642">
        <v>0.64700000000000002</v>
      </c>
      <c r="E1642">
        <v>0.64200000000000002</v>
      </c>
      <c r="P1642" s="10"/>
    </row>
    <row r="1643" spans="1:16" ht="16" hidden="1" x14ac:dyDescent="0.2">
      <c r="A1643" s="10">
        <v>33752</v>
      </c>
      <c r="B1643" s="4">
        <v>21.97</v>
      </c>
      <c r="C1643" s="4">
        <v>20.73</v>
      </c>
      <c r="D1643">
        <v>0.64600000000000002</v>
      </c>
      <c r="E1643">
        <v>0.64100000000000001</v>
      </c>
      <c r="P1643" s="10"/>
    </row>
    <row r="1644" spans="1:16" ht="16" hidden="1" x14ac:dyDescent="0.2">
      <c r="A1644" s="10">
        <v>33753</v>
      </c>
      <c r="B1644" s="4">
        <v>22.13</v>
      </c>
      <c r="C1644" s="4">
        <v>20.7</v>
      </c>
      <c r="D1644">
        <v>0.65500000000000003</v>
      </c>
      <c r="E1644">
        <v>0.65400000000000003</v>
      </c>
      <c r="P1644" s="10"/>
    </row>
    <row r="1645" spans="1:16" ht="16" hidden="1" x14ac:dyDescent="0.2">
      <c r="A1645" s="10">
        <v>33756</v>
      </c>
      <c r="B1645" s="4">
        <v>22.07</v>
      </c>
      <c r="C1645" s="4">
        <v>20.9</v>
      </c>
      <c r="D1645">
        <v>0.65</v>
      </c>
      <c r="E1645">
        <v>0.64800000000000002</v>
      </c>
      <c r="P1645" s="10"/>
    </row>
    <row r="1646" spans="1:16" ht="16" hidden="1" x14ac:dyDescent="0.2">
      <c r="A1646" s="10">
        <v>33757</v>
      </c>
      <c r="B1646" s="4">
        <v>22.2</v>
      </c>
      <c r="C1646" s="4">
        <v>20.85</v>
      </c>
      <c r="D1646">
        <v>0.65400000000000003</v>
      </c>
      <c r="E1646">
        <v>0.64800000000000002</v>
      </c>
      <c r="P1646" s="10"/>
    </row>
    <row r="1647" spans="1:16" ht="16" hidden="1" x14ac:dyDescent="0.2">
      <c r="A1647" s="10">
        <v>33758</v>
      </c>
      <c r="B1647" s="4">
        <v>22.45</v>
      </c>
      <c r="C1647" s="4">
        <v>21.23</v>
      </c>
      <c r="D1647">
        <v>0.66400000000000003</v>
      </c>
      <c r="E1647">
        <v>0.66</v>
      </c>
      <c r="P1647" s="10"/>
    </row>
    <row r="1648" spans="1:16" ht="16" hidden="1" x14ac:dyDescent="0.2">
      <c r="A1648" s="10">
        <v>33759</v>
      </c>
      <c r="B1648" s="4">
        <v>22.53</v>
      </c>
      <c r="C1648" s="4">
        <v>21.08</v>
      </c>
      <c r="D1648">
        <v>0.66300000000000003</v>
      </c>
      <c r="E1648">
        <v>0.65900000000000003</v>
      </c>
      <c r="P1648" s="10"/>
    </row>
    <row r="1649" spans="1:16" ht="16" hidden="1" x14ac:dyDescent="0.2">
      <c r="A1649" s="10">
        <v>33760</v>
      </c>
      <c r="B1649" s="4">
        <v>22.65</v>
      </c>
      <c r="C1649" s="4">
        <v>21.35</v>
      </c>
      <c r="D1649">
        <v>0.66400000000000003</v>
      </c>
      <c r="E1649">
        <v>0.66</v>
      </c>
      <c r="P1649" s="10"/>
    </row>
    <row r="1650" spans="1:16" ht="16" hidden="1" x14ac:dyDescent="0.2">
      <c r="A1650" s="10">
        <v>33763</v>
      </c>
      <c r="B1650" s="4">
        <v>22.43</v>
      </c>
      <c r="C1650" s="4">
        <v>21.25</v>
      </c>
      <c r="D1650">
        <v>0.66400000000000003</v>
      </c>
      <c r="E1650">
        <v>0.66</v>
      </c>
      <c r="P1650" s="10"/>
    </row>
    <row r="1651" spans="1:16" ht="16" hidden="1" x14ac:dyDescent="0.2">
      <c r="A1651" s="10">
        <v>33764</v>
      </c>
      <c r="B1651" s="4">
        <v>22.23</v>
      </c>
      <c r="C1651" s="4">
        <v>21.13</v>
      </c>
      <c r="D1651">
        <v>0.65600000000000003</v>
      </c>
      <c r="E1651">
        <v>0.65200000000000002</v>
      </c>
      <c r="P1651" s="10"/>
    </row>
    <row r="1652" spans="1:16" ht="16" hidden="1" x14ac:dyDescent="0.2">
      <c r="A1652" s="10">
        <v>33765</v>
      </c>
      <c r="B1652" s="4">
        <v>22.49</v>
      </c>
      <c r="C1652" s="4">
        <v>21.05</v>
      </c>
      <c r="D1652">
        <v>0.66400000000000003</v>
      </c>
      <c r="E1652">
        <v>0.65900000000000003</v>
      </c>
      <c r="P1652" s="10"/>
    </row>
    <row r="1653" spans="1:16" ht="16" hidden="1" x14ac:dyDescent="0.2">
      <c r="A1653" s="10">
        <v>33766</v>
      </c>
      <c r="B1653" s="4">
        <v>22.33</v>
      </c>
      <c r="C1653" s="4">
        <v>21.33</v>
      </c>
      <c r="D1653">
        <v>0.65400000000000003</v>
      </c>
      <c r="E1653">
        <v>0.64900000000000002</v>
      </c>
      <c r="P1653" s="10"/>
    </row>
    <row r="1654" spans="1:16" ht="16" hidden="1" x14ac:dyDescent="0.2">
      <c r="A1654" s="10">
        <v>33767</v>
      </c>
      <c r="B1654" s="4">
        <v>22.28</v>
      </c>
      <c r="C1654" s="4">
        <v>21.28</v>
      </c>
      <c r="D1654">
        <v>0.65300000000000002</v>
      </c>
      <c r="E1654">
        <v>0.64600000000000002</v>
      </c>
      <c r="P1654" s="10"/>
    </row>
    <row r="1655" spans="1:16" ht="16" hidden="1" x14ac:dyDescent="0.2">
      <c r="A1655" s="10">
        <v>33770</v>
      </c>
      <c r="B1655" s="4">
        <v>22.38</v>
      </c>
      <c r="C1655" s="4">
        <v>21.3</v>
      </c>
      <c r="D1655">
        <v>0.65</v>
      </c>
      <c r="E1655">
        <v>0.64300000000000002</v>
      </c>
      <c r="P1655" s="10"/>
    </row>
    <row r="1656" spans="1:16" ht="16" hidden="1" x14ac:dyDescent="0.2">
      <c r="A1656" s="10">
        <v>33771</v>
      </c>
      <c r="B1656" s="4">
        <v>22.23</v>
      </c>
      <c r="C1656" s="4">
        <v>21.13</v>
      </c>
      <c r="D1656">
        <v>0.64400000000000002</v>
      </c>
      <c r="E1656">
        <v>0.63800000000000001</v>
      </c>
      <c r="P1656" s="10"/>
    </row>
    <row r="1657" spans="1:16" ht="16" hidden="1" x14ac:dyDescent="0.2">
      <c r="A1657" s="10">
        <v>33772</v>
      </c>
      <c r="B1657" s="4">
        <v>22.3</v>
      </c>
      <c r="C1657" s="4">
        <v>21.03</v>
      </c>
      <c r="D1657">
        <v>0.64700000000000002</v>
      </c>
      <c r="E1657">
        <v>0.64</v>
      </c>
      <c r="P1657" s="10"/>
    </row>
    <row r="1658" spans="1:16" ht="16" hidden="1" x14ac:dyDescent="0.2">
      <c r="A1658" s="10">
        <v>33773</v>
      </c>
      <c r="B1658" s="4">
        <v>22.23</v>
      </c>
      <c r="C1658" s="4">
        <v>21.23</v>
      </c>
      <c r="D1658">
        <v>0.64300000000000002</v>
      </c>
      <c r="E1658">
        <v>0.63600000000000001</v>
      </c>
      <c r="P1658" s="10"/>
    </row>
    <row r="1659" spans="1:16" ht="16" hidden="1" x14ac:dyDescent="0.2">
      <c r="A1659" s="10">
        <v>33774</v>
      </c>
      <c r="B1659" s="4">
        <v>22.16</v>
      </c>
      <c r="C1659" s="4">
        <v>21.13</v>
      </c>
      <c r="D1659">
        <v>0.64500000000000002</v>
      </c>
      <c r="E1659">
        <v>0.63700000000000001</v>
      </c>
      <c r="P1659" s="10"/>
    </row>
    <row r="1660" spans="1:16" ht="16" hidden="1" x14ac:dyDescent="0.2">
      <c r="A1660" s="10">
        <v>33777</v>
      </c>
      <c r="B1660" s="4">
        <v>22.47</v>
      </c>
      <c r="C1660" s="4">
        <v>20.83</v>
      </c>
      <c r="D1660">
        <v>0.64100000000000001</v>
      </c>
      <c r="E1660">
        <v>0.63600000000000001</v>
      </c>
      <c r="P1660" s="10"/>
    </row>
    <row r="1661" spans="1:16" ht="16" hidden="1" x14ac:dyDescent="0.2">
      <c r="A1661" s="10">
        <v>33778</v>
      </c>
      <c r="B1661" s="4">
        <v>22.74</v>
      </c>
      <c r="C1661" s="4">
        <v>21.35</v>
      </c>
      <c r="D1661">
        <v>0.64400000000000002</v>
      </c>
      <c r="E1661">
        <v>0.63900000000000001</v>
      </c>
      <c r="P1661" s="10"/>
    </row>
    <row r="1662" spans="1:16" ht="16" hidden="1" x14ac:dyDescent="0.2">
      <c r="A1662" s="10">
        <v>33779</v>
      </c>
      <c r="B1662" s="4">
        <v>23.03</v>
      </c>
      <c r="C1662" s="4">
        <v>21.55</v>
      </c>
      <c r="D1662">
        <v>0.64500000000000002</v>
      </c>
      <c r="E1662">
        <v>0.63800000000000001</v>
      </c>
      <c r="P1662" s="10"/>
    </row>
    <row r="1663" spans="1:16" ht="16" hidden="1" x14ac:dyDescent="0.2">
      <c r="A1663" s="10">
        <v>33780</v>
      </c>
      <c r="B1663" s="4">
        <v>22.73</v>
      </c>
      <c r="C1663" s="4">
        <v>21.5</v>
      </c>
      <c r="D1663">
        <v>0.623</v>
      </c>
      <c r="E1663">
        <v>0.621</v>
      </c>
      <c r="P1663" s="10"/>
    </row>
    <row r="1664" spans="1:16" ht="16" hidden="1" x14ac:dyDescent="0.2">
      <c r="A1664" s="10">
        <v>33781</v>
      </c>
      <c r="B1664" s="4">
        <v>22.42</v>
      </c>
      <c r="C1664" s="4">
        <v>21.3</v>
      </c>
      <c r="D1664">
        <v>0.62</v>
      </c>
      <c r="E1664">
        <v>0.61499999999999999</v>
      </c>
      <c r="P1664" s="10"/>
    </row>
    <row r="1665" spans="1:16" ht="16" hidden="1" x14ac:dyDescent="0.2">
      <c r="A1665" s="10">
        <v>33784</v>
      </c>
      <c r="B1665" s="4">
        <v>22.27</v>
      </c>
      <c r="C1665" s="4">
        <v>21.08</v>
      </c>
      <c r="D1665">
        <v>0.60699999999999998</v>
      </c>
      <c r="E1665">
        <v>0.60599999999999998</v>
      </c>
      <c r="P1665" s="10"/>
    </row>
    <row r="1666" spans="1:16" ht="16" hidden="1" x14ac:dyDescent="0.2">
      <c r="A1666" s="10">
        <v>33785</v>
      </c>
      <c r="B1666" s="4">
        <v>21.84</v>
      </c>
      <c r="C1666" s="4">
        <v>20.6</v>
      </c>
      <c r="D1666">
        <v>0.59899999999999998</v>
      </c>
      <c r="E1666">
        <v>0.59599999999999997</v>
      </c>
      <c r="P1666" s="10"/>
    </row>
    <row r="1667" spans="1:16" ht="16" hidden="1" x14ac:dyDescent="0.2">
      <c r="A1667" s="10">
        <v>33786</v>
      </c>
      <c r="B1667" s="4">
        <v>21.9</v>
      </c>
      <c r="C1667" s="4">
        <v>20.25</v>
      </c>
      <c r="D1667">
        <v>0.60799999999999998</v>
      </c>
      <c r="E1667">
        <v>0.59899999999999998</v>
      </c>
      <c r="P1667" s="10"/>
    </row>
    <row r="1668" spans="1:16" ht="16" hidden="1" x14ac:dyDescent="0.2">
      <c r="A1668" s="10">
        <v>33787</v>
      </c>
      <c r="B1668" s="4">
        <v>22.08</v>
      </c>
      <c r="C1668" s="4">
        <v>20.53</v>
      </c>
      <c r="D1668">
        <v>0.61299999999999999</v>
      </c>
      <c r="E1668">
        <v>0.60299999999999998</v>
      </c>
      <c r="P1668" s="10"/>
    </row>
    <row r="1669" spans="1:16" ht="16" hidden="1" x14ac:dyDescent="0.2">
      <c r="A1669" s="10">
        <v>33788</v>
      </c>
      <c r="B1669" s="4">
        <v>22.08</v>
      </c>
      <c r="C1669" s="4">
        <v>20.65</v>
      </c>
      <c r="D1669">
        <v>0.61299999999999999</v>
      </c>
      <c r="E1669">
        <v>0.60299999999999998</v>
      </c>
      <c r="P1669" s="10"/>
    </row>
    <row r="1670" spans="1:16" ht="16" hidden="1" x14ac:dyDescent="0.2">
      <c r="A1670" s="10">
        <v>33791</v>
      </c>
      <c r="B1670" s="4">
        <v>21.87</v>
      </c>
      <c r="C1670" s="4">
        <v>20.45</v>
      </c>
      <c r="D1670">
        <v>0.60499999999999998</v>
      </c>
      <c r="E1670">
        <v>0.59699999999999998</v>
      </c>
      <c r="P1670" s="10"/>
    </row>
    <row r="1671" spans="1:16" ht="16" hidden="1" x14ac:dyDescent="0.2">
      <c r="A1671" s="10">
        <v>33792</v>
      </c>
      <c r="B1671" s="4">
        <v>21.51</v>
      </c>
      <c r="C1671" s="4">
        <v>19.8</v>
      </c>
      <c r="D1671">
        <v>0.59</v>
      </c>
      <c r="E1671">
        <v>0.58299999999999996</v>
      </c>
      <c r="P1671" s="10"/>
    </row>
    <row r="1672" spans="1:16" ht="16" hidden="1" x14ac:dyDescent="0.2">
      <c r="A1672" s="10">
        <v>33793</v>
      </c>
      <c r="B1672" s="4">
        <v>21.38</v>
      </c>
      <c r="C1672" s="4">
        <v>19.7</v>
      </c>
      <c r="D1672">
        <v>0.57399999999999995</v>
      </c>
      <c r="E1672">
        <v>0.56699999999999995</v>
      </c>
      <c r="P1672" s="10"/>
    </row>
    <row r="1673" spans="1:16" ht="16" hidden="1" x14ac:dyDescent="0.2">
      <c r="A1673" s="10">
        <v>33794</v>
      </c>
      <c r="B1673" s="4">
        <v>21.38</v>
      </c>
      <c r="C1673" s="4">
        <v>19.78</v>
      </c>
      <c r="D1673">
        <v>0.57699999999999996</v>
      </c>
      <c r="E1673">
        <v>0.56899999999999995</v>
      </c>
      <c r="P1673" s="10"/>
    </row>
    <row r="1674" spans="1:16" ht="16" hidden="1" x14ac:dyDescent="0.2">
      <c r="A1674" s="10">
        <v>33795</v>
      </c>
      <c r="B1674" s="4">
        <v>21.25</v>
      </c>
      <c r="C1674" s="4">
        <v>20</v>
      </c>
      <c r="D1674">
        <v>0.56899999999999995</v>
      </c>
      <c r="E1674">
        <v>0.56100000000000005</v>
      </c>
      <c r="P1674" s="10"/>
    </row>
    <row r="1675" spans="1:16" ht="16" hidden="1" x14ac:dyDescent="0.2">
      <c r="A1675" s="10">
        <v>33798</v>
      </c>
      <c r="B1675" s="4">
        <v>21.38</v>
      </c>
      <c r="C1675" s="4">
        <v>19.829999999999998</v>
      </c>
      <c r="D1675">
        <v>0.57099999999999995</v>
      </c>
      <c r="E1675">
        <v>0.56200000000000006</v>
      </c>
      <c r="P1675" s="10"/>
    </row>
    <row r="1676" spans="1:16" ht="16" hidden="1" x14ac:dyDescent="0.2">
      <c r="A1676" s="10">
        <v>33799</v>
      </c>
      <c r="B1676" s="4">
        <v>21.42</v>
      </c>
      <c r="C1676" s="4">
        <v>19.98</v>
      </c>
      <c r="D1676">
        <v>0.58199999999999996</v>
      </c>
      <c r="E1676">
        <v>0.57499999999999996</v>
      </c>
      <c r="P1676" s="10"/>
    </row>
    <row r="1677" spans="1:16" ht="16" hidden="1" x14ac:dyDescent="0.2">
      <c r="A1677" s="10">
        <v>33800</v>
      </c>
      <c r="B1677" s="4">
        <v>21.73</v>
      </c>
      <c r="C1677" s="4">
        <v>19.850000000000001</v>
      </c>
      <c r="D1677">
        <v>0.59199999999999997</v>
      </c>
      <c r="E1677">
        <v>0.58399999999999996</v>
      </c>
      <c r="P1677" s="10"/>
    </row>
    <row r="1678" spans="1:16" ht="16" hidden="1" x14ac:dyDescent="0.2">
      <c r="A1678" s="10">
        <v>33801</v>
      </c>
      <c r="B1678" s="4">
        <v>21.8</v>
      </c>
      <c r="C1678" s="4">
        <v>20.23</v>
      </c>
      <c r="D1678">
        <v>0.60499999999999998</v>
      </c>
      <c r="E1678">
        <v>0.59399999999999997</v>
      </c>
      <c r="P1678" s="10"/>
    </row>
    <row r="1679" spans="1:16" ht="16" hidden="1" x14ac:dyDescent="0.2">
      <c r="A1679" s="10">
        <v>33802</v>
      </c>
      <c r="B1679" s="4">
        <v>21.56</v>
      </c>
      <c r="C1679" s="4">
        <v>20.2</v>
      </c>
      <c r="D1679">
        <v>0.59499999999999997</v>
      </c>
      <c r="E1679">
        <v>0.58199999999999996</v>
      </c>
      <c r="P1679" s="10"/>
    </row>
    <row r="1680" spans="1:16" ht="16" hidden="1" x14ac:dyDescent="0.2">
      <c r="A1680" s="10">
        <v>33805</v>
      </c>
      <c r="B1680" s="4">
        <v>21.78</v>
      </c>
      <c r="C1680" s="4">
        <v>19.95</v>
      </c>
      <c r="D1680">
        <v>0.59699999999999998</v>
      </c>
      <c r="E1680">
        <v>0.58499999999999996</v>
      </c>
      <c r="P1680" s="10"/>
    </row>
    <row r="1681" spans="1:16" ht="16" hidden="1" x14ac:dyDescent="0.2">
      <c r="A1681" s="10">
        <v>33806</v>
      </c>
      <c r="B1681" s="4">
        <v>21.91</v>
      </c>
      <c r="C1681" s="4">
        <v>20.03</v>
      </c>
      <c r="D1681">
        <v>0.60299999999999998</v>
      </c>
      <c r="E1681">
        <v>0.59</v>
      </c>
      <c r="P1681" s="10"/>
    </row>
    <row r="1682" spans="1:16" ht="16" hidden="1" x14ac:dyDescent="0.2">
      <c r="A1682" s="10">
        <v>33807</v>
      </c>
      <c r="B1682" s="4">
        <v>21.99</v>
      </c>
      <c r="C1682" s="4">
        <v>20.23</v>
      </c>
      <c r="D1682">
        <v>0.60399999999999998</v>
      </c>
      <c r="E1682">
        <v>0.58799999999999997</v>
      </c>
      <c r="P1682" s="10"/>
    </row>
    <row r="1683" spans="1:16" ht="16" hidden="1" x14ac:dyDescent="0.2">
      <c r="A1683" s="10">
        <v>33808</v>
      </c>
      <c r="B1683" s="4">
        <v>22.11</v>
      </c>
      <c r="C1683" s="4">
        <v>20.48</v>
      </c>
      <c r="D1683">
        <v>0.61199999999999999</v>
      </c>
      <c r="E1683">
        <v>0.59399999999999997</v>
      </c>
      <c r="P1683" s="10"/>
    </row>
    <row r="1684" spans="1:16" ht="16" hidden="1" x14ac:dyDescent="0.2">
      <c r="A1684" s="10">
        <v>33809</v>
      </c>
      <c r="B1684" s="4">
        <v>21.95</v>
      </c>
      <c r="C1684" s="4">
        <v>20.6</v>
      </c>
      <c r="D1684">
        <v>0.621</v>
      </c>
      <c r="E1684">
        <v>0.60199999999999998</v>
      </c>
      <c r="P1684" s="10"/>
    </row>
    <row r="1685" spans="1:16" ht="16" hidden="1" x14ac:dyDescent="0.2">
      <c r="A1685" s="10">
        <v>33812</v>
      </c>
      <c r="B1685" s="4">
        <v>22.09</v>
      </c>
      <c r="C1685" s="4">
        <v>20.58</v>
      </c>
      <c r="D1685">
        <v>0.61899999999999999</v>
      </c>
      <c r="E1685">
        <v>0.6</v>
      </c>
      <c r="P1685" s="10"/>
    </row>
    <row r="1686" spans="1:16" ht="16" hidden="1" x14ac:dyDescent="0.2">
      <c r="A1686" s="10">
        <v>33813</v>
      </c>
      <c r="B1686" s="4">
        <v>22.03</v>
      </c>
      <c r="C1686" s="4">
        <v>20.78</v>
      </c>
      <c r="D1686">
        <v>0.61599999999999999</v>
      </c>
      <c r="E1686">
        <v>0.59599999999999997</v>
      </c>
      <c r="P1686" s="10"/>
    </row>
    <row r="1687" spans="1:16" ht="16" hidden="1" x14ac:dyDescent="0.2">
      <c r="A1687" s="10">
        <v>33814</v>
      </c>
      <c r="B1687" s="4">
        <v>21.98</v>
      </c>
      <c r="C1687" s="4">
        <v>20.68</v>
      </c>
      <c r="D1687">
        <v>0.62</v>
      </c>
      <c r="E1687">
        <v>0.6</v>
      </c>
      <c r="P1687" s="10"/>
    </row>
    <row r="1688" spans="1:16" ht="16" hidden="1" x14ac:dyDescent="0.2">
      <c r="A1688" s="10">
        <v>33815</v>
      </c>
      <c r="B1688" s="4">
        <v>21.82</v>
      </c>
      <c r="C1688" s="4">
        <v>20.48</v>
      </c>
      <c r="D1688">
        <v>0.61</v>
      </c>
      <c r="E1688">
        <v>0.58399999999999996</v>
      </c>
      <c r="P1688" s="10"/>
    </row>
    <row r="1689" spans="1:16" ht="16" hidden="1" x14ac:dyDescent="0.2">
      <c r="A1689" s="10">
        <v>33816</v>
      </c>
      <c r="B1689" s="4">
        <v>21.83</v>
      </c>
      <c r="C1689" s="4">
        <v>20.38</v>
      </c>
      <c r="D1689">
        <v>0.60699999999999998</v>
      </c>
      <c r="E1689">
        <v>0.58499999999999996</v>
      </c>
      <c r="P1689" s="10"/>
    </row>
    <row r="1690" spans="1:16" ht="16" hidden="1" x14ac:dyDescent="0.2">
      <c r="A1690" s="10">
        <v>33819</v>
      </c>
      <c r="B1690" s="4">
        <v>21.6</v>
      </c>
      <c r="C1690" s="4">
        <v>20.329999999999998</v>
      </c>
      <c r="D1690">
        <v>0.60099999999999998</v>
      </c>
      <c r="E1690">
        <v>0.57799999999999996</v>
      </c>
      <c r="P1690" s="10"/>
    </row>
    <row r="1691" spans="1:16" ht="16" hidden="1" x14ac:dyDescent="0.2">
      <c r="A1691" s="10">
        <v>33820</v>
      </c>
      <c r="B1691" s="4">
        <v>21.23</v>
      </c>
      <c r="C1691" s="4">
        <v>19.850000000000001</v>
      </c>
      <c r="D1691">
        <v>0.6</v>
      </c>
      <c r="E1691">
        <v>0.57699999999999996</v>
      </c>
      <c r="P1691" s="10"/>
    </row>
    <row r="1692" spans="1:16" ht="16" hidden="1" x14ac:dyDescent="0.2">
      <c r="A1692" s="10">
        <v>33821</v>
      </c>
      <c r="B1692" s="4">
        <v>21.18</v>
      </c>
      <c r="C1692" s="4">
        <v>19.68</v>
      </c>
      <c r="D1692">
        <v>0.59499999999999997</v>
      </c>
      <c r="E1692">
        <v>0.57099999999999995</v>
      </c>
      <c r="P1692" s="10"/>
    </row>
    <row r="1693" spans="1:16" ht="16" hidden="1" x14ac:dyDescent="0.2">
      <c r="A1693" s="10">
        <v>33822</v>
      </c>
      <c r="B1693" s="4">
        <v>21.41</v>
      </c>
      <c r="C1693" s="4">
        <v>19.78</v>
      </c>
      <c r="D1693">
        <v>0.60899999999999999</v>
      </c>
      <c r="E1693">
        <v>0.58699999999999997</v>
      </c>
      <c r="P1693" s="10"/>
    </row>
    <row r="1694" spans="1:16" ht="16" hidden="1" x14ac:dyDescent="0.2">
      <c r="A1694" s="10">
        <v>33823</v>
      </c>
      <c r="B1694" s="4">
        <v>21.27</v>
      </c>
      <c r="C1694" s="4">
        <v>19.75</v>
      </c>
      <c r="D1694">
        <v>0.60699999999999998</v>
      </c>
      <c r="E1694">
        <v>0.58899999999999997</v>
      </c>
      <c r="P1694" s="10"/>
    </row>
    <row r="1695" spans="1:16" ht="16" hidden="1" x14ac:dyDescent="0.2">
      <c r="A1695" s="10">
        <v>33826</v>
      </c>
      <c r="B1695" s="4">
        <v>21.12</v>
      </c>
      <c r="C1695" s="4">
        <v>19.55</v>
      </c>
      <c r="D1695">
        <v>0.60399999999999998</v>
      </c>
      <c r="E1695">
        <v>0.58599999999999997</v>
      </c>
      <c r="P1695" s="10"/>
    </row>
    <row r="1696" spans="1:16" ht="16" hidden="1" x14ac:dyDescent="0.2">
      <c r="A1696" s="10">
        <v>33827</v>
      </c>
      <c r="B1696" s="4">
        <v>21</v>
      </c>
      <c r="C1696" s="4">
        <v>19.48</v>
      </c>
      <c r="D1696">
        <v>0.61</v>
      </c>
      <c r="E1696">
        <v>0.58899999999999997</v>
      </c>
      <c r="P1696" s="10"/>
    </row>
    <row r="1697" spans="1:16" ht="16" hidden="1" x14ac:dyDescent="0.2">
      <c r="A1697" s="10">
        <v>33828</v>
      </c>
      <c r="B1697" s="4">
        <v>21.13</v>
      </c>
      <c r="C1697" s="4">
        <v>19.649999999999999</v>
      </c>
      <c r="D1697">
        <v>0.61499999999999999</v>
      </c>
      <c r="E1697">
        <v>0.59499999999999997</v>
      </c>
      <c r="P1697" s="10"/>
    </row>
    <row r="1698" spans="1:16" ht="16" hidden="1" x14ac:dyDescent="0.2">
      <c r="A1698" s="10">
        <v>33829</v>
      </c>
      <c r="B1698" s="4">
        <v>21.35</v>
      </c>
      <c r="C1698" s="4">
        <v>19.829999999999998</v>
      </c>
      <c r="D1698">
        <v>0.623</v>
      </c>
      <c r="E1698">
        <v>0.6</v>
      </c>
      <c r="P1698" s="10"/>
    </row>
    <row r="1699" spans="1:16" ht="16" hidden="1" x14ac:dyDescent="0.2">
      <c r="A1699" s="10">
        <v>33830</v>
      </c>
      <c r="B1699" s="4">
        <v>21.31</v>
      </c>
      <c r="C1699" s="4">
        <v>19.88</v>
      </c>
      <c r="D1699">
        <v>0.62</v>
      </c>
      <c r="E1699">
        <v>0.59699999999999998</v>
      </c>
      <c r="P1699" s="10"/>
    </row>
    <row r="1700" spans="1:16" ht="16" hidden="1" x14ac:dyDescent="0.2">
      <c r="A1700" s="10">
        <v>33833</v>
      </c>
      <c r="B1700" s="4">
        <v>21.47</v>
      </c>
      <c r="C1700" s="4">
        <v>19.95</v>
      </c>
      <c r="D1700">
        <v>0.628</v>
      </c>
      <c r="E1700">
        <v>0.60499999999999998</v>
      </c>
      <c r="P1700" s="10"/>
    </row>
    <row r="1701" spans="1:16" ht="16" hidden="1" x14ac:dyDescent="0.2">
      <c r="A1701" s="10">
        <v>33834</v>
      </c>
      <c r="B1701" s="4">
        <v>21.54</v>
      </c>
      <c r="C1701" s="4">
        <v>19.899999999999999</v>
      </c>
      <c r="D1701">
        <v>0.63600000000000001</v>
      </c>
      <c r="E1701">
        <v>0.61199999999999999</v>
      </c>
      <c r="P1701" s="10"/>
    </row>
    <row r="1702" spans="1:16" ht="16" hidden="1" x14ac:dyDescent="0.2">
      <c r="A1702" s="10">
        <v>33835</v>
      </c>
      <c r="B1702" s="4">
        <v>21.33</v>
      </c>
      <c r="C1702" s="4">
        <v>19.8</v>
      </c>
      <c r="D1702">
        <v>0.623</v>
      </c>
      <c r="E1702">
        <v>0.6</v>
      </c>
      <c r="P1702" s="10"/>
    </row>
    <row r="1703" spans="1:16" ht="16" hidden="1" x14ac:dyDescent="0.2">
      <c r="A1703" s="10">
        <v>33836</v>
      </c>
      <c r="B1703" s="4">
        <v>21.4</v>
      </c>
      <c r="C1703" s="4">
        <v>19.63</v>
      </c>
      <c r="D1703">
        <v>0.628</v>
      </c>
      <c r="E1703">
        <v>0.60499999999999998</v>
      </c>
      <c r="P1703" s="10"/>
    </row>
    <row r="1704" spans="1:16" ht="16" hidden="1" x14ac:dyDescent="0.2">
      <c r="A1704" s="10">
        <v>33837</v>
      </c>
      <c r="B1704" s="4">
        <v>21.19</v>
      </c>
      <c r="C1704" s="4">
        <v>19.68</v>
      </c>
      <c r="D1704">
        <v>0.61699999999999999</v>
      </c>
      <c r="E1704">
        <v>0.59099999999999997</v>
      </c>
      <c r="P1704" s="10"/>
    </row>
    <row r="1705" spans="1:16" ht="16" hidden="1" x14ac:dyDescent="0.2">
      <c r="A1705" s="10">
        <v>33840</v>
      </c>
      <c r="B1705" s="4">
        <v>21.85</v>
      </c>
      <c r="C1705" s="4">
        <v>19.649999999999999</v>
      </c>
      <c r="D1705">
        <v>0.63900000000000001</v>
      </c>
      <c r="E1705">
        <v>0.61099999999999999</v>
      </c>
      <c r="P1705" s="10"/>
    </row>
    <row r="1706" spans="1:16" ht="16" hidden="1" x14ac:dyDescent="0.2">
      <c r="A1706" s="10">
        <v>33841</v>
      </c>
      <c r="B1706" s="4">
        <v>21.6</v>
      </c>
      <c r="C1706" s="4">
        <v>19.68</v>
      </c>
      <c r="D1706">
        <v>0.63500000000000001</v>
      </c>
      <c r="E1706">
        <v>0.60799999999999998</v>
      </c>
      <c r="P1706" s="10"/>
    </row>
    <row r="1707" spans="1:16" ht="16" hidden="1" x14ac:dyDescent="0.2">
      <c r="A1707" s="10">
        <v>33842</v>
      </c>
      <c r="B1707" s="4">
        <v>21.24</v>
      </c>
      <c r="C1707" s="4">
        <v>19.63</v>
      </c>
      <c r="D1707">
        <v>0.63200000000000001</v>
      </c>
      <c r="E1707">
        <v>0.61099999999999999</v>
      </c>
      <c r="P1707" s="10"/>
    </row>
    <row r="1708" spans="1:16" ht="16" hidden="1" x14ac:dyDescent="0.2">
      <c r="A1708" s="10">
        <v>33843</v>
      </c>
      <c r="B1708" s="4">
        <v>21.14</v>
      </c>
      <c r="C1708" s="4">
        <v>19.5</v>
      </c>
      <c r="D1708">
        <v>0.625</v>
      </c>
      <c r="E1708">
        <v>0.60899999999999999</v>
      </c>
      <c r="P1708" s="10"/>
    </row>
    <row r="1709" spans="1:16" ht="16" hidden="1" x14ac:dyDescent="0.2">
      <c r="A1709" s="10">
        <v>33844</v>
      </c>
      <c r="B1709" s="4">
        <v>21.3</v>
      </c>
      <c r="C1709" s="4">
        <v>19.649999999999999</v>
      </c>
      <c r="D1709">
        <v>0.63900000000000001</v>
      </c>
      <c r="E1709">
        <v>0.63800000000000001</v>
      </c>
      <c r="P1709" s="10"/>
    </row>
    <row r="1710" spans="1:16" ht="16" hidden="1" x14ac:dyDescent="0.2">
      <c r="A1710" s="10">
        <v>33847</v>
      </c>
      <c r="B1710" s="4">
        <v>21.46</v>
      </c>
      <c r="C1710" s="4">
        <v>19.649999999999999</v>
      </c>
      <c r="D1710">
        <v>0.65</v>
      </c>
      <c r="E1710">
        <v>0.63700000000000001</v>
      </c>
      <c r="P1710" s="10"/>
    </row>
    <row r="1711" spans="1:16" ht="16" hidden="1" x14ac:dyDescent="0.2">
      <c r="A1711" s="10">
        <v>33848</v>
      </c>
      <c r="B1711" s="4">
        <v>21.72</v>
      </c>
      <c r="C1711" s="4">
        <v>19.88</v>
      </c>
      <c r="D1711">
        <v>0.65200000000000002</v>
      </c>
      <c r="E1711">
        <v>0.628</v>
      </c>
      <c r="P1711" s="10"/>
    </row>
    <row r="1712" spans="1:16" ht="16" hidden="1" x14ac:dyDescent="0.2">
      <c r="A1712" s="10">
        <v>33849</v>
      </c>
      <c r="B1712" s="4">
        <v>21.65</v>
      </c>
      <c r="C1712" s="4">
        <v>20</v>
      </c>
      <c r="D1712">
        <v>0.64800000000000002</v>
      </c>
      <c r="E1712">
        <v>0.61299999999999999</v>
      </c>
      <c r="P1712" s="10"/>
    </row>
    <row r="1713" spans="1:16" ht="16" hidden="1" x14ac:dyDescent="0.2">
      <c r="A1713" s="10">
        <v>33850</v>
      </c>
      <c r="B1713" s="4">
        <v>21.69</v>
      </c>
      <c r="C1713" s="4">
        <v>19.95</v>
      </c>
      <c r="D1713">
        <v>0.65</v>
      </c>
      <c r="E1713">
        <v>0.60499999999999998</v>
      </c>
      <c r="P1713" s="10"/>
    </row>
    <row r="1714" spans="1:16" ht="16" hidden="1" x14ac:dyDescent="0.2">
      <c r="A1714" s="10">
        <v>33851</v>
      </c>
      <c r="B1714" s="4">
        <v>21.77</v>
      </c>
      <c r="C1714" s="4">
        <v>20.03</v>
      </c>
      <c r="D1714">
        <v>0.65</v>
      </c>
      <c r="E1714">
        <v>0.60499999999999998</v>
      </c>
      <c r="P1714" s="10"/>
    </row>
    <row r="1715" spans="1:16" ht="16" hidden="1" x14ac:dyDescent="0.2">
      <c r="A1715" s="10">
        <v>33854</v>
      </c>
      <c r="B1715" s="4">
        <v>21.77</v>
      </c>
      <c r="C1715" s="4">
        <v>20.13</v>
      </c>
      <c r="D1715">
        <v>0.65</v>
      </c>
      <c r="E1715">
        <v>0.60499999999999998</v>
      </c>
      <c r="P1715" s="10"/>
    </row>
    <row r="1716" spans="1:16" ht="16" hidden="1" x14ac:dyDescent="0.2">
      <c r="A1716" s="10">
        <v>33855</v>
      </c>
      <c r="B1716" s="4">
        <v>21.98</v>
      </c>
      <c r="C1716" s="4">
        <v>20.3</v>
      </c>
      <c r="D1716">
        <v>0.64600000000000002</v>
      </c>
      <c r="E1716">
        <v>0.60599999999999998</v>
      </c>
      <c r="P1716" s="10"/>
    </row>
    <row r="1717" spans="1:16" ht="16" hidden="1" x14ac:dyDescent="0.2">
      <c r="A1717" s="10">
        <v>33856</v>
      </c>
      <c r="B1717" s="4">
        <v>22</v>
      </c>
      <c r="C1717" s="4">
        <v>20.329999999999998</v>
      </c>
      <c r="D1717">
        <v>0.63700000000000001</v>
      </c>
      <c r="E1717">
        <v>0.60099999999999998</v>
      </c>
      <c r="P1717" s="10"/>
    </row>
    <row r="1718" spans="1:16" ht="16" hidden="1" x14ac:dyDescent="0.2">
      <c r="A1718" s="10">
        <v>33857</v>
      </c>
      <c r="B1718" s="4">
        <v>21.93</v>
      </c>
      <c r="C1718" s="4">
        <v>20.3</v>
      </c>
      <c r="D1718">
        <v>0.61699999999999999</v>
      </c>
      <c r="E1718">
        <v>0.59</v>
      </c>
      <c r="P1718" s="10"/>
    </row>
    <row r="1719" spans="1:16" ht="16" hidden="1" x14ac:dyDescent="0.2">
      <c r="A1719" s="10">
        <v>33858</v>
      </c>
      <c r="B1719" s="4">
        <v>22</v>
      </c>
      <c r="C1719" s="4">
        <v>20.350000000000001</v>
      </c>
      <c r="D1719">
        <v>0.61799999999999999</v>
      </c>
      <c r="E1719">
        <v>0.58799999999999997</v>
      </c>
      <c r="P1719" s="10"/>
    </row>
    <row r="1720" spans="1:16" ht="16" hidden="1" x14ac:dyDescent="0.2">
      <c r="A1720" s="10">
        <v>33861</v>
      </c>
      <c r="B1720" s="4">
        <v>22.35</v>
      </c>
      <c r="C1720" s="4">
        <v>20.68</v>
      </c>
      <c r="D1720">
        <v>0.627</v>
      </c>
      <c r="E1720">
        <v>0.60199999999999998</v>
      </c>
      <c r="P1720" s="10"/>
    </row>
    <row r="1721" spans="1:16" ht="16" hidden="1" x14ac:dyDescent="0.2">
      <c r="A1721" s="10">
        <v>33862</v>
      </c>
      <c r="B1721" s="4">
        <v>22.13</v>
      </c>
      <c r="C1721" s="4">
        <v>20.5</v>
      </c>
      <c r="D1721">
        <v>0.61699999999999999</v>
      </c>
      <c r="E1721">
        <v>0.59599999999999997</v>
      </c>
      <c r="P1721" s="10"/>
    </row>
    <row r="1722" spans="1:16" ht="16" hidden="1" x14ac:dyDescent="0.2">
      <c r="A1722" s="10">
        <v>33863</v>
      </c>
      <c r="B1722" s="4">
        <v>22.39</v>
      </c>
      <c r="C1722" s="4">
        <v>20.43</v>
      </c>
      <c r="D1722">
        <v>0.623</v>
      </c>
      <c r="E1722">
        <v>0.59799999999999998</v>
      </c>
      <c r="P1722" s="10"/>
    </row>
    <row r="1723" spans="1:16" ht="16" hidden="1" x14ac:dyDescent="0.2">
      <c r="A1723" s="10">
        <v>33864</v>
      </c>
      <c r="B1723" s="4">
        <v>22.23</v>
      </c>
      <c r="C1723" s="4">
        <v>20.350000000000001</v>
      </c>
      <c r="D1723">
        <v>0.61699999999999999</v>
      </c>
      <c r="E1723">
        <v>0.59099999999999997</v>
      </c>
      <c r="P1723" s="10"/>
    </row>
    <row r="1724" spans="1:16" ht="16" hidden="1" x14ac:dyDescent="0.2">
      <c r="A1724" s="10">
        <v>33865</v>
      </c>
      <c r="B1724" s="4">
        <v>21.96</v>
      </c>
      <c r="C1724" s="4">
        <v>20.3</v>
      </c>
      <c r="D1724">
        <v>0.60199999999999998</v>
      </c>
      <c r="E1724">
        <v>0.57899999999999996</v>
      </c>
      <c r="P1724" s="10"/>
    </row>
    <row r="1725" spans="1:16" ht="16" hidden="1" x14ac:dyDescent="0.2">
      <c r="A1725" s="10">
        <v>33868</v>
      </c>
      <c r="B1725" s="4">
        <v>21.91</v>
      </c>
      <c r="C1725" s="4">
        <v>20.149999999999999</v>
      </c>
      <c r="D1725">
        <v>0.59299999999999997</v>
      </c>
      <c r="E1725">
        <v>0.57099999999999995</v>
      </c>
      <c r="P1725" s="10"/>
    </row>
    <row r="1726" spans="1:16" ht="16" hidden="1" x14ac:dyDescent="0.2">
      <c r="A1726" s="10">
        <v>33869</v>
      </c>
      <c r="B1726" s="4">
        <v>21.78</v>
      </c>
      <c r="C1726" s="4">
        <v>20.329999999999998</v>
      </c>
      <c r="D1726">
        <v>0.59299999999999997</v>
      </c>
      <c r="E1726">
        <v>0.57199999999999995</v>
      </c>
      <c r="P1726" s="10"/>
    </row>
    <row r="1727" spans="1:16" ht="16" hidden="1" x14ac:dyDescent="0.2">
      <c r="A1727" s="10">
        <v>33870</v>
      </c>
      <c r="B1727" s="4">
        <v>21.78</v>
      </c>
      <c r="C1727" s="4">
        <v>20.53</v>
      </c>
      <c r="D1727">
        <v>0.59799999999999998</v>
      </c>
      <c r="E1727">
        <v>0.57899999999999996</v>
      </c>
      <c r="P1727" s="10"/>
    </row>
    <row r="1728" spans="1:16" ht="16" hidden="1" x14ac:dyDescent="0.2">
      <c r="A1728" s="10">
        <v>33871</v>
      </c>
      <c r="B1728" s="4">
        <v>21.57</v>
      </c>
      <c r="C1728" s="4">
        <v>20.43</v>
      </c>
      <c r="D1728">
        <v>0.59499999999999997</v>
      </c>
      <c r="E1728">
        <v>0.57599999999999996</v>
      </c>
      <c r="P1728" s="10"/>
    </row>
    <row r="1729" spans="1:16" ht="16" hidden="1" x14ac:dyDescent="0.2">
      <c r="A1729" s="10">
        <v>33872</v>
      </c>
      <c r="B1729" s="4">
        <v>21.51</v>
      </c>
      <c r="C1729" s="4">
        <v>20.329999999999998</v>
      </c>
      <c r="D1729">
        <v>0.59399999999999997</v>
      </c>
      <c r="E1729">
        <v>0.57499999999999996</v>
      </c>
      <c r="P1729" s="10"/>
    </row>
    <row r="1730" spans="1:16" ht="16" hidden="1" x14ac:dyDescent="0.2">
      <c r="A1730" s="10">
        <v>33875</v>
      </c>
      <c r="B1730" s="4">
        <v>21.78</v>
      </c>
      <c r="C1730" s="4">
        <v>20.28</v>
      </c>
      <c r="D1730">
        <v>0.59799999999999998</v>
      </c>
      <c r="E1730">
        <v>0.57599999999999996</v>
      </c>
      <c r="P1730" s="10"/>
    </row>
    <row r="1731" spans="1:16" ht="16" hidden="1" x14ac:dyDescent="0.2">
      <c r="A1731" s="10">
        <v>33876</v>
      </c>
      <c r="B1731" s="4">
        <v>21.66</v>
      </c>
      <c r="C1731" s="4">
        <v>20.18</v>
      </c>
      <c r="D1731">
        <v>0.58299999999999996</v>
      </c>
      <c r="E1731">
        <v>0.56799999999999995</v>
      </c>
      <c r="P1731" s="10"/>
    </row>
    <row r="1732" spans="1:16" ht="16" hidden="1" x14ac:dyDescent="0.2">
      <c r="A1732" s="10">
        <v>33877</v>
      </c>
      <c r="B1732" s="4">
        <v>21.83</v>
      </c>
      <c r="C1732" s="4">
        <v>20.18</v>
      </c>
      <c r="D1732">
        <v>0.58599999999999997</v>
      </c>
      <c r="E1732">
        <v>0.56599999999999995</v>
      </c>
      <c r="P1732" s="10"/>
    </row>
    <row r="1733" spans="1:16" ht="16" hidden="1" x14ac:dyDescent="0.2">
      <c r="A1733" s="10">
        <v>33878</v>
      </c>
      <c r="B1733" s="4">
        <v>21.83</v>
      </c>
      <c r="C1733" s="4">
        <v>20.28</v>
      </c>
      <c r="D1733">
        <v>0.59</v>
      </c>
      <c r="E1733">
        <v>0.57399999999999995</v>
      </c>
      <c r="P1733" s="10"/>
    </row>
    <row r="1734" spans="1:16" ht="16" hidden="1" x14ac:dyDescent="0.2">
      <c r="A1734" s="10">
        <v>33879</v>
      </c>
      <c r="B1734" s="4">
        <v>21.93</v>
      </c>
      <c r="C1734" s="4">
        <v>20.399999999999999</v>
      </c>
      <c r="D1734">
        <v>0.59699999999999998</v>
      </c>
      <c r="E1734">
        <v>0.57999999999999996</v>
      </c>
      <c r="P1734" s="10"/>
    </row>
    <row r="1735" spans="1:16" ht="16" hidden="1" x14ac:dyDescent="0.2">
      <c r="A1735" s="10">
        <v>33882</v>
      </c>
      <c r="B1735" s="4">
        <v>21.76</v>
      </c>
      <c r="C1735" s="4">
        <v>20.2</v>
      </c>
      <c r="D1735">
        <v>0.59699999999999998</v>
      </c>
      <c r="E1735">
        <v>0.58799999999999997</v>
      </c>
      <c r="P1735" s="10"/>
    </row>
    <row r="1736" spans="1:16" ht="16" hidden="1" x14ac:dyDescent="0.2">
      <c r="A1736" s="10">
        <v>33883</v>
      </c>
      <c r="B1736" s="4">
        <v>21.85</v>
      </c>
      <c r="C1736" s="4">
        <v>20.23</v>
      </c>
      <c r="D1736">
        <v>0.59799999999999998</v>
      </c>
      <c r="E1736">
        <v>0.58499999999999996</v>
      </c>
      <c r="P1736" s="10"/>
    </row>
    <row r="1737" spans="1:16" ht="16" hidden="1" x14ac:dyDescent="0.2">
      <c r="A1737" s="10">
        <v>33884</v>
      </c>
      <c r="B1737" s="4">
        <v>21.89</v>
      </c>
      <c r="C1737" s="4">
        <v>20.28</v>
      </c>
      <c r="D1737">
        <v>0.60099999999999998</v>
      </c>
      <c r="E1737">
        <v>0.58099999999999996</v>
      </c>
      <c r="P1737" s="10"/>
    </row>
    <row r="1738" spans="1:16" ht="16" hidden="1" x14ac:dyDescent="0.2">
      <c r="A1738" s="10">
        <v>33885</v>
      </c>
      <c r="B1738" s="4">
        <v>21.99</v>
      </c>
      <c r="C1738" s="4">
        <v>20.48</v>
      </c>
      <c r="D1738">
        <v>0.61399999999999999</v>
      </c>
      <c r="E1738">
        <v>0.6</v>
      </c>
      <c r="P1738" s="10"/>
    </row>
    <row r="1739" spans="1:16" ht="16" hidden="1" x14ac:dyDescent="0.2">
      <c r="A1739" s="10">
        <v>33886</v>
      </c>
      <c r="B1739" s="4">
        <v>21.99</v>
      </c>
      <c r="C1739" s="4">
        <v>20.48</v>
      </c>
      <c r="D1739">
        <v>0.61399999999999999</v>
      </c>
      <c r="E1739">
        <v>0.6</v>
      </c>
      <c r="P1739" s="10"/>
    </row>
    <row r="1740" spans="1:16" ht="16" hidden="1" x14ac:dyDescent="0.2">
      <c r="A1740" s="10">
        <v>33889</v>
      </c>
      <c r="B1740" s="4">
        <v>22.28</v>
      </c>
      <c r="C1740" s="4">
        <v>20.8</v>
      </c>
      <c r="D1740">
        <v>0.61799999999999999</v>
      </c>
      <c r="E1740">
        <v>0.60699999999999998</v>
      </c>
      <c r="P1740" s="10"/>
    </row>
    <row r="1741" spans="1:16" ht="16" hidden="1" x14ac:dyDescent="0.2">
      <c r="A1741" s="10">
        <v>33890</v>
      </c>
      <c r="B1741" s="4">
        <v>22.12</v>
      </c>
      <c r="C1741" s="4">
        <v>20.83</v>
      </c>
      <c r="D1741">
        <v>0.60299999999999998</v>
      </c>
      <c r="E1741">
        <v>0.59099999999999997</v>
      </c>
      <c r="P1741" s="10"/>
    </row>
    <row r="1742" spans="1:16" ht="16" hidden="1" x14ac:dyDescent="0.2">
      <c r="A1742" s="10">
        <v>33891</v>
      </c>
      <c r="B1742" s="4">
        <v>22.16</v>
      </c>
      <c r="C1742" s="4">
        <v>20.68</v>
      </c>
      <c r="D1742">
        <v>0.6</v>
      </c>
      <c r="E1742">
        <v>0.58699999999999997</v>
      </c>
      <c r="P1742" s="10"/>
    </row>
    <row r="1743" spans="1:16" ht="16" hidden="1" x14ac:dyDescent="0.2">
      <c r="A1743" s="10">
        <v>33892</v>
      </c>
      <c r="B1743" s="4">
        <v>22.37</v>
      </c>
      <c r="C1743" s="4">
        <v>20.73</v>
      </c>
      <c r="D1743">
        <v>0.61199999999999999</v>
      </c>
      <c r="E1743">
        <v>0.60499999999999998</v>
      </c>
      <c r="P1743" s="10"/>
    </row>
    <row r="1744" spans="1:16" ht="16" hidden="1" x14ac:dyDescent="0.2">
      <c r="A1744" s="10">
        <v>33893</v>
      </c>
      <c r="B1744" s="4">
        <v>22.31</v>
      </c>
      <c r="C1744" s="4">
        <v>20.78</v>
      </c>
      <c r="D1744">
        <v>0.60099999999999998</v>
      </c>
      <c r="E1744">
        <v>0.60099999999999998</v>
      </c>
      <c r="P1744" s="10"/>
    </row>
    <row r="1745" spans="1:16" ht="16" hidden="1" x14ac:dyDescent="0.2">
      <c r="A1745" s="10">
        <v>33896</v>
      </c>
      <c r="B1745" s="4">
        <v>22.18</v>
      </c>
      <c r="C1745" s="4">
        <v>20.73</v>
      </c>
      <c r="D1745">
        <v>0.59799999999999998</v>
      </c>
      <c r="E1745">
        <v>0.59499999999999997</v>
      </c>
      <c r="P1745" s="10"/>
    </row>
    <row r="1746" spans="1:16" ht="16" hidden="1" x14ac:dyDescent="0.2">
      <c r="A1746" s="10">
        <v>33897</v>
      </c>
      <c r="B1746" s="4">
        <v>21.88</v>
      </c>
      <c r="C1746" s="4">
        <v>20.68</v>
      </c>
      <c r="D1746">
        <v>0.60199999999999998</v>
      </c>
      <c r="E1746">
        <v>0.60499999999999998</v>
      </c>
      <c r="P1746" s="10"/>
    </row>
    <row r="1747" spans="1:16" ht="16" hidden="1" x14ac:dyDescent="0.2">
      <c r="A1747" s="10">
        <v>33898</v>
      </c>
      <c r="B1747" s="4">
        <v>21.49</v>
      </c>
      <c r="C1747" s="4">
        <v>20.28</v>
      </c>
      <c r="D1747">
        <v>0.59799999999999998</v>
      </c>
      <c r="E1747">
        <v>0.60099999999999998</v>
      </c>
      <c r="P1747" s="10"/>
    </row>
    <row r="1748" spans="1:16" ht="16" hidden="1" x14ac:dyDescent="0.2">
      <c r="A1748" s="10">
        <v>33899</v>
      </c>
      <c r="B1748" s="4">
        <v>21.22</v>
      </c>
      <c r="C1748" s="4">
        <v>20.13</v>
      </c>
      <c r="D1748">
        <v>0.6</v>
      </c>
      <c r="E1748">
        <v>0.59899999999999998</v>
      </c>
      <c r="P1748" s="10"/>
    </row>
    <row r="1749" spans="1:16" ht="16" hidden="1" x14ac:dyDescent="0.2">
      <c r="A1749" s="10">
        <v>33900</v>
      </c>
      <c r="B1749" s="4">
        <v>21.11</v>
      </c>
      <c r="C1749" s="4">
        <v>20.03</v>
      </c>
      <c r="D1749">
        <v>0.60799999999999998</v>
      </c>
      <c r="E1749">
        <v>0.59799999999999998</v>
      </c>
      <c r="P1749" s="10"/>
    </row>
    <row r="1750" spans="1:16" ht="16" hidden="1" x14ac:dyDescent="0.2">
      <c r="A1750" s="10">
        <v>33903</v>
      </c>
      <c r="B1750" s="4">
        <v>21.14</v>
      </c>
      <c r="C1750" s="4">
        <v>19.78</v>
      </c>
      <c r="D1750">
        <v>0.60899999999999999</v>
      </c>
      <c r="E1750">
        <v>0.61099999999999999</v>
      </c>
      <c r="P1750" s="10"/>
    </row>
    <row r="1751" spans="1:16" ht="16" hidden="1" x14ac:dyDescent="0.2">
      <c r="A1751" s="10">
        <v>33904</v>
      </c>
      <c r="B1751" s="4">
        <v>21.03</v>
      </c>
      <c r="C1751" s="4">
        <v>19.78</v>
      </c>
      <c r="D1751">
        <v>0.60899999999999999</v>
      </c>
      <c r="E1751">
        <v>0.61099999999999999</v>
      </c>
      <c r="P1751" s="10"/>
    </row>
    <row r="1752" spans="1:16" ht="16" hidden="1" x14ac:dyDescent="0.2">
      <c r="A1752" s="10">
        <v>33905</v>
      </c>
      <c r="B1752" s="4">
        <v>21.17</v>
      </c>
      <c r="C1752" s="4">
        <v>19.649999999999999</v>
      </c>
      <c r="D1752">
        <v>0.61</v>
      </c>
      <c r="E1752">
        <v>0.60499999999999998</v>
      </c>
      <c r="P1752" s="10"/>
    </row>
    <row r="1753" spans="1:16" ht="16" hidden="1" x14ac:dyDescent="0.2">
      <c r="A1753" s="10">
        <v>33906</v>
      </c>
      <c r="B1753" s="4">
        <v>20.71</v>
      </c>
      <c r="C1753" s="4">
        <v>19.399999999999999</v>
      </c>
      <c r="D1753">
        <v>0.60499999999999998</v>
      </c>
      <c r="E1753">
        <v>0.58899999999999997</v>
      </c>
      <c r="P1753" s="10"/>
    </row>
    <row r="1754" spans="1:16" ht="16" hidden="1" x14ac:dyDescent="0.2">
      <c r="A1754" s="10">
        <v>33907</v>
      </c>
      <c r="B1754" s="4">
        <v>20.68</v>
      </c>
      <c r="C1754" s="4">
        <v>19.13</v>
      </c>
      <c r="D1754">
        <v>0.63300000000000001</v>
      </c>
      <c r="E1754">
        <v>0.59199999999999997</v>
      </c>
      <c r="P1754" s="10"/>
    </row>
    <row r="1755" spans="1:16" ht="16" hidden="1" x14ac:dyDescent="0.2">
      <c r="A1755" s="10">
        <v>33910</v>
      </c>
      <c r="B1755" s="4">
        <v>20.77</v>
      </c>
      <c r="C1755" s="4">
        <v>19.25</v>
      </c>
      <c r="D1755">
        <v>0.63600000000000001</v>
      </c>
      <c r="E1755">
        <v>0.6</v>
      </c>
      <c r="P1755" s="10"/>
    </row>
    <row r="1756" spans="1:16" ht="16" hidden="1" x14ac:dyDescent="0.2">
      <c r="A1756" s="10">
        <v>33911</v>
      </c>
      <c r="B1756" s="4">
        <v>20.6</v>
      </c>
      <c r="C1756" s="4">
        <v>19.350000000000001</v>
      </c>
      <c r="D1756">
        <v>0.64200000000000002</v>
      </c>
      <c r="E1756">
        <v>0.59299999999999997</v>
      </c>
      <c r="P1756" s="10"/>
    </row>
    <row r="1757" spans="1:16" ht="16" hidden="1" x14ac:dyDescent="0.2">
      <c r="A1757" s="10">
        <v>33912</v>
      </c>
      <c r="B1757" s="4">
        <v>20.329999999999998</v>
      </c>
      <c r="C1757" s="4">
        <v>19.03</v>
      </c>
      <c r="D1757">
        <v>0.61899999999999999</v>
      </c>
      <c r="E1757">
        <v>0.57299999999999995</v>
      </c>
      <c r="P1757" s="10"/>
    </row>
    <row r="1758" spans="1:16" ht="16" hidden="1" x14ac:dyDescent="0.2">
      <c r="A1758" s="10">
        <v>33913</v>
      </c>
      <c r="B1758" s="4">
        <v>20.62</v>
      </c>
      <c r="C1758" s="4">
        <v>19.2</v>
      </c>
      <c r="D1758">
        <v>0.63200000000000001</v>
      </c>
      <c r="E1758">
        <v>0.57199999999999995</v>
      </c>
      <c r="P1758" s="10"/>
    </row>
    <row r="1759" spans="1:16" ht="16" hidden="1" x14ac:dyDescent="0.2">
      <c r="A1759" s="10">
        <v>33914</v>
      </c>
      <c r="B1759" s="4">
        <v>20.260000000000002</v>
      </c>
      <c r="C1759" s="4">
        <v>19.13</v>
      </c>
      <c r="D1759">
        <v>0.621</v>
      </c>
      <c r="E1759">
        <v>0.56100000000000005</v>
      </c>
      <c r="P1759" s="10"/>
    </row>
    <row r="1760" spans="1:16" ht="16" hidden="1" x14ac:dyDescent="0.2">
      <c r="A1760" s="10">
        <v>33917</v>
      </c>
      <c r="B1760" s="4">
        <v>20.63</v>
      </c>
      <c r="C1760" s="4">
        <v>19.100000000000001</v>
      </c>
      <c r="D1760">
        <v>0.623</v>
      </c>
      <c r="E1760">
        <v>0.55900000000000005</v>
      </c>
      <c r="P1760" s="10"/>
    </row>
    <row r="1761" spans="1:16" ht="16" hidden="1" x14ac:dyDescent="0.2">
      <c r="A1761" s="10">
        <v>33918</v>
      </c>
      <c r="B1761" s="4">
        <v>20.54</v>
      </c>
      <c r="C1761" s="4">
        <v>19.53</v>
      </c>
      <c r="D1761">
        <v>0.60099999999999998</v>
      </c>
      <c r="E1761">
        <v>0.53600000000000003</v>
      </c>
      <c r="P1761" s="10"/>
    </row>
    <row r="1762" spans="1:16" ht="16" hidden="1" x14ac:dyDescent="0.2">
      <c r="A1762" s="10">
        <v>33919</v>
      </c>
      <c r="B1762" s="4">
        <v>20.46</v>
      </c>
      <c r="C1762" s="4">
        <v>19.399999999999999</v>
      </c>
      <c r="D1762">
        <v>0.59</v>
      </c>
      <c r="E1762">
        <v>0.52800000000000002</v>
      </c>
      <c r="P1762" s="10"/>
    </row>
    <row r="1763" spans="1:16" ht="16" hidden="1" x14ac:dyDescent="0.2">
      <c r="A1763" s="10">
        <v>33920</v>
      </c>
      <c r="B1763" s="4">
        <v>20.190000000000001</v>
      </c>
      <c r="C1763" s="4">
        <v>19.18</v>
      </c>
      <c r="D1763">
        <v>0.55700000000000005</v>
      </c>
      <c r="E1763">
        <v>0.52600000000000002</v>
      </c>
      <c r="P1763" s="10"/>
    </row>
    <row r="1764" spans="1:16" ht="16" hidden="1" x14ac:dyDescent="0.2">
      <c r="A1764" s="10">
        <v>33921</v>
      </c>
      <c r="B1764" s="4">
        <v>20.04</v>
      </c>
      <c r="C1764" s="4">
        <v>19.05</v>
      </c>
      <c r="D1764">
        <v>0.55000000000000004</v>
      </c>
      <c r="E1764">
        <v>0.52</v>
      </c>
      <c r="P1764" s="10"/>
    </row>
    <row r="1765" spans="1:16" ht="16" hidden="1" x14ac:dyDescent="0.2">
      <c r="A1765" s="10">
        <v>33924</v>
      </c>
      <c r="B1765" s="4">
        <v>20.37</v>
      </c>
      <c r="C1765" s="4">
        <v>19.2</v>
      </c>
      <c r="D1765">
        <v>0.56200000000000006</v>
      </c>
      <c r="E1765">
        <v>0.53200000000000003</v>
      </c>
      <c r="P1765" s="10"/>
    </row>
    <row r="1766" spans="1:16" ht="16" hidden="1" x14ac:dyDescent="0.2">
      <c r="A1766" s="10">
        <v>33925</v>
      </c>
      <c r="B1766" s="4">
        <v>20.32</v>
      </c>
      <c r="C1766" s="4">
        <v>19.149999999999999</v>
      </c>
      <c r="D1766">
        <v>0.56200000000000006</v>
      </c>
      <c r="E1766">
        <v>0.53200000000000003</v>
      </c>
      <c r="P1766" s="10"/>
    </row>
    <row r="1767" spans="1:16" ht="16" hidden="1" x14ac:dyDescent="0.2">
      <c r="A1767" s="10">
        <v>33926</v>
      </c>
      <c r="B1767" s="4">
        <v>20.21</v>
      </c>
      <c r="C1767" s="4">
        <v>19.100000000000001</v>
      </c>
      <c r="D1767">
        <v>0.56000000000000005</v>
      </c>
      <c r="E1767">
        <v>0.52600000000000002</v>
      </c>
      <c r="P1767" s="10"/>
    </row>
    <row r="1768" spans="1:16" ht="16" hidden="1" x14ac:dyDescent="0.2">
      <c r="A1768" s="10">
        <v>33927</v>
      </c>
      <c r="B1768" s="4">
        <v>20.5</v>
      </c>
      <c r="C1768" s="4">
        <v>19.48</v>
      </c>
      <c r="D1768">
        <v>0.56599999999999995</v>
      </c>
      <c r="E1768">
        <v>0.53400000000000003</v>
      </c>
      <c r="P1768" s="10"/>
    </row>
    <row r="1769" spans="1:16" ht="16" hidden="1" x14ac:dyDescent="0.2">
      <c r="A1769" s="10">
        <v>33928</v>
      </c>
      <c r="B1769" s="4">
        <v>20.37</v>
      </c>
      <c r="C1769" s="4">
        <v>19.48</v>
      </c>
      <c r="D1769">
        <v>0.57099999999999995</v>
      </c>
      <c r="E1769">
        <v>0.53800000000000003</v>
      </c>
      <c r="P1769" s="10"/>
    </row>
    <row r="1770" spans="1:16" ht="16" hidden="1" x14ac:dyDescent="0.2">
      <c r="A1770" s="10">
        <v>33931</v>
      </c>
      <c r="B1770" s="4">
        <v>20.010000000000002</v>
      </c>
      <c r="C1770" s="4">
        <v>19.149999999999999</v>
      </c>
      <c r="D1770">
        <v>0.55800000000000005</v>
      </c>
      <c r="E1770">
        <v>0.52300000000000002</v>
      </c>
      <c r="P1770" s="10"/>
    </row>
    <row r="1771" spans="1:16" ht="16" hidden="1" x14ac:dyDescent="0.2">
      <c r="A1771" s="10">
        <v>33932</v>
      </c>
      <c r="B1771" s="4">
        <v>20.059999999999999</v>
      </c>
      <c r="C1771" s="4">
        <v>19.18</v>
      </c>
      <c r="D1771">
        <v>0.54600000000000004</v>
      </c>
      <c r="E1771">
        <v>0.50900000000000001</v>
      </c>
      <c r="P1771" s="10"/>
    </row>
    <row r="1772" spans="1:16" ht="16" hidden="1" x14ac:dyDescent="0.2">
      <c r="A1772" s="10">
        <v>33933</v>
      </c>
      <c r="B1772" s="4">
        <v>20.29</v>
      </c>
      <c r="C1772" s="4">
        <v>19.28</v>
      </c>
      <c r="D1772">
        <v>0.54900000000000004</v>
      </c>
      <c r="E1772">
        <v>0.51800000000000002</v>
      </c>
      <c r="P1772" s="10"/>
    </row>
    <row r="1773" spans="1:16" ht="16" hidden="1" x14ac:dyDescent="0.2">
      <c r="A1773" s="10">
        <v>33934</v>
      </c>
      <c r="C1773" s="4">
        <v>18.93</v>
      </c>
      <c r="D1773" t="e">
        <v>#N/A</v>
      </c>
      <c r="E1773" t="e">
        <v>#N/A</v>
      </c>
      <c r="P1773" s="10"/>
    </row>
    <row r="1774" spans="1:16" ht="16" hidden="1" x14ac:dyDescent="0.2">
      <c r="A1774" s="10">
        <v>33935</v>
      </c>
      <c r="B1774" s="4">
        <v>20.29</v>
      </c>
      <c r="C1774" s="4">
        <v>19.079999999999998</v>
      </c>
      <c r="D1774">
        <v>0.54900000000000004</v>
      </c>
      <c r="E1774">
        <v>0.51800000000000002</v>
      </c>
      <c r="P1774" s="10"/>
    </row>
    <row r="1775" spans="1:16" ht="16" hidden="1" x14ac:dyDescent="0.2">
      <c r="A1775" s="10">
        <v>33938</v>
      </c>
      <c r="B1775" s="4">
        <v>19.91</v>
      </c>
      <c r="C1775" s="4">
        <v>19.25</v>
      </c>
      <c r="D1775">
        <v>0.55100000000000005</v>
      </c>
      <c r="E1775">
        <v>0.50900000000000001</v>
      </c>
      <c r="P1775" s="10"/>
    </row>
    <row r="1776" spans="1:16" ht="16" hidden="1" x14ac:dyDescent="0.2">
      <c r="A1776" s="10">
        <v>33939</v>
      </c>
      <c r="B1776" s="4">
        <v>19.559999999999999</v>
      </c>
      <c r="C1776" s="4">
        <v>18.649999999999999</v>
      </c>
      <c r="D1776">
        <v>0.52800000000000002</v>
      </c>
      <c r="E1776">
        <v>0.496</v>
      </c>
      <c r="P1776" s="10"/>
    </row>
    <row r="1777" spans="1:16" ht="16" hidden="1" x14ac:dyDescent="0.2">
      <c r="A1777" s="10">
        <v>33940</v>
      </c>
      <c r="B1777" s="4">
        <v>19.38</v>
      </c>
      <c r="C1777" s="4">
        <v>18.38</v>
      </c>
      <c r="D1777">
        <v>0.52600000000000002</v>
      </c>
      <c r="E1777">
        <v>0.495</v>
      </c>
      <c r="P1777" s="10"/>
    </row>
    <row r="1778" spans="1:16" ht="16" hidden="1" x14ac:dyDescent="0.2">
      <c r="A1778" s="10">
        <v>33941</v>
      </c>
      <c r="B1778" s="4">
        <v>19.079999999999998</v>
      </c>
      <c r="C1778" s="4">
        <v>18.2</v>
      </c>
      <c r="D1778">
        <v>0.51700000000000002</v>
      </c>
      <c r="E1778">
        <v>0.48399999999999999</v>
      </c>
      <c r="P1778" s="10"/>
    </row>
    <row r="1779" spans="1:16" ht="16" hidden="1" x14ac:dyDescent="0.2">
      <c r="A1779" s="10">
        <v>33942</v>
      </c>
      <c r="B1779" s="4">
        <v>18.95</v>
      </c>
      <c r="C1779" s="4">
        <v>18.350000000000001</v>
      </c>
      <c r="D1779">
        <v>0.51500000000000001</v>
      </c>
      <c r="E1779">
        <v>0.48399999999999999</v>
      </c>
      <c r="P1779" s="10"/>
    </row>
    <row r="1780" spans="1:16" ht="16" hidden="1" x14ac:dyDescent="0.2">
      <c r="A1780" s="10">
        <v>33945</v>
      </c>
      <c r="B1780" s="4">
        <v>19.170000000000002</v>
      </c>
      <c r="C1780" s="4">
        <v>18.25</v>
      </c>
      <c r="D1780">
        <v>0.52100000000000002</v>
      </c>
      <c r="E1780">
        <v>0.49199999999999999</v>
      </c>
      <c r="P1780" s="10"/>
    </row>
    <row r="1781" spans="1:16" ht="16" hidden="1" x14ac:dyDescent="0.2">
      <c r="A1781" s="10">
        <v>33946</v>
      </c>
      <c r="B1781" s="4">
        <v>18.690000000000001</v>
      </c>
      <c r="C1781" s="4">
        <v>18.079999999999998</v>
      </c>
      <c r="D1781">
        <v>0.51</v>
      </c>
      <c r="E1781">
        <v>0.48399999999999999</v>
      </c>
      <c r="P1781" s="10"/>
    </row>
    <row r="1782" spans="1:16" ht="16" hidden="1" x14ac:dyDescent="0.2">
      <c r="A1782" s="10">
        <v>33947</v>
      </c>
      <c r="B1782" s="4">
        <v>18.86</v>
      </c>
      <c r="C1782" s="4">
        <v>17.8</v>
      </c>
      <c r="D1782">
        <v>0.505</v>
      </c>
      <c r="E1782">
        <v>0.48</v>
      </c>
      <c r="P1782" s="10"/>
    </row>
    <row r="1783" spans="1:16" ht="16" hidden="1" x14ac:dyDescent="0.2">
      <c r="A1783" s="10">
        <v>33948</v>
      </c>
      <c r="B1783" s="4">
        <v>19.260000000000002</v>
      </c>
      <c r="C1783" s="4">
        <v>18.28</v>
      </c>
      <c r="D1783">
        <v>0.51800000000000002</v>
      </c>
      <c r="E1783">
        <v>0.49299999999999999</v>
      </c>
      <c r="P1783" s="10"/>
    </row>
    <row r="1784" spans="1:16" ht="16" hidden="1" x14ac:dyDescent="0.2">
      <c r="A1784" s="10">
        <v>33949</v>
      </c>
      <c r="B1784" s="4">
        <v>19.09</v>
      </c>
      <c r="C1784" s="4">
        <v>18.2</v>
      </c>
      <c r="D1784">
        <v>0.51500000000000001</v>
      </c>
      <c r="E1784">
        <v>0.49</v>
      </c>
      <c r="P1784" s="10"/>
    </row>
    <row r="1785" spans="1:16" ht="16" hidden="1" x14ac:dyDescent="0.2">
      <c r="A1785" s="10">
        <v>33952</v>
      </c>
      <c r="B1785" s="4">
        <v>19.059999999999999</v>
      </c>
      <c r="C1785" s="4">
        <v>18.03</v>
      </c>
      <c r="D1785">
        <v>0.52100000000000002</v>
      </c>
      <c r="E1785">
        <v>0.496</v>
      </c>
      <c r="P1785" s="10"/>
    </row>
    <row r="1786" spans="1:16" ht="16" hidden="1" x14ac:dyDescent="0.2">
      <c r="A1786" s="10">
        <v>33953</v>
      </c>
      <c r="B1786" s="4">
        <v>18.940000000000001</v>
      </c>
      <c r="C1786" s="4">
        <v>17.8</v>
      </c>
      <c r="D1786">
        <v>0.52200000000000002</v>
      </c>
      <c r="E1786">
        <v>0.497</v>
      </c>
      <c r="P1786" s="10"/>
    </row>
    <row r="1787" spans="1:16" ht="16" hidden="1" x14ac:dyDescent="0.2">
      <c r="A1787" s="10">
        <v>33954</v>
      </c>
      <c r="B1787" s="4">
        <v>19.420000000000002</v>
      </c>
      <c r="C1787" s="4">
        <v>17.899999999999999</v>
      </c>
      <c r="D1787">
        <v>0.54700000000000004</v>
      </c>
      <c r="E1787">
        <v>0.51800000000000002</v>
      </c>
      <c r="P1787" s="10"/>
    </row>
    <row r="1788" spans="1:16" ht="16" hidden="1" x14ac:dyDescent="0.2">
      <c r="A1788" s="10">
        <v>33955</v>
      </c>
      <c r="B1788" s="4">
        <v>19.68</v>
      </c>
      <c r="C1788" s="4">
        <v>18.18</v>
      </c>
      <c r="D1788">
        <v>0.55700000000000005</v>
      </c>
      <c r="E1788">
        <v>0.52700000000000002</v>
      </c>
      <c r="P1788" s="10"/>
    </row>
    <row r="1789" spans="1:16" ht="16" hidden="1" x14ac:dyDescent="0.2">
      <c r="A1789" s="10">
        <v>33956</v>
      </c>
      <c r="B1789" s="4">
        <v>19.809999999999999</v>
      </c>
      <c r="C1789" s="4">
        <v>18.3</v>
      </c>
      <c r="D1789">
        <v>0.56200000000000006</v>
      </c>
      <c r="E1789">
        <v>0.53200000000000003</v>
      </c>
      <c r="P1789" s="10"/>
    </row>
    <row r="1790" spans="1:16" ht="16" hidden="1" x14ac:dyDescent="0.2">
      <c r="A1790" s="10">
        <v>33959</v>
      </c>
      <c r="B1790" s="4">
        <v>19.920000000000002</v>
      </c>
      <c r="C1790" s="4">
        <v>18.329999999999998</v>
      </c>
      <c r="D1790">
        <v>0.55100000000000005</v>
      </c>
      <c r="E1790">
        <v>0.52600000000000002</v>
      </c>
      <c r="P1790" s="10"/>
    </row>
    <row r="1791" spans="1:16" ht="16" hidden="1" x14ac:dyDescent="0.2">
      <c r="A1791" s="10">
        <v>33960</v>
      </c>
      <c r="B1791" s="4">
        <v>19.79</v>
      </c>
      <c r="C1791" s="4">
        <v>18.079999999999998</v>
      </c>
      <c r="D1791">
        <v>0.54400000000000004</v>
      </c>
      <c r="E1791">
        <v>0.52300000000000002</v>
      </c>
      <c r="P1791" s="10"/>
    </row>
    <row r="1792" spans="1:16" ht="16" hidden="1" x14ac:dyDescent="0.2">
      <c r="A1792" s="10">
        <v>33961</v>
      </c>
      <c r="B1792" s="4">
        <v>19.97</v>
      </c>
      <c r="C1792" s="4">
        <v>18.23</v>
      </c>
      <c r="D1792">
        <v>0.54900000000000004</v>
      </c>
      <c r="E1792">
        <v>0.53</v>
      </c>
      <c r="P1792" s="10"/>
    </row>
    <row r="1793" spans="1:16" ht="16" hidden="1" x14ac:dyDescent="0.2">
      <c r="A1793" s="10">
        <v>33962</v>
      </c>
      <c r="B1793" s="4">
        <v>19.97</v>
      </c>
      <c r="C1793" s="4">
        <v>18.28</v>
      </c>
      <c r="D1793">
        <v>0.54900000000000004</v>
      </c>
      <c r="E1793">
        <v>0.53</v>
      </c>
      <c r="P1793" s="10"/>
    </row>
    <row r="1794" spans="1:16" ht="16" hidden="1" x14ac:dyDescent="0.2">
      <c r="A1794" s="10">
        <v>33966</v>
      </c>
      <c r="B1794" s="4">
        <v>19.77</v>
      </c>
      <c r="D1794">
        <v>0.54200000000000004</v>
      </c>
      <c r="E1794">
        <v>0.52300000000000002</v>
      </c>
      <c r="P1794" s="10"/>
    </row>
    <row r="1795" spans="1:16" ht="16" hidden="1" x14ac:dyDescent="0.2">
      <c r="A1795" s="10">
        <v>33967</v>
      </c>
      <c r="B1795" s="4">
        <v>19.62</v>
      </c>
      <c r="C1795" s="4">
        <v>17.93</v>
      </c>
      <c r="D1795">
        <v>0.53900000000000003</v>
      </c>
      <c r="E1795">
        <v>0.52300000000000002</v>
      </c>
      <c r="P1795" s="10"/>
    </row>
    <row r="1796" spans="1:16" ht="16" hidden="1" x14ac:dyDescent="0.2">
      <c r="A1796" s="10">
        <v>33968</v>
      </c>
      <c r="B1796" s="4">
        <v>19.63</v>
      </c>
      <c r="C1796" s="4">
        <v>17.829999999999998</v>
      </c>
      <c r="D1796">
        <v>0.53800000000000003</v>
      </c>
      <c r="E1796">
        <v>0.52200000000000002</v>
      </c>
      <c r="P1796" s="10"/>
    </row>
    <row r="1797" spans="1:16" ht="16" hidden="1" x14ac:dyDescent="0.2">
      <c r="A1797" s="10">
        <v>33969</v>
      </c>
      <c r="B1797" s="4">
        <v>19.489999999999998</v>
      </c>
      <c r="C1797" s="4">
        <v>17.850000000000001</v>
      </c>
      <c r="D1797">
        <v>0.53900000000000003</v>
      </c>
      <c r="E1797">
        <v>0.52400000000000002</v>
      </c>
      <c r="P1797" s="10"/>
    </row>
    <row r="1798" spans="1:16" ht="16" hidden="1" x14ac:dyDescent="0.2">
      <c r="A1798" s="10">
        <v>33973</v>
      </c>
      <c r="B1798" s="4">
        <v>19.03</v>
      </c>
      <c r="C1798" s="4">
        <v>17.73</v>
      </c>
      <c r="D1798">
        <v>0.53400000000000003</v>
      </c>
      <c r="E1798">
        <v>0.51800000000000002</v>
      </c>
      <c r="P1798" s="10"/>
    </row>
    <row r="1799" spans="1:16" ht="16" hidden="1" x14ac:dyDescent="0.2">
      <c r="A1799" s="10">
        <v>33974</v>
      </c>
      <c r="B1799" s="4">
        <v>19.13</v>
      </c>
      <c r="C1799" s="4">
        <v>17.48</v>
      </c>
      <c r="D1799">
        <v>0.53600000000000003</v>
      </c>
      <c r="E1799">
        <v>0.52100000000000002</v>
      </c>
      <c r="P1799" s="10"/>
    </row>
    <row r="1800" spans="1:16" ht="16" hidden="1" x14ac:dyDescent="0.2">
      <c r="A1800" s="10">
        <v>33975</v>
      </c>
      <c r="B1800" s="4">
        <v>19.03</v>
      </c>
      <c r="C1800" s="4">
        <v>17.53</v>
      </c>
      <c r="D1800">
        <v>0.53600000000000003</v>
      </c>
      <c r="E1800">
        <v>0.52100000000000002</v>
      </c>
      <c r="P1800" s="10"/>
    </row>
    <row r="1801" spans="1:16" ht="16" hidden="1" x14ac:dyDescent="0.2">
      <c r="A1801" s="10">
        <v>33976</v>
      </c>
      <c r="B1801" s="4">
        <v>18.920000000000002</v>
      </c>
      <c r="C1801" s="4">
        <v>17.579999999999998</v>
      </c>
      <c r="D1801">
        <v>0.52200000000000002</v>
      </c>
      <c r="E1801">
        <v>0.51200000000000001</v>
      </c>
      <c r="P1801" s="10"/>
    </row>
    <row r="1802" spans="1:16" ht="16" hidden="1" x14ac:dyDescent="0.2">
      <c r="A1802" s="10">
        <v>33977</v>
      </c>
      <c r="B1802" s="4">
        <v>18.899999999999999</v>
      </c>
      <c r="C1802" s="4">
        <v>17.23</v>
      </c>
      <c r="D1802">
        <v>0.52100000000000002</v>
      </c>
      <c r="E1802">
        <v>0.51</v>
      </c>
      <c r="P1802" s="10"/>
    </row>
    <row r="1803" spans="1:16" ht="16" hidden="1" x14ac:dyDescent="0.2">
      <c r="A1803" s="10">
        <v>33980</v>
      </c>
      <c r="B1803" s="4">
        <v>18.78</v>
      </c>
      <c r="C1803" s="4">
        <v>17.28</v>
      </c>
      <c r="D1803">
        <v>0.51600000000000001</v>
      </c>
      <c r="E1803">
        <v>0.504</v>
      </c>
      <c r="P1803" s="10"/>
    </row>
    <row r="1804" spans="1:16" ht="16" hidden="1" x14ac:dyDescent="0.2">
      <c r="A1804" s="10">
        <v>33981</v>
      </c>
      <c r="B1804" s="4">
        <v>18.21</v>
      </c>
      <c r="C1804" s="4">
        <v>16.850000000000001</v>
      </c>
      <c r="D1804">
        <v>0.498</v>
      </c>
      <c r="E1804">
        <v>0.48799999999999999</v>
      </c>
      <c r="P1804" s="10"/>
    </row>
    <row r="1805" spans="1:16" ht="16" hidden="1" x14ac:dyDescent="0.2">
      <c r="A1805" s="10">
        <v>33982</v>
      </c>
      <c r="B1805" s="4">
        <v>18.510000000000002</v>
      </c>
      <c r="C1805" s="4">
        <v>16.850000000000001</v>
      </c>
      <c r="D1805">
        <v>0.505</v>
      </c>
      <c r="E1805">
        <v>0.49399999999999999</v>
      </c>
      <c r="P1805" s="10"/>
    </row>
    <row r="1806" spans="1:16" ht="16" hidden="1" x14ac:dyDescent="0.2">
      <c r="A1806" s="10">
        <v>33983</v>
      </c>
      <c r="B1806" s="4">
        <v>18.71</v>
      </c>
      <c r="C1806" s="4">
        <v>17</v>
      </c>
      <c r="D1806">
        <v>0.51400000000000001</v>
      </c>
      <c r="E1806">
        <v>0.504</v>
      </c>
      <c r="P1806" s="10"/>
    </row>
    <row r="1807" spans="1:16" ht="16" hidden="1" x14ac:dyDescent="0.2">
      <c r="A1807" s="10">
        <v>33984</v>
      </c>
      <c r="B1807" s="4">
        <v>18.89</v>
      </c>
      <c r="C1807" s="4">
        <v>17.28</v>
      </c>
      <c r="D1807">
        <v>0.52900000000000003</v>
      </c>
      <c r="E1807">
        <v>0.51700000000000002</v>
      </c>
      <c r="P1807" s="10"/>
    </row>
    <row r="1808" spans="1:16" ht="16" hidden="1" x14ac:dyDescent="0.2">
      <c r="A1808" s="10">
        <v>33987</v>
      </c>
      <c r="B1808" s="4">
        <v>18.940000000000001</v>
      </c>
      <c r="C1808" s="4">
        <v>17.25</v>
      </c>
      <c r="D1808">
        <v>0.52900000000000003</v>
      </c>
      <c r="E1808">
        <v>0.51500000000000001</v>
      </c>
      <c r="P1808" s="10"/>
    </row>
    <row r="1809" spans="1:16" ht="16" hidden="1" x14ac:dyDescent="0.2">
      <c r="A1809" s="10">
        <v>33988</v>
      </c>
      <c r="B1809" s="4">
        <v>18.399999999999999</v>
      </c>
      <c r="C1809" s="4">
        <v>16.98</v>
      </c>
      <c r="D1809">
        <v>0.51500000000000001</v>
      </c>
      <c r="E1809">
        <v>0.504</v>
      </c>
      <c r="P1809" s="10"/>
    </row>
    <row r="1810" spans="1:16" ht="16" hidden="1" x14ac:dyDescent="0.2">
      <c r="A1810" s="10">
        <v>33989</v>
      </c>
      <c r="B1810" s="4">
        <v>18.350000000000001</v>
      </c>
      <c r="C1810" s="4">
        <v>16.7</v>
      </c>
      <c r="D1810">
        <v>0.51300000000000001</v>
      </c>
      <c r="E1810">
        <v>0.502</v>
      </c>
      <c r="P1810" s="10"/>
    </row>
    <row r="1811" spans="1:16" ht="16" hidden="1" x14ac:dyDescent="0.2">
      <c r="A1811" s="10">
        <v>33990</v>
      </c>
      <c r="B1811" s="4">
        <v>18.71</v>
      </c>
      <c r="C1811" s="4">
        <v>16.88</v>
      </c>
      <c r="D1811">
        <v>0.51900000000000002</v>
      </c>
      <c r="E1811">
        <v>0.50700000000000001</v>
      </c>
      <c r="P1811" s="10"/>
    </row>
    <row r="1812" spans="1:16" ht="16" hidden="1" x14ac:dyDescent="0.2">
      <c r="A1812" s="10">
        <v>33991</v>
      </c>
      <c r="B1812" s="4">
        <v>18.64</v>
      </c>
      <c r="C1812" s="4">
        <v>17.079999999999998</v>
      </c>
      <c r="D1812">
        <v>0.51900000000000002</v>
      </c>
      <c r="E1812">
        <v>0.50900000000000001</v>
      </c>
      <c r="P1812" s="10"/>
    </row>
    <row r="1813" spans="1:16" ht="16" hidden="1" x14ac:dyDescent="0.2">
      <c r="A1813" s="10">
        <v>33994</v>
      </c>
      <c r="B1813" s="4">
        <v>19.510000000000002</v>
      </c>
      <c r="C1813" s="4">
        <v>17.579999999999998</v>
      </c>
      <c r="D1813">
        <v>0.54500000000000004</v>
      </c>
      <c r="E1813">
        <v>0.52900000000000003</v>
      </c>
      <c r="P1813" s="10"/>
    </row>
    <row r="1814" spans="1:16" ht="16" hidden="1" x14ac:dyDescent="0.2">
      <c r="A1814" s="10">
        <v>33995</v>
      </c>
      <c r="B1814" s="4">
        <v>19.670000000000002</v>
      </c>
      <c r="C1814" s="4">
        <v>17.93</v>
      </c>
      <c r="D1814">
        <v>0.53600000000000003</v>
      </c>
      <c r="E1814">
        <v>0.52</v>
      </c>
      <c r="P1814" s="10"/>
    </row>
    <row r="1815" spans="1:16" ht="16" hidden="1" x14ac:dyDescent="0.2">
      <c r="A1815" s="10">
        <v>33996</v>
      </c>
      <c r="B1815" s="4">
        <v>19.66</v>
      </c>
      <c r="C1815" s="4">
        <v>17.88</v>
      </c>
      <c r="D1815">
        <v>0.53700000000000003</v>
      </c>
      <c r="E1815">
        <v>0.52200000000000002</v>
      </c>
      <c r="P1815" s="10"/>
    </row>
    <row r="1816" spans="1:16" ht="16" hidden="1" x14ac:dyDescent="0.2">
      <c r="A1816" s="10">
        <v>33997</v>
      </c>
      <c r="B1816" s="4">
        <v>20.38</v>
      </c>
      <c r="C1816" s="4">
        <v>18.149999999999999</v>
      </c>
      <c r="D1816">
        <v>0.55800000000000005</v>
      </c>
      <c r="E1816">
        <v>0.54500000000000004</v>
      </c>
      <c r="P1816" s="10"/>
    </row>
    <row r="1817" spans="1:16" ht="16" hidden="1" x14ac:dyDescent="0.2">
      <c r="A1817" s="10">
        <v>33998</v>
      </c>
      <c r="B1817" s="4">
        <v>20.27</v>
      </c>
      <c r="C1817" s="4">
        <v>18.48</v>
      </c>
      <c r="D1817">
        <v>0.54800000000000004</v>
      </c>
      <c r="E1817">
        <v>0.53900000000000003</v>
      </c>
      <c r="P1817" s="10"/>
    </row>
    <row r="1818" spans="1:16" ht="16" hidden="1" x14ac:dyDescent="0.2">
      <c r="A1818" s="10">
        <v>34001</v>
      </c>
      <c r="B1818" s="4">
        <v>20.32</v>
      </c>
      <c r="C1818" s="4">
        <v>18.55</v>
      </c>
      <c r="D1818">
        <v>0.55000000000000004</v>
      </c>
      <c r="E1818">
        <v>0.53500000000000003</v>
      </c>
      <c r="P1818" s="10"/>
    </row>
    <row r="1819" spans="1:16" ht="16" hidden="1" x14ac:dyDescent="0.2">
      <c r="A1819" s="10">
        <v>34002</v>
      </c>
      <c r="B1819" s="4">
        <v>20</v>
      </c>
      <c r="C1819" s="4">
        <v>18.399999999999999</v>
      </c>
      <c r="D1819">
        <v>0.54</v>
      </c>
      <c r="E1819">
        <v>0.52300000000000002</v>
      </c>
      <c r="P1819" s="10"/>
    </row>
    <row r="1820" spans="1:16" ht="16" hidden="1" x14ac:dyDescent="0.2">
      <c r="A1820" s="10">
        <v>34004</v>
      </c>
      <c r="B1820" s="4">
        <v>20.29</v>
      </c>
      <c r="C1820" s="4">
        <v>18.649999999999999</v>
      </c>
      <c r="D1820">
        <v>0.54800000000000004</v>
      </c>
      <c r="E1820">
        <v>0.52700000000000002</v>
      </c>
      <c r="P1820" s="10"/>
    </row>
    <row r="1821" spans="1:16" ht="16" hidden="1" x14ac:dyDescent="0.2">
      <c r="A1821" s="10">
        <v>34005</v>
      </c>
      <c r="B1821" s="4">
        <v>20.27</v>
      </c>
      <c r="C1821" s="4">
        <v>18.7</v>
      </c>
      <c r="D1821">
        <v>0.54400000000000004</v>
      </c>
      <c r="E1821">
        <v>0.52200000000000002</v>
      </c>
      <c r="P1821" s="10"/>
    </row>
    <row r="1822" spans="1:16" ht="16" hidden="1" x14ac:dyDescent="0.2">
      <c r="A1822" s="10">
        <v>34008</v>
      </c>
      <c r="B1822" s="4">
        <v>20.07</v>
      </c>
      <c r="C1822" s="4">
        <v>18.55</v>
      </c>
      <c r="D1822">
        <v>0.53200000000000003</v>
      </c>
      <c r="E1822">
        <v>0.52</v>
      </c>
      <c r="P1822" s="10"/>
    </row>
    <row r="1823" spans="1:16" ht="16" hidden="1" x14ac:dyDescent="0.2">
      <c r="A1823" s="10">
        <v>34009</v>
      </c>
      <c r="B1823" s="4">
        <v>20.12</v>
      </c>
      <c r="C1823" s="4">
        <v>18.329999999999998</v>
      </c>
      <c r="D1823">
        <v>0.53200000000000003</v>
      </c>
      <c r="E1823">
        <v>0.51400000000000001</v>
      </c>
      <c r="P1823" s="10"/>
    </row>
    <row r="1824" spans="1:16" ht="16" hidden="1" x14ac:dyDescent="0.2">
      <c r="A1824" s="10">
        <v>34010</v>
      </c>
      <c r="B1824" s="4">
        <v>20.2</v>
      </c>
      <c r="C1824" s="4">
        <v>18.48</v>
      </c>
      <c r="D1824">
        <v>0.53100000000000003</v>
      </c>
      <c r="E1824">
        <v>0.51400000000000001</v>
      </c>
      <c r="P1824" s="10"/>
    </row>
    <row r="1825" spans="1:16" ht="16" hidden="1" x14ac:dyDescent="0.2">
      <c r="A1825" s="10">
        <v>34011</v>
      </c>
      <c r="B1825" s="4">
        <v>20.29</v>
      </c>
      <c r="C1825" s="4">
        <v>18.43</v>
      </c>
      <c r="D1825">
        <v>0.52500000000000002</v>
      </c>
      <c r="E1825">
        <v>0.505</v>
      </c>
      <c r="P1825" s="10"/>
    </row>
    <row r="1826" spans="1:16" ht="16" hidden="1" x14ac:dyDescent="0.2">
      <c r="A1826" s="10">
        <v>34012</v>
      </c>
      <c r="B1826" s="4">
        <v>19.96</v>
      </c>
      <c r="C1826" s="4">
        <v>18.48</v>
      </c>
      <c r="D1826">
        <v>0.51</v>
      </c>
      <c r="E1826">
        <v>0.49</v>
      </c>
      <c r="P1826" s="10"/>
    </row>
    <row r="1827" spans="1:16" ht="16" hidden="1" x14ac:dyDescent="0.2">
      <c r="A1827" s="10">
        <v>34015</v>
      </c>
      <c r="C1827" s="4">
        <v>17.98</v>
      </c>
      <c r="D1827" t="e">
        <v>#N/A</v>
      </c>
      <c r="E1827" t="e">
        <v>#N/A</v>
      </c>
      <c r="P1827" s="10"/>
    </row>
    <row r="1828" spans="1:16" ht="16" hidden="1" x14ac:dyDescent="0.2">
      <c r="A1828" s="10">
        <v>34016</v>
      </c>
      <c r="B1828" s="4">
        <v>19.59</v>
      </c>
      <c r="C1828" s="4">
        <v>18.2</v>
      </c>
      <c r="D1828">
        <v>0.496</v>
      </c>
      <c r="E1828">
        <v>0.48199999999999998</v>
      </c>
      <c r="P1828" s="10"/>
    </row>
    <row r="1829" spans="1:16" ht="16" hidden="1" x14ac:dyDescent="0.2">
      <c r="A1829" s="10">
        <v>34017</v>
      </c>
      <c r="B1829" s="4">
        <v>19.3</v>
      </c>
      <c r="C1829" s="4">
        <v>17.93</v>
      </c>
      <c r="D1829">
        <v>0.49299999999999999</v>
      </c>
      <c r="E1829">
        <v>0.48399999999999999</v>
      </c>
      <c r="P1829" s="10"/>
    </row>
    <row r="1830" spans="1:16" ht="16" hidden="1" x14ac:dyDescent="0.2">
      <c r="A1830" s="10">
        <v>34018</v>
      </c>
      <c r="B1830" s="4">
        <v>19.440000000000001</v>
      </c>
      <c r="C1830" s="4">
        <v>17.829999999999998</v>
      </c>
      <c r="D1830">
        <v>0.49399999999999999</v>
      </c>
      <c r="E1830">
        <v>0.48599999999999999</v>
      </c>
      <c r="P1830" s="10"/>
    </row>
    <row r="1831" spans="1:16" ht="16" hidden="1" x14ac:dyDescent="0.2">
      <c r="A1831" s="10">
        <v>34019</v>
      </c>
      <c r="B1831" s="4">
        <v>19.690000000000001</v>
      </c>
      <c r="C1831" s="4">
        <v>18.3</v>
      </c>
      <c r="D1831">
        <v>0.50600000000000001</v>
      </c>
      <c r="E1831">
        <v>0.505</v>
      </c>
      <c r="P1831" s="10"/>
    </row>
    <row r="1832" spans="1:16" ht="16" hidden="1" x14ac:dyDescent="0.2">
      <c r="A1832" s="10">
        <v>34022</v>
      </c>
      <c r="B1832" s="4">
        <v>20.079999999999998</v>
      </c>
      <c r="C1832" s="4">
        <v>18.63</v>
      </c>
      <c r="D1832">
        <v>0.52600000000000002</v>
      </c>
      <c r="E1832">
        <v>0.51600000000000001</v>
      </c>
      <c r="P1832" s="10"/>
    </row>
    <row r="1833" spans="1:16" ht="16" hidden="1" x14ac:dyDescent="0.2">
      <c r="A1833" s="10">
        <v>34023</v>
      </c>
      <c r="B1833" s="4">
        <v>20.49</v>
      </c>
      <c r="C1833" s="4">
        <v>18.88</v>
      </c>
      <c r="D1833">
        <v>0.53100000000000003</v>
      </c>
      <c r="E1833">
        <v>0.51800000000000002</v>
      </c>
      <c r="P1833" s="10"/>
    </row>
    <row r="1834" spans="1:16" ht="16" hidden="1" x14ac:dyDescent="0.2">
      <c r="A1834" s="10">
        <v>34024</v>
      </c>
      <c r="B1834" s="4">
        <v>20.28</v>
      </c>
      <c r="C1834" s="4">
        <v>18.88</v>
      </c>
      <c r="D1834">
        <v>0.52300000000000002</v>
      </c>
      <c r="E1834">
        <v>0.50800000000000001</v>
      </c>
      <c r="P1834" s="10"/>
    </row>
    <row r="1835" spans="1:16" ht="16" hidden="1" x14ac:dyDescent="0.2">
      <c r="A1835" s="10">
        <v>34025</v>
      </c>
      <c r="B1835" s="4">
        <v>20.63</v>
      </c>
      <c r="C1835" s="4">
        <v>18.829999999999998</v>
      </c>
      <c r="D1835">
        <v>0.52</v>
      </c>
      <c r="E1835">
        <v>0.502</v>
      </c>
      <c r="P1835" s="10"/>
    </row>
    <row r="1836" spans="1:16" ht="16" hidden="1" x14ac:dyDescent="0.2">
      <c r="A1836" s="10">
        <v>34026</v>
      </c>
      <c r="B1836" s="4">
        <v>20.53</v>
      </c>
      <c r="C1836" s="4">
        <v>18.829999999999998</v>
      </c>
      <c r="D1836">
        <v>0.52100000000000002</v>
      </c>
      <c r="E1836">
        <v>0.501</v>
      </c>
      <c r="P1836" s="10"/>
    </row>
    <row r="1837" spans="1:16" ht="16" hidden="1" x14ac:dyDescent="0.2">
      <c r="A1837" s="10">
        <v>34029</v>
      </c>
      <c r="B1837" s="4">
        <v>20.62</v>
      </c>
      <c r="C1837" s="4">
        <v>19.03</v>
      </c>
      <c r="D1837">
        <v>0.53900000000000003</v>
      </c>
      <c r="E1837">
        <v>0.55400000000000005</v>
      </c>
      <c r="P1837" s="10"/>
    </row>
    <row r="1838" spans="1:16" ht="16" hidden="1" x14ac:dyDescent="0.2">
      <c r="A1838" s="10">
        <v>34030</v>
      </c>
      <c r="B1838" s="4">
        <v>20.48</v>
      </c>
      <c r="C1838" s="4">
        <v>18.829999999999998</v>
      </c>
      <c r="D1838">
        <v>0.53500000000000003</v>
      </c>
      <c r="E1838">
        <v>0.54400000000000004</v>
      </c>
      <c r="P1838" s="10"/>
    </row>
    <row r="1839" spans="1:16" ht="16" hidden="1" x14ac:dyDescent="0.2">
      <c r="A1839" s="10">
        <v>34031</v>
      </c>
      <c r="B1839" s="4">
        <v>20.46</v>
      </c>
      <c r="C1839" s="4">
        <v>18.93</v>
      </c>
      <c r="D1839">
        <v>0.54100000000000004</v>
      </c>
      <c r="E1839">
        <v>0.55200000000000005</v>
      </c>
      <c r="P1839" s="10"/>
    </row>
    <row r="1840" spans="1:16" ht="16" hidden="1" x14ac:dyDescent="0.2">
      <c r="A1840" s="10">
        <v>34032</v>
      </c>
      <c r="B1840" s="4">
        <v>21.05</v>
      </c>
      <c r="C1840" s="4">
        <v>19.350000000000001</v>
      </c>
      <c r="D1840">
        <v>0.55900000000000005</v>
      </c>
      <c r="E1840">
        <v>0.56599999999999995</v>
      </c>
      <c r="P1840" s="10"/>
    </row>
    <row r="1841" spans="1:16" ht="16" hidden="1" x14ac:dyDescent="0.2">
      <c r="A1841" s="10">
        <v>34033</v>
      </c>
      <c r="B1841" s="4">
        <v>20.85</v>
      </c>
      <c r="C1841" s="4">
        <v>19.600000000000001</v>
      </c>
      <c r="D1841">
        <v>0.55600000000000005</v>
      </c>
      <c r="E1841">
        <v>0.56399999999999995</v>
      </c>
      <c r="P1841" s="10"/>
    </row>
    <row r="1842" spans="1:16" ht="16" hidden="1" x14ac:dyDescent="0.2">
      <c r="A1842" s="10">
        <v>34036</v>
      </c>
      <c r="B1842" s="4">
        <v>20.63</v>
      </c>
      <c r="C1842" s="4">
        <v>19.28</v>
      </c>
      <c r="D1842">
        <v>0.54800000000000004</v>
      </c>
      <c r="E1842">
        <v>0.55600000000000005</v>
      </c>
      <c r="P1842" s="10"/>
    </row>
    <row r="1843" spans="1:16" ht="16" hidden="1" x14ac:dyDescent="0.2">
      <c r="A1843" s="10">
        <v>34037</v>
      </c>
      <c r="B1843" s="4">
        <v>20.71</v>
      </c>
      <c r="C1843" s="4">
        <v>19.23</v>
      </c>
      <c r="D1843">
        <v>0.55000000000000004</v>
      </c>
      <c r="E1843">
        <v>0.55700000000000005</v>
      </c>
      <c r="P1843" s="10"/>
    </row>
    <row r="1844" spans="1:16" ht="16" hidden="1" x14ac:dyDescent="0.2">
      <c r="A1844" s="10">
        <v>34038</v>
      </c>
      <c r="B1844" s="4">
        <v>20.420000000000002</v>
      </c>
      <c r="C1844" s="4">
        <v>19.079999999999998</v>
      </c>
      <c r="D1844">
        <v>0.54</v>
      </c>
      <c r="E1844">
        <v>0.54900000000000004</v>
      </c>
      <c r="P1844" s="10"/>
    </row>
    <row r="1845" spans="1:16" ht="16" hidden="1" x14ac:dyDescent="0.2">
      <c r="A1845" s="10">
        <v>34039</v>
      </c>
      <c r="B1845" s="4">
        <v>20.12</v>
      </c>
      <c r="C1845" s="4">
        <v>18.7</v>
      </c>
      <c r="D1845">
        <v>0.53</v>
      </c>
      <c r="E1845">
        <v>0.54400000000000004</v>
      </c>
      <c r="P1845" s="10"/>
    </row>
    <row r="1846" spans="1:16" ht="16" hidden="1" x14ac:dyDescent="0.2">
      <c r="A1846" s="10">
        <v>34040</v>
      </c>
      <c r="B1846" s="4">
        <v>20.38</v>
      </c>
      <c r="C1846" s="4">
        <v>18.829999999999998</v>
      </c>
      <c r="D1846">
        <v>0.54200000000000004</v>
      </c>
      <c r="E1846">
        <v>0.56200000000000006</v>
      </c>
      <c r="P1846" s="10"/>
    </row>
    <row r="1847" spans="1:16" ht="16" hidden="1" x14ac:dyDescent="0.2">
      <c r="A1847" s="10">
        <v>34043</v>
      </c>
      <c r="B1847" s="4">
        <v>20.18</v>
      </c>
      <c r="C1847" s="4">
        <v>18.88</v>
      </c>
      <c r="D1847">
        <v>0.53600000000000003</v>
      </c>
      <c r="E1847">
        <v>0.55600000000000005</v>
      </c>
      <c r="P1847" s="10"/>
    </row>
    <row r="1848" spans="1:16" ht="16" hidden="1" x14ac:dyDescent="0.2">
      <c r="A1848" s="10">
        <v>34044</v>
      </c>
      <c r="B1848" s="4">
        <v>20.04</v>
      </c>
      <c r="C1848" s="4">
        <v>18.55</v>
      </c>
      <c r="D1848">
        <v>0.53500000000000003</v>
      </c>
      <c r="E1848">
        <v>0.55500000000000005</v>
      </c>
      <c r="P1848" s="10"/>
    </row>
    <row r="1849" spans="1:16" ht="16" hidden="1" x14ac:dyDescent="0.2">
      <c r="A1849" s="10">
        <v>34045</v>
      </c>
      <c r="B1849" s="4">
        <v>20.14</v>
      </c>
      <c r="C1849" s="4">
        <v>18.600000000000001</v>
      </c>
      <c r="D1849">
        <v>0.54100000000000004</v>
      </c>
      <c r="E1849">
        <v>0.56399999999999995</v>
      </c>
      <c r="P1849" s="10"/>
    </row>
    <row r="1850" spans="1:16" ht="16" hidden="1" x14ac:dyDescent="0.2">
      <c r="A1850" s="10">
        <v>34046</v>
      </c>
      <c r="B1850" s="4">
        <v>20.29</v>
      </c>
      <c r="C1850" s="4">
        <v>18.7</v>
      </c>
      <c r="D1850">
        <v>0.53800000000000003</v>
      </c>
      <c r="E1850">
        <v>0.55800000000000005</v>
      </c>
      <c r="P1850" s="10"/>
    </row>
    <row r="1851" spans="1:16" ht="16" hidden="1" x14ac:dyDescent="0.2">
      <c r="A1851" s="10">
        <v>34047</v>
      </c>
      <c r="B1851" s="4">
        <v>20.05</v>
      </c>
      <c r="C1851" s="4">
        <v>18.579999999999998</v>
      </c>
      <c r="D1851">
        <v>0.53</v>
      </c>
      <c r="E1851">
        <v>0.55200000000000005</v>
      </c>
      <c r="P1851" s="10"/>
    </row>
    <row r="1852" spans="1:16" ht="16" hidden="1" x14ac:dyDescent="0.2">
      <c r="A1852" s="10">
        <v>34050</v>
      </c>
      <c r="B1852" s="4">
        <v>19.52</v>
      </c>
      <c r="C1852" s="4">
        <v>18.18</v>
      </c>
      <c r="D1852">
        <v>0.51600000000000001</v>
      </c>
      <c r="E1852">
        <v>0.53900000000000003</v>
      </c>
      <c r="P1852" s="10"/>
    </row>
    <row r="1853" spans="1:16" ht="16" hidden="1" x14ac:dyDescent="0.2">
      <c r="A1853" s="10">
        <v>34051</v>
      </c>
      <c r="B1853" s="4">
        <v>19.98</v>
      </c>
      <c r="C1853" s="4">
        <v>18.23</v>
      </c>
      <c r="D1853">
        <v>0.52700000000000002</v>
      </c>
      <c r="E1853">
        <v>0.55200000000000005</v>
      </c>
      <c r="P1853" s="10"/>
    </row>
    <row r="1854" spans="1:16" ht="16" hidden="1" x14ac:dyDescent="0.2">
      <c r="A1854" s="10">
        <v>34052</v>
      </c>
      <c r="B1854" s="4">
        <v>19.97</v>
      </c>
      <c r="C1854" s="4">
        <v>18.53</v>
      </c>
      <c r="D1854">
        <v>0.53100000000000003</v>
      </c>
      <c r="E1854">
        <v>0.55900000000000005</v>
      </c>
      <c r="P1854" s="10"/>
    </row>
    <row r="1855" spans="1:16" ht="16" hidden="1" x14ac:dyDescent="0.2">
      <c r="A1855" s="10">
        <v>34053</v>
      </c>
      <c r="B1855" s="4">
        <v>20.12</v>
      </c>
      <c r="C1855" s="4">
        <v>18.600000000000001</v>
      </c>
      <c r="D1855">
        <v>0.53300000000000003</v>
      </c>
      <c r="E1855">
        <v>0.56599999999999995</v>
      </c>
      <c r="P1855" s="10"/>
    </row>
    <row r="1856" spans="1:16" ht="16" hidden="1" x14ac:dyDescent="0.2">
      <c r="A1856" s="10">
        <v>34054</v>
      </c>
      <c r="B1856" s="4">
        <v>20.420000000000002</v>
      </c>
      <c r="C1856" s="4">
        <v>18.55</v>
      </c>
      <c r="D1856">
        <v>0.54400000000000004</v>
      </c>
      <c r="E1856">
        <v>0.56599999999999995</v>
      </c>
      <c r="P1856" s="10"/>
    </row>
    <row r="1857" spans="1:16" ht="16" hidden="1" x14ac:dyDescent="0.2">
      <c r="A1857" s="10">
        <v>34057</v>
      </c>
      <c r="B1857" s="4">
        <v>20.27</v>
      </c>
      <c r="C1857" s="4">
        <v>18.649999999999999</v>
      </c>
      <c r="D1857">
        <v>0.55200000000000005</v>
      </c>
      <c r="E1857">
        <v>0.57499999999999996</v>
      </c>
      <c r="P1857" s="10"/>
    </row>
    <row r="1858" spans="1:16" ht="16" hidden="1" x14ac:dyDescent="0.2">
      <c r="A1858" s="10">
        <v>34058</v>
      </c>
      <c r="B1858" s="4">
        <v>20.27</v>
      </c>
      <c r="C1858" s="4">
        <v>18.45</v>
      </c>
      <c r="D1858">
        <v>0.54600000000000004</v>
      </c>
      <c r="E1858">
        <v>0.58099999999999996</v>
      </c>
      <c r="P1858" s="10"/>
    </row>
    <row r="1859" spans="1:16" ht="16" hidden="1" x14ac:dyDescent="0.2">
      <c r="A1859" s="10">
        <v>34059</v>
      </c>
      <c r="B1859" s="4">
        <v>20.440000000000001</v>
      </c>
      <c r="C1859" s="4">
        <v>18.7</v>
      </c>
      <c r="D1859">
        <v>0.55700000000000005</v>
      </c>
      <c r="E1859">
        <v>0.59399999999999997</v>
      </c>
      <c r="P1859" s="10"/>
    </row>
    <row r="1860" spans="1:16" ht="16" hidden="1" x14ac:dyDescent="0.2">
      <c r="A1860" s="10">
        <v>34060</v>
      </c>
      <c r="B1860" s="4">
        <v>20.54</v>
      </c>
      <c r="C1860" s="4">
        <v>18.98</v>
      </c>
      <c r="D1860">
        <v>0.59599999999999997</v>
      </c>
      <c r="E1860">
        <v>0.59599999999999997</v>
      </c>
      <c r="P1860" s="10"/>
    </row>
    <row r="1861" spans="1:16" ht="16" hidden="1" x14ac:dyDescent="0.2">
      <c r="A1861" s="10">
        <v>34061</v>
      </c>
      <c r="B1861" s="4">
        <v>20.67</v>
      </c>
      <c r="C1861" s="4">
        <v>18.88</v>
      </c>
      <c r="D1861">
        <v>0.59499999999999997</v>
      </c>
      <c r="E1861">
        <v>0.59299999999999997</v>
      </c>
      <c r="P1861" s="10"/>
    </row>
    <row r="1862" spans="1:16" ht="16" hidden="1" x14ac:dyDescent="0.2">
      <c r="A1862" s="10">
        <v>34064</v>
      </c>
      <c r="B1862" s="4">
        <v>20.59</v>
      </c>
      <c r="C1862" s="4">
        <v>18.95</v>
      </c>
      <c r="D1862">
        <v>0.59099999999999997</v>
      </c>
      <c r="E1862">
        <v>0.59099999999999997</v>
      </c>
      <c r="P1862" s="10"/>
    </row>
    <row r="1863" spans="1:16" ht="16" hidden="1" x14ac:dyDescent="0.2">
      <c r="A1863" s="10">
        <v>34065</v>
      </c>
      <c r="B1863" s="4">
        <v>20.329999999999998</v>
      </c>
      <c r="C1863" s="4">
        <v>18.649999999999999</v>
      </c>
      <c r="D1863">
        <v>0.58699999999999997</v>
      </c>
      <c r="E1863">
        <v>0.59</v>
      </c>
      <c r="P1863" s="10"/>
    </row>
    <row r="1864" spans="1:16" ht="16" hidden="1" x14ac:dyDescent="0.2">
      <c r="A1864" s="10">
        <v>34066</v>
      </c>
      <c r="B1864" s="4">
        <v>20.350000000000001</v>
      </c>
      <c r="C1864" s="4">
        <v>18.7</v>
      </c>
      <c r="D1864">
        <v>0.59199999999999997</v>
      </c>
      <c r="E1864">
        <v>0.59399999999999997</v>
      </c>
      <c r="P1864" s="10"/>
    </row>
    <row r="1865" spans="1:16" ht="16" hidden="1" x14ac:dyDescent="0.2">
      <c r="A1865" s="10">
        <v>34067</v>
      </c>
      <c r="B1865" s="4">
        <v>20.22</v>
      </c>
      <c r="C1865" s="4">
        <v>18.53</v>
      </c>
      <c r="D1865">
        <v>0.58699999999999997</v>
      </c>
      <c r="E1865">
        <v>0.59599999999999997</v>
      </c>
      <c r="P1865" s="10"/>
    </row>
    <row r="1866" spans="1:16" ht="16" hidden="1" x14ac:dyDescent="0.2">
      <c r="A1866" s="10">
        <v>34071</v>
      </c>
      <c r="B1866" s="4">
        <v>20.43</v>
      </c>
      <c r="D1866">
        <v>0.58899999999999997</v>
      </c>
      <c r="E1866">
        <v>0.59499999999999997</v>
      </c>
      <c r="P1866" s="10"/>
    </row>
    <row r="1867" spans="1:16" ht="16" hidden="1" x14ac:dyDescent="0.2">
      <c r="A1867" s="10">
        <v>34072</v>
      </c>
      <c r="B1867" s="4">
        <v>20.28</v>
      </c>
      <c r="C1867" s="4">
        <v>18.8</v>
      </c>
      <c r="D1867">
        <v>0.59</v>
      </c>
      <c r="E1867">
        <v>0.59399999999999997</v>
      </c>
      <c r="P1867" s="10"/>
    </row>
    <row r="1868" spans="1:16" ht="16" hidden="1" x14ac:dyDescent="0.2">
      <c r="A1868" s="10">
        <v>34073</v>
      </c>
      <c r="B1868" s="4">
        <v>20.38</v>
      </c>
      <c r="C1868" s="4">
        <v>18.73</v>
      </c>
      <c r="D1868">
        <v>0.59299999999999997</v>
      </c>
      <c r="E1868">
        <v>0.59799999999999998</v>
      </c>
      <c r="P1868" s="10"/>
    </row>
    <row r="1869" spans="1:16" ht="16" hidden="1" x14ac:dyDescent="0.2">
      <c r="A1869" s="10">
        <v>34074</v>
      </c>
      <c r="B1869" s="4">
        <v>20.21</v>
      </c>
      <c r="C1869" s="4">
        <v>18.63</v>
      </c>
      <c r="D1869">
        <v>0.59299999999999997</v>
      </c>
      <c r="E1869">
        <v>0.59799999999999998</v>
      </c>
      <c r="P1869" s="10"/>
    </row>
    <row r="1870" spans="1:16" ht="16" hidden="1" x14ac:dyDescent="0.2">
      <c r="A1870" s="10">
        <v>34075</v>
      </c>
      <c r="B1870" s="4">
        <v>20.09</v>
      </c>
      <c r="C1870" s="4">
        <v>18.5</v>
      </c>
      <c r="D1870">
        <v>0.59599999999999997</v>
      </c>
      <c r="E1870">
        <v>0.59699999999999998</v>
      </c>
      <c r="P1870" s="10"/>
    </row>
    <row r="1871" spans="1:16" ht="16" hidden="1" x14ac:dyDescent="0.2">
      <c r="A1871" s="10">
        <v>34078</v>
      </c>
      <c r="B1871" s="4">
        <v>19.989999999999998</v>
      </c>
      <c r="C1871" s="4">
        <v>18.48</v>
      </c>
      <c r="D1871">
        <v>0.59799999999999998</v>
      </c>
      <c r="E1871">
        <v>0.6</v>
      </c>
      <c r="P1871" s="10"/>
    </row>
    <row r="1872" spans="1:16" ht="16" hidden="1" x14ac:dyDescent="0.2">
      <c r="A1872" s="10">
        <v>34079</v>
      </c>
      <c r="B1872" s="4">
        <v>20.05</v>
      </c>
      <c r="C1872" s="4">
        <v>18.53</v>
      </c>
      <c r="D1872">
        <v>0.59899999999999998</v>
      </c>
      <c r="E1872">
        <v>0.60399999999999998</v>
      </c>
      <c r="P1872" s="10"/>
    </row>
    <row r="1873" spans="1:16" ht="16" hidden="1" x14ac:dyDescent="0.2">
      <c r="A1873" s="10">
        <v>34080</v>
      </c>
      <c r="B1873" s="4">
        <v>19.989999999999998</v>
      </c>
      <c r="C1873" s="4">
        <v>18.68</v>
      </c>
      <c r="D1873">
        <v>0.59199999999999997</v>
      </c>
      <c r="E1873">
        <v>0.59699999999999998</v>
      </c>
      <c r="P1873" s="10"/>
    </row>
    <row r="1874" spans="1:16" ht="16" hidden="1" x14ac:dyDescent="0.2">
      <c r="A1874" s="10">
        <v>34081</v>
      </c>
      <c r="B1874" s="4">
        <v>19.79</v>
      </c>
      <c r="C1874" s="4">
        <v>18.48</v>
      </c>
      <c r="D1874">
        <v>0.59</v>
      </c>
      <c r="E1874">
        <v>0.59699999999999998</v>
      </c>
      <c r="P1874" s="10"/>
    </row>
    <row r="1875" spans="1:16" ht="16" hidden="1" x14ac:dyDescent="0.2">
      <c r="A1875" s="10">
        <v>34082</v>
      </c>
      <c r="B1875" s="4">
        <v>19.93</v>
      </c>
      <c r="C1875" s="4">
        <v>18.63</v>
      </c>
      <c r="D1875">
        <v>0.59199999999999997</v>
      </c>
      <c r="E1875">
        <v>0.60099999999999998</v>
      </c>
      <c r="P1875" s="10"/>
    </row>
    <row r="1876" spans="1:16" ht="16" hidden="1" x14ac:dyDescent="0.2">
      <c r="A1876" s="10">
        <v>34085</v>
      </c>
      <c r="B1876" s="4">
        <v>19.829999999999998</v>
      </c>
      <c r="C1876" s="4">
        <v>18.63</v>
      </c>
      <c r="D1876">
        <v>0.58899999999999997</v>
      </c>
      <c r="E1876">
        <v>0.59799999999999998</v>
      </c>
      <c r="P1876" s="10"/>
    </row>
    <row r="1877" spans="1:16" ht="16" hidden="1" x14ac:dyDescent="0.2">
      <c r="A1877" s="10">
        <v>34086</v>
      </c>
      <c r="B1877" s="4">
        <v>20.21</v>
      </c>
      <c r="C1877" s="4">
        <v>18.579999999999998</v>
      </c>
      <c r="D1877">
        <v>0.58799999999999997</v>
      </c>
      <c r="E1877">
        <v>0.59599999999999997</v>
      </c>
      <c r="P1877" s="10"/>
    </row>
    <row r="1878" spans="1:16" ht="16" hidden="1" x14ac:dyDescent="0.2">
      <c r="A1878" s="10">
        <v>34087</v>
      </c>
      <c r="C1878" s="4">
        <v>18.48</v>
      </c>
      <c r="D1878" t="e">
        <v>#N/A</v>
      </c>
      <c r="E1878" t="e">
        <v>#N/A</v>
      </c>
      <c r="P1878" s="10"/>
    </row>
    <row r="1879" spans="1:16" ht="16" hidden="1" x14ac:dyDescent="0.2">
      <c r="A1879" s="10">
        <v>34088</v>
      </c>
      <c r="B1879" s="4">
        <v>20.63</v>
      </c>
      <c r="C1879" s="4">
        <v>18.8</v>
      </c>
      <c r="D1879">
        <v>0.60699999999999998</v>
      </c>
      <c r="E1879">
        <v>0.61099999999999999</v>
      </c>
      <c r="P1879" s="10"/>
    </row>
    <row r="1880" spans="1:16" ht="16" hidden="1" x14ac:dyDescent="0.2">
      <c r="A1880" s="10">
        <v>34089</v>
      </c>
      <c r="B1880" s="4">
        <v>20.54</v>
      </c>
      <c r="C1880" s="4">
        <v>18.850000000000001</v>
      </c>
      <c r="D1880">
        <v>0.61199999999999999</v>
      </c>
      <c r="E1880">
        <v>0.61299999999999999</v>
      </c>
      <c r="P1880" s="10"/>
    </row>
    <row r="1881" spans="1:16" ht="16" hidden="1" x14ac:dyDescent="0.2">
      <c r="A1881" s="10">
        <v>34092</v>
      </c>
      <c r="B1881" s="4">
        <v>20.58</v>
      </c>
      <c r="D1881">
        <v>0.61499999999999999</v>
      </c>
      <c r="E1881">
        <v>0.622</v>
      </c>
      <c r="P1881" s="10"/>
    </row>
    <row r="1882" spans="1:16" ht="16" hidden="1" x14ac:dyDescent="0.2">
      <c r="A1882" s="10">
        <v>34093</v>
      </c>
      <c r="B1882" s="4">
        <v>20.399999999999999</v>
      </c>
      <c r="C1882" s="4">
        <v>18.899999999999999</v>
      </c>
      <c r="D1882">
        <v>0.61299999999999999</v>
      </c>
      <c r="E1882">
        <v>0.62</v>
      </c>
      <c r="P1882" s="10"/>
    </row>
    <row r="1883" spans="1:16" ht="16" hidden="1" x14ac:dyDescent="0.2">
      <c r="A1883" s="10">
        <v>34094</v>
      </c>
      <c r="B1883" s="4">
        <v>20.46</v>
      </c>
      <c r="C1883" s="4">
        <v>18.850000000000001</v>
      </c>
      <c r="D1883">
        <v>0.61499999999999999</v>
      </c>
      <c r="E1883">
        <v>0.621</v>
      </c>
      <c r="P1883" s="10"/>
    </row>
    <row r="1884" spans="1:16" ht="16" hidden="1" x14ac:dyDescent="0.2">
      <c r="A1884" s="10">
        <v>34095</v>
      </c>
      <c r="B1884" s="4">
        <v>20.49</v>
      </c>
      <c r="C1884" s="4">
        <v>19.13</v>
      </c>
      <c r="D1884">
        <v>0.61599999999999999</v>
      </c>
      <c r="E1884">
        <v>0.622</v>
      </c>
      <c r="P1884" s="10"/>
    </row>
    <row r="1885" spans="1:16" ht="16" hidden="1" x14ac:dyDescent="0.2">
      <c r="A1885" s="10">
        <v>34096</v>
      </c>
      <c r="B1885" s="4">
        <v>20.43</v>
      </c>
      <c r="C1885" s="4">
        <v>18.98</v>
      </c>
      <c r="D1885">
        <v>0.61099999999999999</v>
      </c>
      <c r="E1885">
        <v>0.61799999999999999</v>
      </c>
      <c r="P1885" s="10"/>
    </row>
    <row r="1886" spans="1:16" ht="16" hidden="1" x14ac:dyDescent="0.2">
      <c r="A1886" s="10">
        <v>34099</v>
      </c>
      <c r="B1886" s="4">
        <v>20.420000000000002</v>
      </c>
      <c r="C1886" s="4">
        <v>18.98</v>
      </c>
      <c r="D1886">
        <v>0.61199999999999999</v>
      </c>
      <c r="E1886">
        <v>0.621</v>
      </c>
      <c r="P1886" s="10"/>
    </row>
    <row r="1887" spans="1:16" ht="16" hidden="1" x14ac:dyDescent="0.2">
      <c r="A1887" s="10">
        <v>34100</v>
      </c>
      <c r="B1887" s="4">
        <v>20.38</v>
      </c>
      <c r="C1887" s="4">
        <v>18.829999999999998</v>
      </c>
      <c r="D1887">
        <v>0.61</v>
      </c>
      <c r="E1887">
        <v>0.61799999999999999</v>
      </c>
      <c r="P1887" s="10"/>
    </row>
    <row r="1888" spans="1:16" ht="16" hidden="1" x14ac:dyDescent="0.2">
      <c r="A1888" s="10">
        <v>34101</v>
      </c>
      <c r="B1888" s="4">
        <v>20.190000000000001</v>
      </c>
      <c r="C1888" s="4">
        <v>18.899999999999999</v>
      </c>
      <c r="D1888">
        <v>0.60299999999999998</v>
      </c>
      <c r="E1888">
        <v>0.61</v>
      </c>
      <c r="P1888" s="10"/>
    </row>
    <row r="1889" spans="1:16" ht="16" hidden="1" x14ac:dyDescent="0.2">
      <c r="A1889" s="10">
        <v>34102</v>
      </c>
      <c r="B1889" s="4">
        <v>19.8</v>
      </c>
      <c r="C1889" s="4">
        <v>18.7</v>
      </c>
      <c r="D1889">
        <v>0.58899999999999997</v>
      </c>
      <c r="E1889">
        <v>0.59499999999999997</v>
      </c>
      <c r="P1889" s="10"/>
    </row>
    <row r="1890" spans="1:16" ht="16" hidden="1" x14ac:dyDescent="0.2">
      <c r="A1890" s="10">
        <v>34103</v>
      </c>
      <c r="B1890" s="4">
        <v>19.510000000000002</v>
      </c>
      <c r="C1890" s="4">
        <v>18.399999999999999</v>
      </c>
      <c r="D1890">
        <v>0.58299999999999996</v>
      </c>
      <c r="E1890">
        <v>0.58799999999999997</v>
      </c>
      <c r="P1890" s="10"/>
    </row>
    <row r="1891" spans="1:16" ht="16" hidden="1" x14ac:dyDescent="0.2">
      <c r="A1891" s="10">
        <v>34106</v>
      </c>
      <c r="B1891" s="4">
        <v>19.510000000000002</v>
      </c>
      <c r="C1891" s="4">
        <v>18.28</v>
      </c>
      <c r="D1891">
        <v>0.58499999999999996</v>
      </c>
      <c r="E1891">
        <v>0.58799999999999997</v>
      </c>
      <c r="P1891" s="10"/>
    </row>
    <row r="1892" spans="1:16" ht="16" hidden="1" x14ac:dyDescent="0.2">
      <c r="A1892" s="10">
        <v>34107</v>
      </c>
      <c r="B1892" s="4">
        <v>19.32</v>
      </c>
      <c r="C1892" s="4">
        <v>18.18</v>
      </c>
      <c r="D1892">
        <v>0.57999999999999996</v>
      </c>
      <c r="E1892">
        <v>0.58799999999999997</v>
      </c>
      <c r="P1892" s="10"/>
    </row>
    <row r="1893" spans="1:16" ht="16" hidden="1" x14ac:dyDescent="0.2">
      <c r="A1893" s="10">
        <v>34108</v>
      </c>
      <c r="B1893" s="4">
        <v>19.149999999999999</v>
      </c>
      <c r="C1893" s="4">
        <v>18.13</v>
      </c>
      <c r="D1893">
        <v>0.58499999999999996</v>
      </c>
      <c r="E1893">
        <v>0.59199999999999997</v>
      </c>
      <c r="P1893" s="10"/>
    </row>
    <row r="1894" spans="1:16" ht="16" hidden="1" x14ac:dyDescent="0.2">
      <c r="A1894" s="10">
        <v>34109</v>
      </c>
      <c r="B1894" s="4">
        <v>19.559999999999999</v>
      </c>
      <c r="C1894" s="4">
        <v>18.100000000000001</v>
      </c>
      <c r="D1894">
        <v>0.58699999999999997</v>
      </c>
      <c r="E1894">
        <v>0.6</v>
      </c>
      <c r="P1894" s="10"/>
    </row>
    <row r="1895" spans="1:16" ht="16" hidden="1" x14ac:dyDescent="0.2">
      <c r="A1895" s="10">
        <v>34110</v>
      </c>
      <c r="B1895" s="4">
        <v>19.600000000000001</v>
      </c>
      <c r="C1895" s="4">
        <v>18.05</v>
      </c>
      <c r="D1895">
        <v>0.58599999999999997</v>
      </c>
      <c r="E1895">
        <v>0.59799999999999998</v>
      </c>
      <c r="P1895" s="10"/>
    </row>
    <row r="1896" spans="1:16" ht="16" hidden="1" x14ac:dyDescent="0.2">
      <c r="A1896" s="10">
        <v>34113</v>
      </c>
      <c r="B1896" s="4">
        <v>19.43</v>
      </c>
      <c r="C1896" s="4">
        <v>18.149999999999999</v>
      </c>
      <c r="D1896">
        <v>0.58399999999999996</v>
      </c>
      <c r="E1896">
        <v>0.59</v>
      </c>
      <c r="P1896" s="10"/>
    </row>
    <row r="1897" spans="1:16" ht="16" hidden="1" x14ac:dyDescent="0.2">
      <c r="A1897" s="10">
        <v>34114</v>
      </c>
      <c r="B1897" s="4">
        <v>19.75</v>
      </c>
      <c r="C1897" s="4">
        <v>18.149999999999999</v>
      </c>
      <c r="D1897">
        <v>0.58099999999999996</v>
      </c>
      <c r="E1897">
        <v>0.59099999999999997</v>
      </c>
      <c r="P1897" s="10"/>
    </row>
    <row r="1898" spans="1:16" ht="16" hidden="1" x14ac:dyDescent="0.2">
      <c r="A1898" s="10">
        <v>34115</v>
      </c>
      <c r="B1898" s="4">
        <v>19.920000000000002</v>
      </c>
      <c r="C1898" s="4">
        <v>18.079999999999998</v>
      </c>
      <c r="D1898">
        <v>0.56999999999999995</v>
      </c>
      <c r="E1898">
        <v>0.57999999999999996</v>
      </c>
      <c r="P1898" s="10"/>
    </row>
    <row r="1899" spans="1:16" ht="16" hidden="1" x14ac:dyDescent="0.2">
      <c r="A1899" s="10">
        <v>34116</v>
      </c>
      <c r="B1899" s="4">
        <v>20.05</v>
      </c>
      <c r="C1899" s="4">
        <v>18.43</v>
      </c>
      <c r="D1899">
        <v>0.57399999999999995</v>
      </c>
      <c r="E1899">
        <v>0.58199999999999996</v>
      </c>
      <c r="P1899" s="10"/>
    </row>
    <row r="1900" spans="1:16" ht="16" hidden="1" x14ac:dyDescent="0.2">
      <c r="A1900" s="10">
        <v>34117</v>
      </c>
      <c r="B1900" s="4">
        <v>20.04</v>
      </c>
      <c r="C1900" s="4">
        <v>18.43</v>
      </c>
      <c r="D1900">
        <v>0.57299999999999995</v>
      </c>
      <c r="E1900">
        <v>0.57999999999999996</v>
      </c>
      <c r="P1900" s="10"/>
    </row>
    <row r="1901" spans="1:16" ht="16" hidden="1" x14ac:dyDescent="0.2">
      <c r="A1901" s="10">
        <v>34121</v>
      </c>
      <c r="B1901" s="4">
        <v>20.2</v>
      </c>
      <c r="C1901" s="4">
        <v>18.48</v>
      </c>
      <c r="D1901">
        <v>0.58299999999999996</v>
      </c>
      <c r="E1901">
        <v>0.58299999999999996</v>
      </c>
      <c r="P1901" s="10"/>
    </row>
    <row r="1902" spans="1:16" ht="16" hidden="1" x14ac:dyDescent="0.2">
      <c r="A1902" s="10">
        <v>34122</v>
      </c>
      <c r="B1902" s="4">
        <v>20.05</v>
      </c>
      <c r="C1902" s="4">
        <v>18.48</v>
      </c>
      <c r="D1902">
        <v>0.57499999999999996</v>
      </c>
      <c r="E1902">
        <v>0.57399999999999995</v>
      </c>
      <c r="P1902" s="10"/>
    </row>
    <row r="1903" spans="1:16" ht="16" hidden="1" x14ac:dyDescent="0.2">
      <c r="A1903" s="10">
        <v>34123</v>
      </c>
      <c r="B1903" s="4">
        <v>19.77</v>
      </c>
      <c r="C1903" s="4">
        <v>18.149999999999999</v>
      </c>
      <c r="D1903">
        <v>0.56399999999999995</v>
      </c>
      <c r="E1903">
        <v>0.56299999999999994</v>
      </c>
      <c r="P1903" s="10"/>
    </row>
    <row r="1904" spans="1:16" ht="16" hidden="1" x14ac:dyDescent="0.2">
      <c r="A1904" s="10">
        <v>34124</v>
      </c>
      <c r="B1904" s="4">
        <v>19.79</v>
      </c>
      <c r="C1904" s="4">
        <v>18.25</v>
      </c>
      <c r="D1904">
        <v>0.56299999999999994</v>
      </c>
      <c r="E1904">
        <v>0.56000000000000005</v>
      </c>
      <c r="P1904" s="10"/>
    </row>
    <row r="1905" spans="1:16" ht="16" hidden="1" x14ac:dyDescent="0.2">
      <c r="A1905" s="10">
        <v>34127</v>
      </c>
      <c r="B1905" s="4">
        <v>19.600000000000001</v>
      </c>
      <c r="C1905" s="4">
        <v>18</v>
      </c>
      <c r="D1905">
        <v>0.55400000000000005</v>
      </c>
      <c r="E1905">
        <v>0.55100000000000005</v>
      </c>
      <c r="P1905" s="10"/>
    </row>
    <row r="1906" spans="1:16" ht="16" hidden="1" x14ac:dyDescent="0.2">
      <c r="A1906" s="10">
        <v>34128</v>
      </c>
      <c r="B1906" s="4">
        <v>19.649999999999999</v>
      </c>
      <c r="C1906" s="4">
        <v>18.23</v>
      </c>
      <c r="D1906">
        <v>0.55100000000000005</v>
      </c>
      <c r="E1906">
        <v>0.54800000000000004</v>
      </c>
      <c r="P1906" s="10"/>
    </row>
    <row r="1907" spans="1:16" ht="16" hidden="1" x14ac:dyDescent="0.2">
      <c r="A1907" s="10">
        <v>34129</v>
      </c>
      <c r="B1907" s="4">
        <v>19.66</v>
      </c>
      <c r="C1907" s="4">
        <v>18.23</v>
      </c>
      <c r="D1907">
        <v>0.54900000000000004</v>
      </c>
      <c r="E1907">
        <v>0.54800000000000004</v>
      </c>
      <c r="P1907" s="10"/>
    </row>
    <row r="1908" spans="1:16" ht="16" hidden="1" x14ac:dyDescent="0.2">
      <c r="A1908" s="10">
        <v>34130</v>
      </c>
      <c r="B1908" s="4">
        <v>19.27</v>
      </c>
      <c r="C1908" s="4">
        <v>18.2</v>
      </c>
      <c r="D1908">
        <v>0.54</v>
      </c>
      <c r="E1908">
        <v>0.54</v>
      </c>
      <c r="P1908" s="10"/>
    </row>
    <row r="1909" spans="1:16" ht="16" hidden="1" x14ac:dyDescent="0.2">
      <c r="A1909" s="10">
        <v>34131</v>
      </c>
      <c r="B1909" s="4">
        <v>18.989999999999998</v>
      </c>
      <c r="C1909" s="4">
        <v>17.63</v>
      </c>
      <c r="D1909">
        <v>0.53700000000000003</v>
      </c>
      <c r="E1909">
        <v>0.53700000000000003</v>
      </c>
      <c r="P1909" s="10"/>
    </row>
    <row r="1910" spans="1:16" ht="16" hidden="1" x14ac:dyDescent="0.2">
      <c r="A1910" s="10">
        <v>34134</v>
      </c>
      <c r="B1910" s="4">
        <v>18.899999999999999</v>
      </c>
      <c r="C1910" s="4">
        <v>17.579999999999998</v>
      </c>
      <c r="D1910">
        <v>0.53700000000000003</v>
      </c>
      <c r="E1910">
        <v>0.53800000000000003</v>
      </c>
      <c r="P1910" s="10"/>
    </row>
    <row r="1911" spans="1:16" ht="16" hidden="1" x14ac:dyDescent="0.2">
      <c r="A1911" s="10">
        <v>34135</v>
      </c>
      <c r="B1911" s="4">
        <v>18.600000000000001</v>
      </c>
      <c r="C1911" s="4">
        <v>17.3</v>
      </c>
      <c r="D1911">
        <v>0.53200000000000003</v>
      </c>
      <c r="E1911">
        <v>0.53300000000000003</v>
      </c>
      <c r="P1911" s="10"/>
    </row>
    <row r="1912" spans="1:16" ht="16" hidden="1" x14ac:dyDescent="0.2">
      <c r="A1912" s="10">
        <v>34136</v>
      </c>
      <c r="B1912" s="4">
        <v>18.87</v>
      </c>
      <c r="C1912" s="4">
        <v>17.329999999999998</v>
      </c>
      <c r="D1912">
        <v>0.54</v>
      </c>
      <c r="E1912">
        <v>0.54200000000000004</v>
      </c>
      <c r="P1912" s="10"/>
    </row>
    <row r="1913" spans="1:16" ht="16" hidden="1" x14ac:dyDescent="0.2">
      <c r="A1913" s="10">
        <v>34137</v>
      </c>
      <c r="B1913" s="4">
        <v>18.7</v>
      </c>
      <c r="C1913" s="4">
        <v>17.23</v>
      </c>
      <c r="D1913">
        <v>0.54400000000000004</v>
      </c>
      <c r="E1913">
        <v>0.54300000000000004</v>
      </c>
      <c r="P1913" s="10"/>
    </row>
    <row r="1914" spans="1:16" ht="16" hidden="1" x14ac:dyDescent="0.2">
      <c r="A1914" s="10">
        <v>34138</v>
      </c>
      <c r="B1914" s="4">
        <v>18.71</v>
      </c>
      <c r="C1914" s="4">
        <v>17.13</v>
      </c>
      <c r="D1914">
        <v>0.54200000000000004</v>
      </c>
      <c r="E1914">
        <v>0.54100000000000004</v>
      </c>
      <c r="P1914" s="10"/>
    </row>
    <row r="1915" spans="1:16" ht="16" hidden="1" x14ac:dyDescent="0.2">
      <c r="A1915" s="10">
        <v>34141</v>
      </c>
      <c r="B1915" s="4">
        <v>18.63</v>
      </c>
      <c r="C1915" s="4">
        <v>17.18</v>
      </c>
      <c r="D1915">
        <v>0.54</v>
      </c>
      <c r="E1915">
        <v>0.54100000000000004</v>
      </c>
      <c r="P1915" s="10"/>
    </row>
    <row r="1916" spans="1:16" ht="16" hidden="1" x14ac:dyDescent="0.2">
      <c r="A1916" s="10">
        <v>34142</v>
      </c>
      <c r="B1916" s="4">
        <v>18.350000000000001</v>
      </c>
      <c r="C1916" s="4">
        <v>17.18</v>
      </c>
      <c r="D1916">
        <v>0.53300000000000003</v>
      </c>
      <c r="E1916">
        <v>0.53600000000000003</v>
      </c>
      <c r="P1916" s="10"/>
    </row>
    <row r="1917" spans="1:16" ht="16" hidden="1" x14ac:dyDescent="0.2">
      <c r="A1917" s="10">
        <v>34143</v>
      </c>
      <c r="B1917" s="4">
        <v>18.440000000000001</v>
      </c>
      <c r="C1917" s="4">
        <v>17.18</v>
      </c>
      <c r="D1917">
        <v>0.53600000000000003</v>
      </c>
      <c r="E1917">
        <v>0.53800000000000003</v>
      </c>
      <c r="P1917" s="10"/>
    </row>
    <row r="1918" spans="1:16" ht="16" hidden="1" x14ac:dyDescent="0.2">
      <c r="A1918" s="10">
        <v>34144</v>
      </c>
      <c r="B1918" s="4">
        <v>18.36</v>
      </c>
      <c r="C1918" s="4">
        <v>17.23</v>
      </c>
      <c r="D1918">
        <v>0.54500000000000004</v>
      </c>
      <c r="E1918">
        <v>0.54500000000000004</v>
      </c>
      <c r="P1918" s="10"/>
    </row>
    <row r="1919" spans="1:16" ht="16" hidden="1" x14ac:dyDescent="0.2">
      <c r="A1919" s="10">
        <v>34145</v>
      </c>
      <c r="B1919" s="4">
        <v>18.829999999999998</v>
      </c>
      <c r="C1919" s="4">
        <v>17.23</v>
      </c>
      <c r="D1919">
        <v>0.54500000000000004</v>
      </c>
      <c r="E1919">
        <v>0.54600000000000004</v>
      </c>
      <c r="P1919" s="10"/>
    </row>
    <row r="1920" spans="1:16" ht="16" hidden="1" x14ac:dyDescent="0.2">
      <c r="A1920" s="10">
        <v>34148</v>
      </c>
      <c r="B1920" s="4">
        <v>18.89</v>
      </c>
      <c r="C1920" s="4">
        <v>17.23</v>
      </c>
      <c r="D1920">
        <v>0.54700000000000004</v>
      </c>
      <c r="E1920">
        <v>0.54900000000000004</v>
      </c>
      <c r="P1920" s="10"/>
    </row>
    <row r="1921" spans="1:16" ht="16" hidden="1" x14ac:dyDescent="0.2">
      <c r="A1921" s="10">
        <v>34149</v>
      </c>
      <c r="B1921" s="4">
        <v>18.989999999999998</v>
      </c>
      <c r="C1921" s="4">
        <v>17.48</v>
      </c>
      <c r="D1921">
        <v>0.54700000000000004</v>
      </c>
      <c r="E1921">
        <v>0.54900000000000004</v>
      </c>
      <c r="P1921" s="10"/>
    </row>
    <row r="1922" spans="1:16" ht="16" hidden="1" x14ac:dyDescent="0.2">
      <c r="A1922" s="10">
        <v>34150</v>
      </c>
      <c r="B1922" s="4">
        <v>18.82</v>
      </c>
      <c r="C1922" s="4">
        <v>17.43</v>
      </c>
      <c r="D1922">
        <v>0.54400000000000004</v>
      </c>
      <c r="E1922">
        <v>0.53800000000000003</v>
      </c>
      <c r="P1922" s="10"/>
    </row>
    <row r="1923" spans="1:16" ht="16" hidden="1" x14ac:dyDescent="0.2">
      <c r="A1923" s="10">
        <v>34151</v>
      </c>
      <c r="B1923" s="4">
        <v>18.440000000000001</v>
      </c>
      <c r="C1923" s="4">
        <v>16.98</v>
      </c>
      <c r="D1923">
        <v>0.53500000000000003</v>
      </c>
      <c r="E1923">
        <v>0.52300000000000002</v>
      </c>
      <c r="P1923" s="10"/>
    </row>
    <row r="1924" spans="1:16" ht="16" hidden="1" x14ac:dyDescent="0.2">
      <c r="A1924" s="10">
        <v>34152</v>
      </c>
      <c r="B1924" s="4">
        <v>17.93</v>
      </c>
      <c r="C1924" s="4">
        <v>16.63</v>
      </c>
      <c r="D1924">
        <v>0.52600000000000002</v>
      </c>
      <c r="E1924">
        <v>0.51400000000000001</v>
      </c>
      <c r="P1924" s="10"/>
    </row>
    <row r="1925" spans="1:16" ht="16" hidden="1" x14ac:dyDescent="0.2">
      <c r="A1925" s="10">
        <v>34155</v>
      </c>
      <c r="C1925" s="4">
        <v>16.88</v>
      </c>
      <c r="D1925" t="e">
        <v>#N/A</v>
      </c>
      <c r="E1925" t="e">
        <v>#N/A</v>
      </c>
      <c r="P1925" s="10"/>
    </row>
    <row r="1926" spans="1:16" ht="16" hidden="1" x14ac:dyDescent="0.2">
      <c r="A1926" s="10">
        <v>34156</v>
      </c>
      <c r="B1926" s="4">
        <v>18.29</v>
      </c>
      <c r="C1926" s="4">
        <v>17.13</v>
      </c>
      <c r="D1926">
        <v>0.53200000000000003</v>
      </c>
      <c r="E1926">
        <v>0.51800000000000002</v>
      </c>
      <c r="P1926" s="10"/>
    </row>
    <row r="1927" spans="1:16" ht="16" hidden="1" x14ac:dyDescent="0.2">
      <c r="A1927" s="10">
        <v>34157</v>
      </c>
      <c r="B1927" s="4">
        <v>18.059999999999999</v>
      </c>
      <c r="C1927" s="4">
        <v>16.899999999999999</v>
      </c>
      <c r="D1927">
        <v>0.52200000000000002</v>
      </c>
      <c r="E1927">
        <v>0.50900000000000001</v>
      </c>
      <c r="P1927" s="10"/>
    </row>
    <row r="1928" spans="1:16" ht="16" hidden="1" x14ac:dyDescent="0.2">
      <c r="A1928" s="10">
        <v>34158</v>
      </c>
      <c r="B1928" s="4">
        <v>17.79</v>
      </c>
      <c r="C1928" s="4">
        <v>16.55</v>
      </c>
      <c r="D1928">
        <v>0.51600000000000001</v>
      </c>
      <c r="E1928">
        <v>0.504</v>
      </c>
      <c r="P1928" s="10"/>
    </row>
    <row r="1929" spans="1:16" ht="16" hidden="1" x14ac:dyDescent="0.2">
      <c r="A1929" s="10">
        <v>34159</v>
      </c>
      <c r="B1929" s="4">
        <v>17.920000000000002</v>
      </c>
      <c r="C1929" s="4">
        <v>16.53</v>
      </c>
      <c r="D1929">
        <v>0.52100000000000002</v>
      </c>
      <c r="E1929">
        <v>0.51100000000000001</v>
      </c>
      <c r="P1929" s="10"/>
    </row>
    <row r="1930" spans="1:16" ht="16" hidden="1" x14ac:dyDescent="0.2">
      <c r="A1930" s="10">
        <v>34162</v>
      </c>
      <c r="B1930" s="4">
        <v>18.12</v>
      </c>
      <c r="C1930" s="4">
        <v>16.78</v>
      </c>
      <c r="D1930">
        <v>0.52300000000000002</v>
      </c>
      <c r="E1930">
        <v>0.51400000000000001</v>
      </c>
      <c r="P1930" s="10"/>
    </row>
    <row r="1931" spans="1:16" ht="16" hidden="1" x14ac:dyDescent="0.2">
      <c r="A1931" s="10">
        <v>34163</v>
      </c>
      <c r="B1931" s="4">
        <v>18.05</v>
      </c>
      <c r="C1931" s="4">
        <v>16.95</v>
      </c>
      <c r="D1931">
        <v>0.52300000000000002</v>
      </c>
      <c r="E1931">
        <v>0.51300000000000001</v>
      </c>
      <c r="P1931" s="10"/>
    </row>
    <row r="1932" spans="1:16" ht="16" hidden="1" x14ac:dyDescent="0.2">
      <c r="A1932" s="10">
        <v>34164</v>
      </c>
      <c r="B1932" s="4">
        <v>17.43</v>
      </c>
      <c r="C1932" s="4">
        <v>16.5</v>
      </c>
      <c r="D1932">
        <v>0.51100000000000001</v>
      </c>
      <c r="E1932">
        <v>0.498</v>
      </c>
      <c r="P1932" s="10"/>
    </row>
    <row r="1933" spans="1:16" ht="16" hidden="1" x14ac:dyDescent="0.2">
      <c r="A1933" s="10">
        <v>34165</v>
      </c>
      <c r="B1933" s="4">
        <v>17.73</v>
      </c>
      <c r="C1933" s="4">
        <v>16.48</v>
      </c>
      <c r="D1933">
        <v>0.51600000000000001</v>
      </c>
      <c r="E1933">
        <v>0.502</v>
      </c>
      <c r="P1933" s="10"/>
    </row>
    <row r="1934" spans="1:16" ht="16" hidden="1" x14ac:dyDescent="0.2">
      <c r="A1934" s="10">
        <v>34166</v>
      </c>
      <c r="B1934" s="4">
        <v>17.29</v>
      </c>
      <c r="C1934" s="4">
        <v>16.600000000000001</v>
      </c>
      <c r="D1934">
        <v>0.50600000000000001</v>
      </c>
      <c r="E1934">
        <v>0.49199999999999999</v>
      </c>
      <c r="P1934" s="10"/>
    </row>
    <row r="1935" spans="1:16" ht="16" hidden="1" x14ac:dyDescent="0.2">
      <c r="A1935" s="10">
        <v>34169</v>
      </c>
      <c r="B1935" s="4">
        <v>17.68</v>
      </c>
      <c r="C1935" s="4">
        <v>16.579999999999998</v>
      </c>
      <c r="D1935">
        <v>0.51900000000000002</v>
      </c>
      <c r="E1935">
        <v>0.504</v>
      </c>
      <c r="P1935" s="10"/>
    </row>
    <row r="1936" spans="1:16" ht="16" hidden="1" x14ac:dyDescent="0.2">
      <c r="A1936" s="10">
        <v>34170</v>
      </c>
      <c r="B1936" s="4">
        <v>17.2</v>
      </c>
      <c r="C1936" s="4">
        <v>16.579999999999998</v>
      </c>
      <c r="D1936">
        <v>0.51400000000000001</v>
      </c>
      <c r="E1936">
        <v>0.497</v>
      </c>
      <c r="P1936" s="10"/>
    </row>
    <row r="1937" spans="1:16" ht="16" hidden="1" x14ac:dyDescent="0.2">
      <c r="A1937" s="10">
        <v>34171</v>
      </c>
      <c r="B1937" s="4">
        <v>17.600000000000001</v>
      </c>
      <c r="C1937" s="4">
        <v>16.73</v>
      </c>
      <c r="D1937">
        <v>0.51900000000000002</v>
      </c>
      <c r="E1937">
        <v>0.501</v>
      </c>
      <c r="P1937" s="10"/>
    </row>
    <row r="1938" spans="1:16" ht="16" hidden="1" x14ac:dyDescent="0.2">
      <c r="A1938" s="10">
        <v>34172</v>
      </c>
      <c r="B1938" s="4">
        <v>17.57</v>
      </c>
      <c r="C1938" s="4">
        <v>16.649999999999999</v>
      </c>
      <c r="D1938">
        <v>0.51</v>
      </c>
      <c r="E1938">
        <v>0.49399999999999999</v>
      </c>
      <c r="P1938" s="10"/>
    </row>
    <row r="1939" spans="1:16" ht="16" hidden="1" x14ac:dyDescent="0.2">
      <c r="A1939" s="10">
        <v>34173</v>
      </c>
      <c r="B1939" s="4">
        <v>17.670000000000002</v>
      </c>
      <c r="C1939" s="4">
        <v>16.850000000000001</v>
      </c>
      <c r="D1939">
        <v>0.51300000000000001</v>
      </c>
      <c r="E1939">
        <v>0.497</v>
      </c>
      <c r="P1939" s="10"/>
    </row>
    <row r="1940" spans="1:16" ht="16" hidden="1" x14ac:dyDescent="0.2">
      <c r="A1940" s="10">
        <v>34176</v>
      </c>
      <c r="B1940" s="4">
        <v>18.11</v>
      </c>
      <c r="C1940" s="4">
        <v>16.850000000000001</v>
      </c>
      <c r="D1940">
        <v>0.51300000000000001</v>
      </c>
      <c r="E1940">
        <v>0.498</v>
      </c>
      <c r="P1940" s="10"/>
    </row>
    <row r="1941" spans="1:16" ht="16" hidden="1" x14ac:dyDescent="0.2">
      <c r="A1941" s="10">
        <v>34177</v>
      </c>
      <c r="B1941" s="4">
        <v>18.5</v>
      </c>
      <c r="C1941" s="4">
        <v>16.850000000000001</v>
      </c>
      <c r="D1941">
        <v>0.52700000000000002</v>
      </c>
      <c r="E1941">
        <v>0.51</v>
      </c>
      <c r="P1941" s="10"/>
    </row>
    <row r="1942" spans="1:16" ht="16" hidden="1" x14ac:dyDescent="0.2">
      <c r="A1942" s="10">
        <v>34178</v>
      </c>
      <c r="B1942" s="4">
        <v>18.25</v>
      </c>
      <c r="C1942" s="4">
        <v>17.13</v>
      </c>
      <c r="D1942">
        <v>0.52100000000000002</v>
      </c>
      <c r="E1942">
        <v>0.503</v>
      </c>
      <c r="P1942" s="10"/>
    </row>
    <row r="1943" spans="1:16" ht="16" hidden="1" x14ac:dyDescent="0.2">
      <c r="A1943" s="10">
        <v>34179</v>
      </c>
      <c r="B1943" s="4">
        <v>18.12</v>
      </c>
      <c r="C1943" s="4">
        <v>17.079999999999998</v>
      </c>
      <c r="D1943">
        <v>0.51700000000000002</v>
      </c>
      <c r="E1943">
        <v>0.496</v>
      </c>
      <c r="P1943" s="10"/>
    </row>
    <row r="1944" spans="1:16" ht="16" hidden="1" x14ac:dyDescent="0.2">
      <c r="A1944" s="10">
        <v>34180</v>
      </c>
      <c r="B1944" s="4">
        <v>17.940000000000001</v>
      </c>
      <c r="C1944" s="4">
        <v>16.850000000000001</v>
      </c>
      <c r="D1944">
        <v>0.51300000000000001</v>
      </c>
      <c r="E1944">
        <v>0.49099999999999999</v>
      </c>
      <c r="P1944" s="10"/>
    </row>
    <row r="1945" spans="1:16" ht="16" hidden="1" x14ac:dyDescent="0.2">
      <c r="A1945" s="10">
        <v>34183</v>
      </c>
      <c r="B1945" s="4">
        <v>17.899999999999999</v>
      </c>
      <c r="C1945" s="4">
        <v>16.850000000000001</v>
      </c>
      <c r="D1945">
        <v>0.51300000000000001</v>
      </c>
      <c r="E1945">
        <v>0.498</v>
      </c>
      <c r="P1945" s="10"/>
    </row>
    <row r="1946" spans="1:16" ht="16" hidden="1" x14ac:dyDescent="0.2">
      <c r="A1946" s="10">
        <v>34184</v>
      </c>
      <c r="B1946" s="4">
        <v>17.809999999999999</v>
      </c>
      <c r="C1946" s="4">
        <v>16.53</v>
      </c>
      <c r="D1946">
        <v>0.50800000000000001</v>
      </c>
      <c r="E1946">
        <v>0.5</v>
      </c>
      <c r="P1946" s="10"/>
    </row>
    <row r="1947" spans="1:16" ht="16" hidden="1" x14ac:dyDescent="0.2">
      <c r="A1947" s="10">
        <v>34185</v>
      </c>
      <c r="B1947" s="4">
        <v>17.82</v>
      </c>
      <c r="C1947" s="4">
        <v>16.63</v>
      </c>
      <c r="D1947">
        <v>0.51100000000000001</v>
      </c>
      <c r="E1947">
        <v>0.501</v>
      </c>
      <c r="P1947" s="10"/>
    </row>
    <row r="1948" spans="1:16" ht="16" hidden="1" x14ac:dyDescent="0.2">
      <c r="A1948" s="10">
        <v>34186</v>
      </c>
      <c r="B1948" s="4">
        <v>17.54</v>
      </c>
      <c r="C1948" s="4">
        <v>16.600000000000001</v>
      </c>
      <c r="D1948">
        <v>0.51500000000000001</v>
      </c>
      <c r="E1948">
        <v>0.501</v>
      </c>
      <c r="P1948" s="10"/>
    </row>
    <row r="1949" spans="1:16" ht="16" hidden="1" x14ac:dyDescent="0.2">
      <c r="A1949" s="10">
        <v>34187</v>
      </c>
      <c r="B1949" s="4">
        <v>17.3</v>
      </c>
      <c r="C1949" s="4">
        <v>16.38</v>
      </c>
      <c r="D1949">
        <v>0.51600000000000001</v>
      </c>
      <c r="E1949">
        <v>0.50600000000000001</v>
      </c>
      <c r="P1949" s="10"/>
    </row>
    <row r="1950" spans="1:16" ht="16" hidden="1" x14ac:dyDescent="0.2">
      <c r="A1950" s="10">
        <v>34190</v>
      </c>
      <c r="B1950" s="4">
        <v>17.579999999999998</v>
      </c>
      <c r="C1950" s="4">
        <v>16.45</v>
      </c>
      <c r="D1950">
        <v>0.53600000000000003</v>
      </c>
      <c r="E1950">
        <v>0.52700000000000002</v>
      </c>
      <c r="P1950" s="10"/>
    </row>
    <row r="1951" spans="1:16" ht="16" hidden="1" x14ac:dyDescent="0.2">
      <c r="A1951" s="10">
        <v>34191</v>
      </c>
      <c r="B1951" s="4">
        <v>17.579999999999998</v>
      </c>
      <c r="C1951" s="4">
        <v>16.3</v>
      </c>
      <c r="D1951">
        <v>0.53400000000000003</v>
      </c>
      <c r="E1951">
        <v>0.52900000000000003</v>
      </c>
      <c r="P1951" s="10"/>
    </row>
    <row r="1952" spans="1:16" ht="16" hidden="1" x14ac:dyDescent="0.2">
      <c r="A1952" s="10">
        <v>34192</v>
      </c>
      <c r="B1952" s="4">
        <v>17.87</v>
      </c>
      <c r="C1952" s="4">
        <v>16.579999999999998</v>
      </c>
      <c r="D1952">
        <v>0.55400000000000005</v>
      </c>
      <c r="E1952">
        <v>0.54700000000000004</v>
      </c>
      <c r="P1952" s="10"/>
    </row>
    <row r="1953" spans="1:16" ht="16" hidden="1" x14ac:dyDescent="0.2">
      <c r="A1953" s="10">
        <v>34193</v>
      </c>
      <c r="B1953" s="4">
        <v>18.16</v>
      </c>
      <c r="C1953" s="4">
        <v>16.78</v>
      </c>
      <c r="D1953">
        <v>0.56200000000000006</v>
      </c>
      <c r="E1953">
        <v>0.55000000000000004</v>
      </c>
      <c r="P1953" s="10"/>
    </row>
    <row r="1954" spans="1:16" ht="16" hidden="1" x14ac:dyDescent="0.2">
      <c r="A1954" s="10">
        <v>34194</v>
      </c>
      <c r="B1954" s="4">
        <v>18.14</v>
      </c>
      <c r="C1954" s="4">
        <v>16.93</v>
      </c>
      <c r="D1954">
        <v>0.56000000000000005</v>
      </c>
      <c r="E1954">
        <v>0.54600000000000004</v>
      </c>
      <c r="P1954" s="10"/>
    </row>
    <row r="1955" spans="1:16" ht="16" hidden="1" x14ac:dyDescent="0.2">
      <c r="A1955" s="10">
        <v>34197</v>
      </c>
      <c r="B1955" s="4">
        <v>17.84</v>
      </c>
      <c r="C1955" s="4">
        <v>16.8</v>
      </c>
      <c r="D1955">
        <v>0.55300000000000005</v>
      </c>
      <c r="E1955">
        <v>0.54100000000000004</v>
      </c>
      <c r="P1955" s="10"/>
    </row>
    <row r="1956" spans="1:16" ht="16" hidden="1" x14ac:dyDescent="0.2">
      <c r="A1956" s="10">
        <v>34198</v>
      </c>
      <c r="B1956" s="4">
        <v>17.95</v>
      </c>
      <c r="C1956" s="4">
        <v>16.88</v>
      </c>
      <c r="D1956">
        <v>0.55200000000000005</v>
      </c>
      <c r="E1956">
        <v>0.54</v>
      </c>
      <c r="P1956" s="10"/>
    </row>
    <row r="1957" spans="1:16" ht="16" hidden="1" x14ac:dyDescent="0.2">
      <c r="A1957" s="10">
        <v>34199</v>
      </c>
      <c r="B1957" s="4">
        <v>17.68</v>
      </c>
      <c r="C1957" s="4">
        <v>16.63</v>
      </c>
      <c r="D1957">
        <v>0.53600000000000003</v>
      </c>
      <c r="E1957">
        <v>0.52600000000000002</v>
      </c>
      <c r="P1957" s="10"/>
    </row>
    <row r="1958" spans="1:16" ht="16" hidden="1" x14ac:dyDescent="0.2">
      <c r="A1958" s="10">
        <v>34200</v>
      </c>
      <c r="B1958" s="4">
        <v>17.64</v>
      </c>
      <c r="C1958" s="4">
        <v>16.63</v>
      </c>
      <c r="D1958">
        <v>0.52900000000000003</v>
      </c>
      <c r="E1958">
        <v>0.51900000000000002</v>
      </c>
      <c r="P1958" s="10"/>
    </row>
    <row r="1959" spans="1:16" ht="16" hidden="1" x14ac:dyDescent="0.2">
      <c r="A1959" s="10">
        <v>34201</v>
      </c>
      <c r="B1959" s="4">
        <v>18.09</v>
      </c>
      <c r="C1959" s="4">
        <v>16.68</v>
      </c>
      <c r="D1959">
        <v>0.53300000000000003</v>
      </c>
      <c r="E1959">
        <v>0.52</v>
      </c>
      <c r="P1959" s="10"/>
    </row>
    <row r="1960" spans="1:16" ht="16" hidden="1" x14ac:dyDescent="0.2">
      <c r="A1960" s="10">
        <v>34204</v>
      </c>
      <c r="B1960" s="4">
        <v>18.420000000000002</v>
      </c>
      <c r="C1960" s="4">
        <v>16.829999999999998</v>
      </c>
      <c r="D1960">
        <v>0.53600000000000003</v>
      </c>
      <c r="E1960">
        <v>0.51800000000000002</v>
      </c>
      <c r="P1960" s="10"/>
    </row>
    <row r="1961" spans="1:16" ht="16" hidden="1" x14ac:dyDescent="0.2">
      <c r="A1961" s="10">
        <v>34205</v>
      </c>
      <c r="B1961" s="4">
        <v>18.38</v>
      </c>
      <c r="C1961" s="4">
        <v>16.93</v>
      </c>
      <c r="D1961">
        <v>0.53400000000000003</v>
      </c>
      <c r="E1961">
        <v>0.51400000000000001</v>
      </c>
      <c r="P1961" s="10"/>
    </row>
    <row r="1962" spans="1:16" ht="16" hidden="1" x14ac:dyDescent="0.2">
      <c r="A1962" s="10">
        <v>34206</v>
      </c>
      <c r="B1962" s="4">
        <v>18.45</v>
      </c>
      <c r="C1962" s="4">
        <v>16.68</v>
      </c>
      <c r="D1962">
        <v>0.52500000000000002</v>
      </c>
      <c r="E1962">
        <v>0.50600000000000001</v>
      </c>
      <c r="P1962" s="10"/>
    </row>
    <row r="1963" spans="1:16" ht="16" hidden="1" x14ac:dyDescent="0.2">
      <c r="A1963" s="10">
        <v>34207</v>
      </c>
      <c r="B1963" s="4">
        <v>18.399999999999999</v>
      </c>
      <c r="C1963" s="4">
        <v>16.75</v>
      </c>
      <c r="D1963">
        <v>0.52600000000000002</v>
      </c>
      <c r="E1963">
        <v>0.50700000000000001</v>
      </c>
      <c r="P1963" s="10"/>
    </row>
    <row r="1964" spans="1:16" ht="16" hidden="1" x14ac:dyDescent="0.2">
      <c r="A1964" s="10">
        <v>34208</v>
      </c>
      <c r="B1964" s="4">
        <v>18.82</v>
      </c>
      <c r="C1964" s="4">
        <v>17.05</v>
      </c>
      <c r="D1964">
        <v>0.53300000000000003</v>
      </c>
      <c r="E1964">
        <v>0.51700000000000002</v>
      </c>
      <c r="P1964" s="10"/>
    </row>
    <row r="1965" spans="1:16" ht="16" hidden="1" x14ac:dyDescent="0.2">
      <c r="A1965" s="10">
        <v>34211</v>
      </c>
      <c r="B1965" s="4">
        <v>18.63</v>
      </c>
      <c r="D1965">
        <v>0.52200000000000002</v>
      </c>
      <c r="E1965">
        <v>0.50700000000000001</v>
      </c>
      <c r="P1965" s="10"/>
    </row>
    <row r="1966" spans="1:16" ht="16" hidden="1" x14ac:dyDescent="0.2">
      <c r="A1966" s="10">
        <v>34212</v>
      </c>
      <c r="B1966" s="4">
        <v>18.239999999999998</v>
      </c>
      <c r="C1966" s="4">
        <v>16.73</v>
      </c>
      <c r="D1966">
        <v>0.51500000000000001</v>
      </c>
      <c r="E1966">
        <v>0.497</v>
      </c>
      <c r="P1966" s="10"/>
    </row>
    <row r="1967" spans="1:16" ht="16" hidden="1" x14ac:dyDescent="0.2">
      <c r="A1967" s="10">
        <v>34213</v>
      </c>
      <c r="B1967" s="4">
        <v>17.920000000000002</v>
      </c>
      <c r="C1967" s="4">
        <v>16.55</v>
      </c>
      <c r="D1967">
        <v>0.50900000000000001</v>
      </c>
      <c r="E1967">
        <v>0.50600000000000001</v>
      </c>
      <c r="P1967" s="10"/>
    </row>
    <row r="1968" spans="1:16" ht="16" hidden="1" x14ac:dyDescent="0.2">
      <c r="A1968" s="10">
        <v>34214</v>
      </c>
      <c r="B1968" s="4">
        <v>17.97</v>
      </c>
      <c r="C1968" s="4">
        <v>16.5</v>
      </c>
      <c r="D1968">
        <v>0.50600000000000001</v>
      </c>
      <c r="E1968">
        <v>0.502</v>
      </c>
      <c r="P1968" s="10"/>
    </row>
    <row r="1969" spans="1:16" ht="16" hidden="1" x14ac:dyDescent="0.2">
      <c r="A1969" s="10">
        <v>34215</v>
      </c>
      <c r="B1969" s="4">
        <v>17.72</v>
      </c>
      <c r="C1969" s="4">
        <v>16.329999999999998</v>
      </c>
      <c r="D1969">
        <v>0.5</v>
      </c>
      <c r="E1969">
        <v>0.499</v>
      </c>
      <c r="P1969" s="10"/>
    </row>
    <row r="1970" spans="1:16" ht="16" hidden="1" x14ac:dyDescent="0.2">
      <c r="A1970" s="10">
        <v>34218</v>
      </c>
      <c r="C1970" s="4">
        <v>16.23</v>
      </c>
      <c r="D1970" t="e">
        <v>#N/A</v>
      </c>
      <c r="E1970" t="e">
        <v>#N/A</v>
      </c>
      <c r="P1970" s="10"/>
    </row>
    <row r="1971" spans="1:16" ht="16" hidden="1" x14ac:dyDescent="0.2">
      <c r="A1971" s="10">
        <v>34219</v>
      </c>
      <c r="B1971" s="4">
        <v>17.14</v>
      </c>
      <c r="C1971" s="4">
        <v>15.85</v>
      </c>
      <c r="D1971">
        <v>0.48099999999999998</v>
      </c>
      <c r="E1971">
        <v>0.47699999999999998</v>
      </c>
      <c r="P1971" s="10"/>
    </row>
    <row r="1972" spans="1:16" ht="16" hidden="1" x14ac:dyDescent="0.2">
      <c r="A1972" s="10">
        <v>34220</v>
      </c>
      <c r="B1972" s="4">
        <v>17</v>
      </c>
      <c r="C1972" s="4">
        <v>15.65</v>
      </c>
      <c r="D1972">
        <v>0.47899999999999998</v>
      </c>
      <c r="E1972">
        <v>0.47699999999999998</v>
      </c>
      <c r="P1972" s="10"/>
    </row>
    <row r="1973" spans="1:16" ht="16" hidden="1" x14ac:dyDescent="0.2">
      <c r="A1973" s="10">
        <v>34221</v>
      </c>
      <c r="B1973" s="4">
        <v>16.97</v>
      </c>
      <c r="C1973" s="4">
        <v>15.73</v>
      </c>
      <c r="D1973">
        <v>0.47899999999999998</v>
      </c>
      <c r="E1973">
        <v>0.47299999999999998</v>
      </c>
      <c r="P1973" s="10"/>
    </row>
    <row r="1974" spans="1:16" ht="16" hidden="1" x14ac:dyDescent="0.2">
      <c r="A1974" s="10">
        <v>34222</v>
      </c>
      <c r="B1974" s="4">
        <v>16.739999999999998</v>
      </c>
      <c r="C1974" s="4">
        <v>15.43</v>
      </c>
      <c r="D1974">
        <v>0.47399999999999998</v>
      </c>
      <c r="E1974">
        <v>0.46800000000000003</v>
      </c>
      <c r="P1974" s="10"/>
    </row>
    <row r="1975" spans="1:16" ht="16" hidden="1" x14ac:dyDescent="0.2">
      <c r="A1975" s="10">
        <v>34225</v>
      </c>
      <c r="B1975" s="4">
        <v>16.98</v>
      </c>
      <c r="C1975" s="4">
        <v>15.43</v>
      </c>
      <c r="D1975">
        <v>0.47499999999999998</v>
      </c>
      <c r="E1975">
        <v>0.47</v>
      </c>
      <c r="P1975" s="10"/>
    </row>
    <row r="1976" spans="1:16" ht="16" hidden="1" x14ac:dyDescent="0.2">
      <c r="A1976" s="10">
        <v>34226</v>
      </c>
      <c r="B1976" s="4">
        <v>16.940000000000001</v>
      </c>
      <c r="C1976" s="4">
        <v>15.58</v>
      </c>
      <c r="D1976">
        <v>0.47399999999999998</v>
      </c>
      <c r="E1976">
        <v>0.46800000000000003</v>
      </c>
      <c r="P1976" s="10"/>
    </row>
    <row r="1977" spans="1:16" ht="16" hidden="1" x14ac:dyDescent="0.2">
      <c r="A1977" s="10">
        <v>34227</v>
      </c>
      <c r="B1977" s="4">
        <v>16.850000000000001</v>
      </c>
      <c r="C1977" s="4">
        <v>15.35</v>
      </c>
      <c r="D1977">
        <v>0.47299999999999998</v>
      </c>
      <c r="E1977">
        <v>0.46400000000000002</v>
      </c>
      <c r="P1977" s="10"/>
    </row>
    <row r="1978" spans="1:16" ht="16" hidden="1" x14ac:dyDescent="0.2">
      <c r="A1978" s="10">
        <v>34228</v>
      </c>
      <c r="B1978" s="4">
        <v>16.850000000000001</v>
      </c>
      <c r="C1978" s="4">
        <v>15.43</v>
      </c>
      <c r="D1978">
        <v>0.47599999999999998</v>
      </c>
      <c r="E1978">
        <v>0.46899999999999997</v>
      </c>
      <c r="P1978" s="10"/>
    </row>
    <row r="1979" spans="1:16" ht="16" hidden="1" x14ac:dyDescent="0.2">
      <c r="A1979" s="10">
        <v>34229</v>
      </c>
      <c r="B1979" s="4">
        <v>17.100000000000001</v>
      </c>
      <c r="C1979" s="4">
        <v>15.55</v>
      </c>
      <c r="D1979">
        <v>0.48299999999999998</v>
      </c>
      <c r="E1979">
        <v>0.47499999999999998</v>
      </c>
      <c r="P1979" s="10"/>
    </row>
    <row r="1980" spans="1:16" ht="16" hidden="1" x14ac:dyDescent="0.2">
      <c r="A1980" s="10">
        <v>34232</v>
      </c>
      <c r="B1980" s="4">
        <v>17.68</v>
      </c>
      <c r="C1980" s="4">
        <v>16.03</v>
      </c>
      <c r="D1980">
        <v>0.496</v>
      </c>
      <c r="E1980">
        <v>0.48699999999999999</v>
      </c>
      <c r="P1980" s="10"/>
    </row>
    <row r="1981" spans="1:16" ht="16" hidden="1" x14ac:dyDescent="0.2">
      <c r="A1981" s="10">
        <v>34233</v>
      </c>
      <c r="B1981" s="4">
        <v>18.12</v>
      </c>
      <c r="C1981" s="4">
        <v>16.25</v>
      </c>
      <c r="D1981">
        <v>0.49199999999999999</v>
      </c>
      <c r="E1981">
        <v>0.48799999999999999</v>
      </c>
      <c r="P1981" s="10"/>
    </row>
    <row r="1982" spans="1:16" ht="16" hidden="1" x14ac:dyDescent="0.2">
      <c r="A1982" s="10">
        <v>34234</v>
      </c>
      <c r="B1982" s="4">
        <v>17.53</v>
      </c>
      <c r="C1982" s="4">
        <v>15.88</v>
      </c>
      <c r="D1982">
        <v>0.48</v>
      </c>
      <c r="E1982">
        <v>0.47699999999999998</v>
      </c>
      <c r="P1982" s="10"/>
    </row>
    <row r="1983" spans="1:16" ht="16" hidden="1" x14ac:dyDescent="0.2">
      <c r="A1983" s="10">
        <v>34235</v>
      </c>
      <c r="B1983" s="4">
        <v>17.52</v>
      </c>
      <c r="C1983" s="4">
        <v>15.88</v>
      </c>
      <c r="D1983">
        <v>0.47799999999999998</v>
      </c>
      <c r="E1983">
        <v>0.47599999999999998</v>
      </c>
      <c r="P1983" s="10"/>
    </row>
    <row r="1984" spans="1:16" ht="16" hidden="1" x14ac:dyDescent="0.2">
      <c r="A1984" s="10">
        <v>34236</v>
      </c>
      <c r="B1984" s="4">
        <v>17.52</v>
      </c>
      <c r="C1984" s="4">
        <v>16.100000000000001</v>
      </c>
      <c r="D1984">
        <v>0.47599999999999998</v>
      </c>
      <c r="E1984">
        <v>0.47399999999999998</v>
      </c>
      <c r="P1984" s="10"/>
    </row>
    <row r="1985" spans="1:16" ht="16" hidden="1" x14ac:dyDescent="0.2">
      <c r="A1985" s="10">
        <v>34239</v>
      </c>
      <c r="B1985" s="4">
        <v>17.52</v>
      </c>
      <c r="C1985" s="4">
        <v>16.100000000000001</v>
      </c>
      <c r="D1985">
        <v>0.47699999999999998</v>
      </c>
      <c r="E1985">
        <v>0.47499999999999998</v>
      </c>
      <c r="P1985" s="10"/>
    </row>
    <row r="1986" spans="1:16" ht="16" hidden="1" x14ac:dyDescent="0.2">
      <c r="A1986" s="10">
        <v>34240</v>
      </c>
      <c r="B1986" s="4">
        <v>18.07</v>
      </c>
      <c r="C1986" s="4">
        <v>16.399999999999999</v>
      </c>
      <c r="D1986">
        <v>0.48599999999999999</v>
      </c>
      <c r="E1986">
        <v>0.48199999999999998</v>
      </c>
      <c r="P1986" s="10"/>
    </row>
    <row r="1987" spans="1:16" ht="16" hidden="1" x14ac:dyDescent="0.2">
      <c r="A1987" s="10">
        <v>34241</v>
      </c>
      <c r="B1987" s="4">
        <v>18.73</v>
      </c>
      <c r="C1987" s="4">
        <v>16.78</v>
      </c>
      <c r="D1987">
        <v>0.5</v>
      </c>
      <c r="E1987">
        <v>0.496</v>
      </c>
      <c r="P1987" s="10"/>
    </row>
    <row r="1988" spans="1:16" ht="16" hidden="1" x14ac:dyDescent="0.2">
      <c r="A1988" s="10">
        <v>34242</v>
      </c>
      <c r="B1988" s="4">
        <v>18.72</v>
      </c>
      <c r="C1988" s="4">
        <v>17.23</v>
      </c>
      <c r="D1988">
        <v>0.503</v>
      </c>
      <c r="E1988">
        <v>0.499</v>
      </c>
      <c r="P1988" s="10"/>
    </row>
    <row r="1989" spans="1:16" ht="16" hidden="1" x14ac:dyDescent="0.2">
      <c r="A1989" s="10">
        <v>34243</v>
      </c>
      <c r="B1989" s="4">
        <v>18.63</v>
      </c>
      <c r="C1989" s="4">
        <v>17.079999999999998</v>
      </c>
      <c r="D1989">
        <v>0.50600000000000001</v>
      </c>
      <c r="E1989">
        <v>0.495</v>
      </c>
      <c r="P1989" s="10"/>
    </row>
    <row r="1990" spans="1:16" ht="16" hidden="1" x14ac:dyDescent="0.2">
      <c r="A1990" s="10">
        <v>34246</v>
      </c>
      <c r="B1990" s="4">
        <v>18.399999999999999</v>
      </c>
      <c r="C1990" s="4">
        <v>16.899999999999999</v>
      </c>
      <c r="D1990">
        <v>0.5</v>
      </c>
      <c r="E1990">
        <v>0.48499999999999999</v>
      </c>
      <c r="P1990" s="10"/>
    </row>
    <row r="1991" spans="1:16" ht="16" hidden="1" x14ac:dyDescent="0.2">
      <c r="A1991" s="10">
        <v>34247</v>
      </c>
      <c r="B1991" s="4">
        <v>18.43</v>
      </c>
      <c r="C1991" s="4">
        <v>16.78</v>
      </c>
      <c r="D1991">
        <v>0.504</v>
      </c>
      <c r="E1991">
        <v>0.48599999999999999</v>
      </c>
      <c r="P1991" s="10"/>
    </row>
    <row r="1992" spans="1:16" ht="16" hidden="1" x14ac:dyDescent="0.2">
      <c r="A1992" s="10">
        <v>34248</v>
      </c>
      <c r="B1992" s="4">
        <v>18.43</v>
      </c>
      <c r="C1992" s="4">
        <v>16.98</v>
      </c>
      <c r="D1992">
        <v>0.501</v>
      </c>
      <c r="E1992">
        <v>0.48</v>
      </c>
      <c r="P1992" s="10"/>
    </row>
    <row r="1993" spans="1:16" ht="16" hidden="1" x14ac:dyDescent="0.2">
      <c r="A1993" s="10">
        <v>34249</v>
      </c>
      <c r="B1993" s="4">
        <v>18.489999999999998</v>
      </c>
      <c r="C1993" s="4">
        <v>16.88</v>
      </c>
      <c r="D1993">
        <v>0.50600000000000001</v>
      </c>
      <c r="E1993">
        <v>0.49099999999999999</v>
      </c>
      <c r="P1993" s="10"/>
    </row>
    <row r="1994" spans="1:16" ht="16" hidden="1" x14ac:dyDescent="0.2">
      <c r="A1994" s="10">
        <v>34250</v>
      </c>
      <c r="B1994" s="4">
        <v>18.53</v>
      </c>
      <c r="C1994" s="4">
        <v>16.98</v>
      </c>
      <c r="D1994">
        <v>0.51</v>
      </c>
      <c r="E1994">
        <v>0.49299999999999999</v>
      </c>
      <c r="P1994" s="10"/>
    </row>
    <row r="1995" spans="1:16" ht="16" hidden="1" x14ac:dyDescent="0.2">
      <c r="A1995" s="10">
        <v>34253</v>
      </c>
      <c r="B1995" s="4">
        <v>18.760000000000002</v>
      </c>
      <c r="C1995" s="4">
        <v>17.13</v>
      </c>
      <c r="D1995">
        <v>0.51900000000000002</v>
      </c>
      <c r="E1995">
        <v>0.499</v>
      </c>
      <c r="P1995" s="10"/>
    </row>
    <row r="1996" spans="1:16" ht="16" hidden="1" x14ac:dyDescent="0.2">
      <c r="A1996" s="10">
        <v>34254</v>
      </c>
      <c r="B1996" s="4">
        <v>18.7</v>
      </c>
      <c r="C1996" s="4">
        <v>17.149999999999999</v>
      </c>
      <c r="D1996">
        <v>0.51800000000000002</v>
      </c>
      <c r="E1996">
        <v>0.499</v>
      </c>
      <c r="P1996" s="10"/>
    </row>
    <row r="1997" spans="1:16" ht="16" hidden="1" x14ac:dyDescent="0.2">
      <c r="A1997" s="10">
        <v>34255</v>
      </c>
      <c r="B1997" s="4">
        <v>18.649999999999999</v>
      </c>
      <c r="C1997" s="4">
        <v>17</v>
      </c>
      <c r="D1997">
        <v>0.52100000000000002</v>
      </c>
      <c r="E1997">
        <v>0.502</v>
      </c>
      <c r="P1997" s="10"/>
    </row>
    <row r="1998" spans="1:16" ht="16" hidden="1" x14ac:dyDescent="0.2">
      <c r="A1998" s="10">
        <v>34256</v>
      </c>
      <c r="B1998" s="4">
        <v>18.5</v>
      </c>
      <c r="C1998" s="4">
        <v>16.8</v>
      </c>
      <c r="D1998">
        <v>0.52500000000000002</v>
      </c>
      <c r="E1998">
        <v>0.50700000000000001</v>
      </c>
      <c r="P1998" s="10"/>
    </row>
    <row r="1999" spans="1:16" ht="16" hidden="1" x14ac:dyDescent="0.2">
      <c r="A1999" s="10">
        <v>34257</v>
      </c>
      <c r="B1999" s="4">
        <v>18.239999999999998</v>
      </c>
      <c r="C1999" s="4">
        <v>16.7</v>
      </c>
      <c r="D1999">
        <v>0.52800000000000002</v>
      </c>
      <c r="E1999">
        <v>0.503</v>
      </c>
      <c r="P1999" s="10"/>
    </row>
    <row r="2000" spans="1:16" ht="16" hidden="1" x14ac:dyDescent="0.2">
      <c r="A2000" s="10">
        <v>34260</v>
      </c>
      <c r="B2000" s="4">
        <v>18.13</v>
      </c>
      <c r="C2000" s="4">
        <v>16.5</v>
      </c>
      <c r="D2000">
        <v>0.51300000000000001</v>
      </c>
      <c r="E2000">
        <v>0.48799999999999999</v>
      </c>
      <c r="P2000" s="10"/>
    </row>
    <row r="2001" spans="1:16" ht="16" hidden="1" x14ac:dyDescent="0.2">
      <c r="A2001" s="10">
        <v>34261</v>
      </c>
      <c r="B2001" s="4">
        <v>18.04</v>
      </c>
      <c r="C2001" s="4">
        <v>16.53</v>
      </c>
      <c r="D2001">
        <v>0.50800000000000001</v>
      </c>
      <c r="E2001">
        <v>0.48599999999999999</v>
      </c>
      <c r="P2001" s="10"/>
    </row>
    <row r="2002" spans="1:16" ht="16" hidden="1" x14ac:dyDescent="0.2">
      <c r="A2002" s="10">
        <v>34262</v>
      </c>
      <c r="B2002" s="4">
        <v>18.25</v>
      </c>
      <c r="C2002" s="4">
        <v>16.68</v>
      </c>
      <c r="D2002">
        <v>0.50800000000000001</v>
      </c>
      <c r="E2002">
        <v>0.48699999999999999</v>
      </c>
      <c r="P2002" s="10"/>
    </row>
    <row r="2003" spans="1:16" ht="16" hidden="1" x14ac:dyDescent="0.2">
      <c r="A2003" s="10">
        <v>34263</v>
      </c>
      <c r="B2003" s="4">
        <v>18.28</v>
      </c>
      <c r="C2003" s="4">
        <v>16.88</v>
      </c>
      <c r="D2003">
        <v>0.503</v>
      </c>
      <c r="E2003">
        <v>0.47799999999999998</v>
      </c>
      <c r="P2003" s="10"/>
    </row>
    <row r="2004" spans="1:16" ht="16" hidden="1" x14ac:dyDescent="0.2">
      <c r="A2004" s="10">
        <v>34264</v>
      </c>
      <c r="B2004" s="4">
        <v>17.920000000000002</v>
      </c>
      <c r="C2004" s="4">
        <v>16.48</v>
      </c>
      <c r="D2004">
        <v>0.49199999999999999</v>
      </c>
      <c r="E2004">
        <v>0.47</v>
      </c>
      <c r="P2004" s="10"/>
    </row>
    <row r="2005" spans="1:16" ht="16" hidden="1" x14ac:dyDescent="0.2">
      <c r="A2005" s="10">
        <v>34267</v>
      </c>
      <c r="B2005" s="4">
        <v>17.36</v>
      </c>
      <c r="C2005" s="4">
        <v>16.13</v>
      </c>
      <c r="D2005">
        <v>0.48</v>
      </c>
      <c r="E2005">
        <v>0.45800000000000002</v>
      </c>
      <c r="P2005" s="10"/>
    </row>
    <row r="2006" spans="1:16" ht="16" hidden="1" x14ac:dyDescent="0.2">
      <c r="A2006" s="10">
        <v>34268</v>
      </c>
      <c r="B2006" s="4">
        <v>17.55</v>
      </c>
      <c r="C2006" s="4">
        <v>15.95</v>
      </c>
      <c r="D2006">
        <v>0.48</v>
      </c>
      <c r="E2006">
        <v>0.45800000000000002</v>
      </c>
      <c r="P2006" s="10"/>
    </row>
    <row r="2007" spans="1:16" ht="16" hidden="1" x14ac:dyDescent="0.2">
      <c r="A2007" s="10">
        <v>34269</v>
      </c>
      <c r="B2007" s="4">
        <v>17.66</v>
      </c>
      <c r="C2007" s="4">
        <v>15.95</v>
      </c>
      <c r="D2007">
        <v>0.48499999999999999</v>
      </c>
      <c r="E2007">
        <v>0.46200000000000002</v>
      </c>
      <c r="P2007" s="10"/>
    </row>
    <row r="2008" spans="1:16" ht="16" hidden="1" x14ac:dyDescent="0.2">
      <c r="A2008" s="10">
        <v>34270</v>
      </c>
      <c r="B2008" s="4">
        <v>17.3</v>
      </c>
      <c r="C2008" s="4">
        <v>15.83</v>
      </c>
      <c r="D2008">
        <v>0.48099999999999998</v>
      </c>
      <c r="E2008">
        <v>0.45900000000000002</v>
      </c>
      <c r="P2008" s="10"/>
    </row>
    <row r="2009" spans="1:16" ht="16" hidden="1" x14ac:dyDescent="0.2">
      <c r="A2009" s="10">
        <v>34271</v>
      </c>
      <c r="B2009" s="4">
        <v>16.97</v>
      </c>
      <c r="C2009" s="4">
        <v>15.43</v>
      </c>
      <c r="D2009">
        <v>0.46899999999999997</v>
      </c>
      <c r="E2009">
        <v>0.44700000000000001</v>
      </c>
      <c r="P2009" s="10"/>
    </row>
    <row r="2010" spans="1:16" ht="16" hidden="1" x14ac:dyDescent="0.2">
      <c r="A2010" s="10">
        <v>34274</v>
      </c>
      <c r="B2010" s="4">
        <v>17.5</v>
      </c>
      <c r="C2010" s="4">
        <v>15.83</v>
      </c>
      <c r="D2010">
        <v>0.47799999999999998</v>
      </c>
      <c r="E2010">
        <v>0.45900000000000002</v>
      </c>
      <c r="P2010" s="10"/>
    </row>
    <row r="2011" spans="1:16" ht="16" hidden="1" x14ac:dyDescent="0.2">
      <c r="A2011" s="10">
        <v>34275</v>
      </c>
      <c r="B2011" s="4">
        <v>17.03</v>
      </c>
      <c r="C2011" s="4">
        <v>15.63</v>
      </c>
      <c r="D2011">
        <v>0.46400000000000002</v>
      </c>
      <c r="E2011">
        <v>0.44700000000000001</v>
      </c>
      <c r="P2011" s="10"/>
    </row>
    <row r="2012" spans="1:16" ht="16" hidden="1" x14ac:dyDescent="0.2">
      <c r="A2012" s="10">
        <v>34276</v>
      </c>
      <c r="B2012" s="4">
        <v>17.47</v>
      </c>
      <c r="C2012" s="4">
        <v>15.83</v>
      </c>
      <c r="D2012">
        <v>0.46800000000000003</v>
      </c>
      <c r="E2012">
        <v>0.45400000000000001</v>
      </c>
      <c r="P2012" s="10"/>
    </row>
    <row r="2013" spans="1:16" ht="16" hidden="1" x14ac:dyDescent="0.2">
      <c r="A2013" s="10">
        <v>34277</v>
      </c>
      <c r="B2013" s="4">
        <v>17.38</v>
      </c>
      <c r="C2013" s="4">
        <v>15.78</v>
      </c>
      <c r="D2013">
        <v>0.46600000000000003</v>
      </c>
      <c r="E2013">
        <v>0.45</v>
      </c>
      <c r="P2013" s="10"/>
    </row>
    <row r="2014" spans="1:16" ht="16" hidden="1" x14ac:dyDescent="0.2">
      <c r="A2014" s="10">
        <v>34278</v>
      </c>
      <c r="B2014" s="4">
        <v>17.09</v>
      </c>
      <c r="C2014" s="4">
        <v>15.73</v>
      </c>
      <c r="D2014">
        <v>0.45700000000000002</v>
      </c>
      <c r="E2014">
        <v>0.439</v>
      </c>
      <c r="P2014" s="10"/>
    </row>
    <row r="2015" spans="1:16" ht="16" hidden="1" x14ac:dyDescent="0.2">
      <c r="A2015" s="10">
        <v>34281</v>
      </c>
      <c r="B2015" s="4">
        <v>16.690000000000001</v>
      </c>
      <c r="C2015" s="4">
        <v>15.28</v>
      </c>
      <c r="D2015">
        <v>0.44900000000000001</v>
      </c>
      <c r="E2015">
        <v>0.42899999999999999</v>
      </c>
      <c r="P2015" s="10"/>
    </row>
    <row r="2016" spans="1:16" ht="16" hidden="1" x14ac:dyDescent="0.2">
      <c r="A2016" s="10">
        <v>34282</v>
      </c>
      <c r="B2016" s="4">
        <v>16.71</v>
      </c>
      <c r="C2016" s="4">
        <v>15.33</v>
      </c>
      <c r="D2016">
        <v>0.44400000000000001</v>
      </c>
      <c r="E2016">
        <v>0.42399999999999999</v>
      </c>
      <c r="P2016" s="10"/>
    </row>
    <row r="2017" spans="1:16" ht="16" hidden="1" x14ac:dyDescent="0.2">
      <c r="A2017" s="10">
        <v>34283</v>
      </c>
      <c r="B2017" s="4">
        <v>16.54</v>
      </c>
      <c r="C2017" s="4">
        <v>15.23</v>
      </c>
      <c r="D2017">
        <v>0.437</v>
      </c>
      <c r="E2017">
        <v>0.42</v>
      </c>
      <c r="P2017" s="10"/>
    </row>
    <row r="2018" spans="1:16" ht="16" hidden="1" x14ac:dyDescent="0.2">
      <c r="A2018" s="10">
        <v>34284</v>
      </c>
      <c r="B2018" s="4">
        <v>16.91</v>
      </c>
      <c r="C2018" s="4">
        <v>15.18</v>
      </c>
      <c r="D2018">
        <v>0.443</v>
      </c>
      <c r="E2018">
        <v>0.42899999999999999</v>
      </c>
      <c r="P2018" s="10"/>
    </row>
    <row r="2019" spans="1:16" ht="16" hidden="1" x14ac:dyDescent="0.2">
      <c r="A2019" s="10">
        <v>34285</v>
      </c>
      <c r="B2019" s="4">
        <v>16.72</v>
      </c>
      <c r="C2019" s="4">
        <v>15.08</v>
      </c>
      <c r="D2019">
        <v>0.435</v>
      </c>
      <c r="E2019">
        <v>0.42099999999999999</v>
      </c>
      <c r="P2019" s="10"/>
    </row>
    <row r="2020" spans="1:16" ht="16" hidden="1" x14ac:dyDescent="0.2">
      <c r="A2020" s="10">
        <v>34288</v>
      </c>
      <c r="B2020" s="4">
        <v>16.78</v>
      </c>
      <c r="C2020" s="4">
        <v>15.25</v>
      </c>
      <c r="D2020">
        <v>0.44</v>
      </c>
      <c r="E2020">
        <v>0.42799999999999999</v>
      </c>
      <c r="P2020" s="10"/>
    </row>
    <row r="2021" spans="1:16" ht="16" hidden="1" x14ac:dyDescent="0.2">
      <c r="A2021" s="10">
        <v>34289</v>
      </c>
      <c r="B2021" s="4">
        <v>16.690000000000001</v>
      </c>
      <c r="C2021" s="4">
        <v>15.33</v>
      </c>
      <c r="D2021">
        <v>0.438</v>
      </c>
      <c r="E2021">
        <v>0.42399999999999999</v>
      </c>
      <c r="P2021" s="10"/>
    </row>
    <row r="2022" spans="1:16" ht="16" hidden="1" x14ac:dyDescent="0.2">
      <c r="A2022" s="10">
        <v>34290</v>
      </c>
      <c r="B2022" s="4">
        <v>17.079999999999998</v>
      </c>
      <c r="C2022" s="4">
        <v>15.55</v>
      </c>
      <c r="D2022">
        <v>0.45200000000000001</v>
      </c>
      <c r="E2022">
        <v>0.436</v>
      </c>
      <c r="P2022" s="10"/>
    </row>
    <row r="2023" spans="1:16" ht="16" hidden="1" x14ac:dyDescent="0.2">
      <c r="A2023" s="10">
        <v>34291</v>
      </c>
      <c r="B2023" s="4">
        <v>16.670000000000002</v>
      </c>
      <c r="C2023" s="4">
        <v>15.4</v>
      </c>
      <c r="D2023">
        <v>0.44600000000000001</v>
      </c>
      <c r="E2023">
        <v>0.42699999999999999</v>
      </c>
      <c r="P2023" s="10"/>
    </row>
    <row r="2024" spans="1:16" ht="16" hidden="1" x14ac:dyDescent="0.2">
      <c r="A2024" s="10">
        <v>34292</v>
      </c>
      <c r="B2024" s="4">
        <v>16.55</v>
      </c>
      <c r="C2024" s="4">
        <v>15.25</v>
      </c>
      <c r="D2024">
        <v>0.44900000000000001</v>
      </c>
      <c r="E2024">
        <v>0.42599999999999999</v>
      </c>
      <c r="P2024" s="10"/>
    </row>
    <row r="2025" spans="1:16" ht="16" hidden="1" x14ac:dyDescent="0.2">
      <c r="A2025" s="10">
        <v>34295</v>
      </c>
      <c r="B2025" s="4">
        <v>16.670000000000002</v>
      </c>
      <c r="C2025" s="4">
        <v>15.35</v>
      </c>
      <c r="D2025">
        <v>0.44500000000000001</v>
      </c>
      <c r="E2025">
        <v>0.42299999999999999</v>
      </c>
      <c r="P2025" s="10"/>
    </row>
    <row r="2026" spans="1:16" ht="16" hidden="1" x14ac:dyDescent="0.2">
      <c r="A2026" s="10">
        <v>34296</v>
      </c>
      <c r="B2026" s="4">
        <v>16.39</v>
      </c>
      <c r="C2026" s="4">
        <v>15.25</v>
      </c>
      <c r="D2026">
        <v>0.434</v>
      </c>
      <c r="E2026">
        <v>0.41199999999999998</v>
      </c>
      <c r="P2026" s="10"/>
    </row>
    <row r="2027" spans="1:16" ht="16" hidden="1" x14ac:dyDescent="0.2">
      <c r="A2027" s="10">
        <v>34297</v>
      </c>
      <c r="B2027" s="4">
        <v>15.73</v>
      </c>
      <c r="C2027" s="4">
        <v>15.13</v>
      </c>
      <c r="D2027">
        <v>0.434</v>
      </c>
      <c r="E2027">
        <v>0.41199999999999998</v>
      </c>
      <c r="P2027" s="10"/>
    </row>
    <row r="2028" spans="1:16" ht="16" hidden="1" x14ac:dyDescent="0.2">
      <c r="A2028" s="10">
        <v>34298</v>
      </c>
      <c r="C2028" s="4">
        <v>14.35</v>
      </c>
      <c r="D2028" t="e">
        <v>#N/A</v>
      </c>
      <c r="E2028" t="e">
        <v>#N/A</v>
      </c>
      <c r="P2028" s="10"/>
    </row>
    <row r="2029" spans="1:16" ht="16" hidden="1" x14ac:dyDescent="0.2">
      <c r="A2029" s="10">
        <v>34299</v>
      </c>
      <c r="B2029" s="4">
        <v>15.53</v>
      </c>
      <c r="C2029" s="4">
        <v>14.28</v>
      </c>
      <c r="D2029" t="e">
        <v>#N/A</v>
      </c>
      <c r="E2029" t="e">
        <v>#N/A</v>
      </c>
      <c r="P2029" s="10"/>
    </row>
    <row r="2030" spans="1:16" ht="16" hidden="1" x14ac:dyDescent="0.2">
      <c r="A2030" s="10">
        <v>34302</v>
      </c>
      <c r="B2030" s="4">
        <v>15.3</v>
      </c>
      <c r="C2030" s="4">
        <v>14.05</v>
      </c>
      <c r="D2030">
        <v>0.39900000000000002</v>
      </c>
      <c r="E2030">
        <v>0.375</v>
      </c>
      <c r="P2030" s="10"/>
    </row>
    <row r="2031" spans="1:16" ht="16" hidden="1" x14ac:dyDescent="0.2">
      <c r="A2031" s="10">
        <v>34303</v>
      </c>
      <c r="B2031" s="4">
        <v>15.36</v>
      </c>
      <c r="C2031" s="4">
        <v>14.23</v>
      </c>
      <c r="D2031">
        <v>0.39600000000000002</v>
      </c>
      <c r="E2031">
        <v>0.38300000000000001</v>
      </c>
      <c r="P2031" s="10"/>
    </row>
    <row r="2032" spans="1:16" ht="16" hidden="1" x14ac:dyDescent="0.2">
      <c r="A2032" s="10">
        <v>34304</v>
      </c>
      <c r="B2032" s="4">
        <v>15.45</v>
      </c>
      <c r="C2032" s="4">
        <v>14.43</v>
      </c>
      <c r="D2032">
        <v>0.40500000000000003</v>
      </c>
      <c r="E2032">
        <v>0.38700000000000001</v>
      </c>
      <c r="P2032" s="10"/>
    </row>
    <row r="2033" spans="1:16" ht="16" hidden="1" x14ac:dyDescent="0.2">
      <c r="A2033" s="10">
        <v>34305</v>
      </c>
      <c r="B2033" s="4">
        <v>14.93</v>
      </c>
      <c r="C2033" s="4">
        <v>14.15</v>
      </c>
      <c r="D2033">
        <v>0.39500000000000002</v>
      </c>
      <c r="E2033">
        <v>0.376</v>
      </c>
      <c r="P2033" s="10"/>
    </row>
    <row r="2034" spans="1:16" ht="16" hidden="1" x14ac:dyDescent="0.2">
      <c r="A2034" s="10">
        <v>34306</v>
      </c>
      <c r="B2034" s="4">
        <v>15.03</v>
      </c>
      <c r="C2034" s="4">
        <v>13.95</v>
      </c>
      <c r="D2034">
        <v>0.39400000000000002</v>
      </c>
      <c r="E2034">
        <v>0.37</v>
      </c>
      <c r="P2034" s="10"/>
    </row>
    <row r="2035" spans="1:16" ht="16" hidden="1" x14ac:dyDescent="0.2">
      <c r="A2035" s="10">
        <v>34309</v>
      </c>
      <c r="B2035" s="4">
        <v>14.57</v>
      </c>
      <c r="C2035" s="4">
        <v>13.9</v>
      </c>
      <c r="D2035">
        <v>0.38300000000000001</v>
      </c>
      <c r="E2035">
        <v>0.35399999999999998</v>
      </c>
      <c r="P2035" s="10"/>
    </row>
    <row r="2036" spans="1:16" ht="16" hidden="1" x14ac:dyDescent="0.2">
      <c r="A2036" s="10">
        <v>34310</v>
      </c>
      <c r="B2036" s="4">
        <v>14.53</v>
      </c>
      <c r="C2036" s="4">
        <v>13.88</v>
      </c>
      <c r="D2036">
        <v>0.375</v>
      </c>
      <c r="E2036">
        <v>0.34799999999999998</v>
      </c>
      <c r="P2036" s="10"/>
    </row>
    <row r="2037" spans="1:16" ht="16" hidden="1" x14ac:dyDescent="0.2">
      <c r="A2037" s="10">
        <v>34311</v>
      </c>
      <c r="B2037" s="4">
        <v>14.61</v>
      </c>
      <c r="C2037" s="4">
        <v>13.45</v>
      </c>
      <c r="D2037">
        <v>0.36699999999999999</v>
      </c>
      <c r="E2037">
        <v>0.34300000000000003</v>
      </c>
      <c r="P2037" s="10"/>
    </row>
    <row r="2038" spans="1:16" ht="16" hidden="1" x14ac:dyDescent="0.2">
      <c r="A2038" s="10">
        <v>34312</v>
      </c>
      <c r="B2038" s="4">
        <v>14.65</v>
      </c>
      <c r="C2038" s="4">
        <v>13.6</v>
      </c>
      <c r="D2038">
        <v>0.36799999999999999</v>
      </c>
      <c r="E2038">
        <v>0.35199999999999998</v>
      </c>
      <c r="P2038" s="10"/>
    </row>
    <row r="2039" spans="1:16" ht="16" hidden="1" x14ac:dyDescent="0.2">
      <c r="A2039" s="10">
        <v>34313</v>
      </c>
      <c r="B2039" s="4">
        <v>15.04</v>
      </c>
      <c r="C2039" s="4">
        <v>13.8</v>
      </c>
      <c r="D2039">
        <v>0.36699999999999999</v>
      </c>
      <c r="E2039">
        <v>0.372</v>
      </c>
      <c r="P2039" s="10"/>
    </row>
    <row r="2040" spans="1:16" ht="16" hidden="1" x14ac:dyDescent="0.2">
      <c r="A2040" s="10">
        <v>34316</v>
      </c>
      <c r="B2040" s="4">
        <v>14.5</v>
      </c>
      <c r="C2040" s="4">
        <v>13.9</v>
      </c>
      <c r="D2040">
        <v>0.35099999999999998</v>
      </c>
      <c r="E2040">
        <v>0.34100000000000003</v>
      </c>
      <c r="P2040" s="10"/>
    </row>
    <row r="2041" spans="1:16" ht="16" hidden="1" x14ac:dyDescent="0.2">
      <c r="A2041" s="10">
        <v>34317</v>
      </c>
      <c r="B2041" s="4">
        <v>14.47</v>
      </c>
      <c r="C2041" s="4">
        <v>14.78</v>
      </c>
      <c r="D2041">
        <v>0.35699999999999998</v>
      </c>
      <c r="E2041">
        <v>0.34699999999999998</v>
      </c>
      <c r="P2041" s="10"/>
    </row>
    <row r="2042" spans="1:16" ht="16" hidden="1" x14ac:dyDescent="0.2">
      <c r="A2042" s="10">
        <v>34318</v>
      </c>
      <c r="B2042" s="4">
        <v>14.39</v>
      </c>
      <c r="C2042" s="4">
        <v>13.8</v>
      </c>
      <c r="D2042">
        <v>0.36199999999999999</v>
      </c>
      <c r="E2042">
        <v>0.35699999999999998</v>
      </c>
      <c r="P2042" s="10"/>
    </row>
    <row r="2043" spans="1:16" ht="16" hidden="1" x14ac:dyDescent="0.2">
      <c r="A2043" s="10">
        <v>34319</v>
      </c>
      <c r="B2043" s="4">
        <v>14.21</v>
      </c>
      <c r="C2043" s="4">
        <v>13.63</v>
      </c>
      <c r="D2043">
        <v>0.373</v>
      </c>
      <c r="E2043">
        <v>0.36799999999999999</v>
      </c>
      <c r="P2043" s="10"/>
    </row>
    <row r="2044" spans="1:16" ht="16" hidden="1" x14ac:dyDescent="0.2">
      <c r="A2044" s="10">
        <v>34320</v>
      </c>
      <c r="B2044" s="4">
        <v>13.98</v>
      </c>
      <c r="C2044" s="4">
        <v>13.85</v>
      </c>
      <c r="D2044">
        <v>0.38300000000000001</v>
      </c>
      <c r="E2044">
        <v>0.372</v>
      </c>
      <c r="P2044" s="10"/>
    </row>
    <row r="2045" spans="1:16" ht="16" hidden="1" x14ac:dyDescent="0.2">
      <c r="A2045" s="10">
        <v>34323</v>
      </c>
      <c r="B2045" s="4">
        <v>14.2</v>
      </c>
      <c r="C2045" s="4">
        <v>13.63</v>
      </c>
      <c r="D2045">
        <v>0.38300000000000001</v>
      </c>
      <c r="E2045">
        <v>0.36299999999999999</v>
      </c>
      <c r="P2045" s="10"/>
    </row>
    <row r="2046" spans="1:16" ht="16" hidden="1" x14ac:dyDescent="0.2">
      <c r="A2046" s="10">
        <v>34324</v>
      </c>
      <c r="B2046" s="4">
        <v>14.32</v>
      </c>
      <c r="C2046" s="4">
        <v>13.45</v>
      </c>
      <c r="D2046">
        <v>0.38200000000000001</v>
      </c>
      <c r="E2046">
        <v>0.36299999999999999</v>
      </c>
      <c r="P2046" s="10"/>
    </row>
    <row r="2047" spans="1:16" ht="16" hidden="1" x14ac:dyDescent="0.2">
      <c r="A2047" s="10">
        <v>34325</v>
      </c>
      <c r="B2047" s="4">
        <v>14.61</v>
      </c>
      <c r="C2047" s="4">
        <v>13.6</v>
      </c>
      <c r="D2047">
        <v>0.38300000000000001</v>
      </c>
      <c r="E2047">
        <v>0.36299999999999999</v>
      </c>
      <c r="P2047" s="10"/>
    </row>
    <row r="2048" spans="1:16" ht="16" hidden="1" x14ac:dyDescent="0.2">
      <c r="A2048" s="10">
        <v>34326</v>
      </c>
      <c r="B2048" s="4">
        <v>14.48</v>
      </c>
      <c r="C2048" s="4">
        <v>13.55</v>
      </c>
      <c r="D2048">
        <v>0.38300000000000001</v>
      </c>
      <c r="E2048">
        <v>0.36399999999999999</v>
      </c>
      <c r="P2048" s="10"/>
    </row>
    <row r="2049" spans="1:16" ht="16" hidden="1" x14ac:dyDescent="0.2">
      <c r="A2049" s="10">
        <v>34327</v>
      </c>
      <c r="C2049" s="4">
        <v>13.38</v>
      </c>
      <c r="D2049" t="e">
        <v>#N/A</v>
      </c>
      <c r="E2049" t="e">
        <v>#N/A</v>
      </c>
      <c r="P2049" s="10"/>
    </row>
    <row r="2050" spans="1:16" ht="16" hidden="1" x14ac:dyDescent="0.2">
      <c r="A2050" s="10">
        <v>34330</v>
      </c>
      <c r="B2050" s="4">
        <v>14.09</v>
      </c>
      <c r="D2050">
        <v>0.35799999999999998</v>
      </c>
      <c r="E2050">
        <v>0.33900000000000002</v>
      </c>
      <c r="P2050" s="10"/>
    </row>
    <row r="2051" spans="1:16" ht="16" hidden="1" x14ac:dyDescent="0.2">
      <c r="A2051" s="10">
        <v>34331</v>
      </c>
      <c r="B2051" s="4">
        <v>14.11</v>
      </c>
      <c r="D2051">
        <v>0.371</v>
      </c>
      <c r="E2051">
        <v>0.36799999999999999</v>
      </c>
      <c r="P2051" s="10"/>
    </row>
    <row r="2052" spans="1:16" ht="16" hidden="1" x14ac:dyDescent="0.2">
      <c r="A2052" s="10">
        <v>34332</v>
      </c>
      <c r="B2052" s="4">
        <v>14.45</v>
      </c>
      <c r="C2052" s="4">
        <v>13.13</v>
      </c>
      <c r="D2052">
        <v>0.38200000000000001</v>
      </c>
      <c r="E2052">
        <v>0.379</v>
      </c>
      <c r="P2052" s="10"/>
    </row>
    <row r="2053" spans="1:16" ht="16" hidden="1" x14ac:dyDescent="0.2">
      <c r="A2053" s="10">
        <v>34333</v>
      </c>
      <c r="B2053" s="4">
        <v>14.19</v>
      </c>
      <c r="C2053" s="4">
        <v>13.2</v>
      </c>
      <c r="D2053">
        <v>0.38500000000000001</v>
      </c>
      <c r="E2053">
        <v>0.374</v>
      </c>
      <c r="P2053" s="10"/>
    </row>
    <row r="2054" spans="1:16" ht="16" hidden="1" x14ac:dyDescent="0.2">
      <c r="A2054" s="10">
        <v>34334</v>
      </c>
      <c r="C2054" s="4">
        <v>13.18</v>
      </c>
      <c r="D2054" t="e">
        <v>#N/A</v>
      </c>
      <c r="E2054" t="e">
        <v>#N/A</v>
      </c>
      <c r="P2054" s="10"/>
    </row>
    <row r="2055" spans="1:16" ht="16" hidden="1" x14ac:dyDescent="0.2">
      <c r="A2055" s="10">
        <v>34337</v>
      </c>
      <c r="B2055" s="4">
        <v>14.52</v>
      </c>
      <c r="D2055">
        <v>0.39900000000000002</v>
      </c>
      <c r="E2055">
        <v>0.38500000000000001</v>
      </c>
      <c r="P2055" s="10"/>
    </row>
    <row r="2056" spans="1:16" ht="16" hidden="1" x14ac:dyDescent="0.2">
      <c r="A2056" s="10">
        <v>34338</v>
      </c>
      <c r="B2056" s="4">
        <v>14.66</v>
      </c>
      <c r="C2056" s="4">
        <v>13.43</v>
      </c>
      <c r="D2056">
        <v>0.40899999999999997</v>
      </c>
      <c r="E2056">
        <v>0.39300000000000002</v>
      </c>
      <c r="P2056" s="10"/>
    </row>
    <row r="2057" spans="1:16" ht="16" hidden="1" x14ac:dyDescent="0.2">
      <c r="A2057" s="10">
        <v>34339</v>
      </c>
      <c r="B2057" s="4">
        <v>15.3</v>
      </c>
      <c r="C2057" s="4">
        <v>14.1</v>
      </c>
      <c r="D2057">
        <v>0.42899999999999999</v>
      </c>
      <c r="E2057">
        <v>0.41199999999999998</v>
      </c>
      <c r="P2057" s="10"/>
    </row>
    <row r="2058" spans="1:16" ht="16" hidden="1" x14ac:dyDescent="0.2">
      <c r="A2058" s="10">
        <v>34340</v>
      </c>
      <c r="B2058" s="4">
        <v>15.36</v>
      </c>
      <c r="C2058" s="4">
        <v>14.55</v>
      </c>
      <c r="D2058">
        <v>0.43</v>
      </c>
      <c r="E2058">
        <v>0.41799999999999998</v>
      </c>
      <c r="P2058" s="10"/>
    </row>
    <row r="2059" spans="1:16" ht="16" hidden="1" x14ac:dyDescent="0.2">
      <c r="A2059" s="10">
        <v>34341</v>
      </c>
      <c r="B2059" s="4">
        <v>15.33</v>
      </c>
      <c r="C2059" s="4">
        <v>14.63</v>
      </c>
      <c r="D2059">
        <v>0.437</v>
      </c>
      <c r="E2059">
        <v>0.42699999999999999</v>
      </c>
      <c r="P2059" s="10"/>
    </row>
    <row r="2060" spans="1:16" ht="16" hidden="1" x14ac:dyDescent="0.2">
      <c r="A2060" s="10">
        <v>34344</v>
      </c>
      <c r="B2060" s="4">
        <v>14.65</v>
      </c>
      <c r="C2060" s="4">
        <v>14.15</v>
      </c>
      <c r="D2060">
        <v>0.41399999999999998</v>
      </c>
      <c r="E2060">
        <v>0.40899999999999997</v>
      </c>
      <c r="P2060" s="10"/>
    </row>
    <row r="2061" spans="1:16" ht="16" hidden="1" x14ac:dyDescent="0.2">
      <c r="A2061" s="10">
        <v>34345</v>
      </c>
      <c r="B2061" s="4">
        <v>14.95</v>
      </c>
      <c r="C2061" s="4">
        <v>14.1</v>
      </c>
      <c r="D2061">
        <v>0.42499999999999999</v>
      </c>
      <c r="E2061">
        <v>0.42</v>
      </c>
      <c r="P2061" s="10"/>
    </row>
    <row r="2062" spans="1:16" ht="16" hidden="1" x14ac:dyDescent="0.2">
      <c r="A2062" s="10">
        <v>34346</v>
      </c>
      <c r="B2062" s="4">
        <v>14.36</v>
      </c>
      <c r="C2062" s="4">
        <v>13.9</v>
      </c>
      <c r="D2062">
        <v>0.41499999999999998</v>
      </c>
      <c r="E2062">
        <v>0.41399999999999998</v>
      </c>
      <c r="P2062" s="10"/>
    </row>
    <row r="2063" spans="1:16" ht="16" hidden="1" x14ac:dyDescent="0.2">
      <c r="A2063" s="10">
        <v>34347</v>
      </c>
      <c r="B2063" s="4">
        <v>14.56</v>
      </c>
      <c r="C2063" s="4">
        <v>13.75</v>
      </c>
      <c r="D2063">
        <v>0.41799999999999998</v>
      </c>
      <c r="E2063">
        <v>0.42</v>
      </c>
      <c r="P2063" s="10"/>
    </row>
    <row r="2064" spans="1:16" ht="16" hidden="1" x14ac:dyDescent="0.2">
      <c r="A2064" s="10">
        <v>34348</v>
      </c>
      <c r="B2064" s="4">
        <v>14.81</v>
      </c>
      <c r="C2064" s="4">
        <v>14.1</v>
      </c>
      <c r="D2064">
        <v>0.42299999999999999</v>
      </c>
      <c r="E2064">
        <v>0.42399999999999999</v>
      </c>
      <c r="P2064" s="10"/>
    </row>
    <row r="2065" spans="1:16" ht="16" hidden="1" x14ac:dyDescent="0.2">
      <c r="A2065" s="10">
        <v>34351</v>
      </c>
      <c r="B2065" s="4">
        <v>15.15</v>
      </c>
      <c r="C2065" s="4">
        <v>14.4</v>
      </c>
      <c r="D2065">
        <v>0.41699999999999998</v>
      </c>
      <c r="E2065">
        <v>0.41499999999999998</v>
      </c>
      <c r="P2065" s="10"/>
    </row>
    <row r="2066" spans="1:16" ht="16" hidden="1" x14ac:dyDescent="0.2">
      <c r="A2066" s="10">
        <v>34352</v>
      </c>
      <c r="B2066" s="4">
        <v>14.92</v>
      </c>
      <c r="C2066" s="4">
        <v>14.1</v>
      </c>
      <c r="D2066">
        <v>0.40899999999999997</v>
      </c>
      <c r="E2066">
        <v>0.40200000000000002</v>
      </c>
      <c r="P2066" s="10"/>
    </row>
    <row r="2067" spans="1:16" ht="16" hidden="1" x14ac:dyDescent="0.2">
      <c r="A2067" s="10">
        <v>34353</v>
      </c>
      <c r="B2067" s="4">
        <v>15.25</v>
      </c>
      <c r="C2067" s="4">
        <v>14.25</v>
      </c>
      <c r="D2067">
        <v>0.41</v>
      </c>
      <c r="E2067">
        <v>0.40699999999999997</v>
      </c>
      <c r="P2067" s="10"/>
    </row>
    <row r="2068" spans="1:16" ht="16" hidden="1" x14ac:dyDescent="0.2">
      <c r="A2068" s="10">
        <v>34354</v>
      </c>
      <c r="B2068" s="4">
        <v>14.95</v>
      </c>
      <c r="C2068" s="4">
        <v>14.1</v>
      </c>
      <c r="D2068">
        <v>0.41299999999999998</v>
      </c>
      <c r="E2068">
        <v>0.41099999999999998</v>
      </c>
      <c r="P2068" s="10"/>
    </row>
    <row r="2069" spans="1:16" ht="16" hidden="1" x14ac:dyDescent="0.2">
      <c r="A2069" s="10">
        <v>34355</v>
      </c>
      <c r="B2069" s="4">
        <v>14.85</v>
      </c>
      <c r="C2069" s="4">
        <v>14.23</v>
      </c>
      <c r="D2069">
        <v>0.41399999999999998</v>
      </c>
      <c r="E2069">
        <v>0.41299999999999998</v>
      </c>
      <c r="P2069" s="10"/>
    </row>
    <row r="2070" spans="1:16" ht="16" hidden="1" x14ac:dyDescent="0.2">
      <c r="A2070" s="10">
        <v>34358</v>
      </c>
      <c r="B2070" s="4">
        <v>15.09</v>
      </c>
      <c r="C2070" s="4">
        <v>14.35</v>
      </c>
      <c r="D2070">
        <v>0.42699999999999999</v>
      </c>
      <c r="E2070">
        <v>0.432</v>
      </c>
      <c r="P2070" s="10"/>
    </row>
    <row r="2071" spans="1:16" ht="16" hidden="1" x14ac:dyDescent="0.2">
      <c r="A2071" s="10">
        <v>34359</v>
      </c>
      <c r="B2071" s="4">
        <v>15.26</v>
      </c>
      <c r="C2071" s="4">
        <v>14.63</v>
      </c>
      <c r="D2071">
        <v>0.441</v>
      </c>
      <c r="E2071">
        <v>0.443</v>
      </c>
      <c r="P2071" s="10"/>
    </row>
    <row r="2072" spans="1:16" ht="16" hidden="1" x14ac:dyDescent="0.2">
      <c r="A2072" s="10">
        <v>34360</v>
      </c>
      <c r="B2072" s="4">
        <v>15.5</v>
      </c>
      <c r="C2072" s="4">
        <v>14.8</v>
      </c>
      <c r="D2072">
        <v>0.44500000000000001</v>
      </c>
      <c r="E2072">
        <v>0.44800000000000001</v>
      </c>
      <c r="P2072" s="10"/>
    </row>
    <row r="2073" spans="1:16" ht="16" hidden="1" x14ac:dyDescent="0.2">
      <c r="A2073" s="10">
        <v>34361</v>
      </c>
      <c r="B2073" s="4">
        <v>15.48</v>
      </c>
      <c r="C2073" s="4">
        <v>14.78</v>
      </c>
      <c r="D2073">
        <v>0.438</v>
      </c>
      <c r="E2073">
        <v>0.438</v>
      </c>
      <c r="P2073" s="10"/>
    </row>
    <row r="2074" spans="1:16" ht="16" hidden="1" x14ac:dyDescent="0.2">
      <c r="A2074" s="10">
        <v>34362</v>
      </c>
      <c r="B2074" s="4">
        <v>15.37</v>
      </c>
      <c r="C2074" s="4">
        <v>14.65</v>
      </c>
      <c r="D2074">
        <v>0.43099999999999999</v>
      </c>
      <c r="E2074">
        <v>0.43099999999999999</v>
      </c>
      <c r="P2074" s="10"/>
    </row>
    <row r="2075" spans="1:16" ht="16" hidden="1" x14ac:dyDescent="0.2">
      <c r="A2075" s="10">
        <v>34365</v>
      </c>
      <c r="B2075" s="4">
        <v>15.24</v>
      </c>
      <c r="C2075" s="4">
        <v>14.83</v>
      </c>
      <c r="D2075">
        <v>0.42299999999999999</v>
      </c>
      <c r="E2075">
        <v>0.433</v>
      </c>
      <c r="P2075" s="10"/>
    </row>
    <row r="2076" spans="1:16" ht="16" hidden="1" x14ac:dyDescent="0.2">
      <c r="A2076" s="10">
        <v>34366</v>
      </c>
      <c r="B2076" s="4">
        <v>15.91</v>
      </c>
      <c r="C2076" s="4">
        <v>15.03</v>
      </c>
      <c r="D2076">
        <v>0.41799999999999998</v>
      </c>
      <c r="E2076">
        <v>0.45800000000000002</v>
      </c>
      <c r="P2076" s="10"/>
    </row>
    <row r="2077" spans="1:16" ht="16" hidden="1" x14ac:dyDescent="0.2">
      <c r="A2077" s="10">
        <v>34367</v>
      </c>
      <c r="B2077" s="4">
        <v>16.059999999999999</v>
      </c>
      <c r="C2077" s="4">
        <v>15.4</v>
      </c>
      <c r="D2077">
        <v>0.46100000000000002</v>
      </c>
      <c r="E2077">
        <v>0.46600000000000003</v>
      </c>
      <c r="P2077" s="10"/>
    </row>
    <row r="2078" spans="1:16" ht="16" hidden="1" x14ac:dyDescent="0.2">
      <c r="A2078" s="10">
        <v>34368</v>
      </c>
      <c r="B2078" s="4">
        <v>15.97</v>
      </c>
      <c r="C2078" s="4">
        <v>15.48</v>
      </c>
      <c r="D2078">
        <v>0.46100000000000002</v>
      </c>
      <c r="E2078">
        <v>0.46899999999999997</v>
      </c>
      <c r="P2078" s="10"/>
    </row>
    <row r="2079" spans="1:16" ht="16" hidden="1" x14ac:dyDescent="0.2">
      <c r="A2079" s="10">
        <v>34369</v>
      </c>
      <c r="B2079" s="4">
        <v>15.63</v>
      </c>
      <c r="C2079" s="4">
        <v>14.93</v>
      </c>
      <c r="D2079">
        <v>0.45700000000000002</v>
      </c>
      <c r="E2079">
        <v>0.47</v>
      </c>
      <c r="P2079" s="10"/>
    </row>
    <row r="2080" spans="1:16" ht="16" hidden="1" x14ac:dyDescent="0.2">
      <c r="A2080" s="10">
        <v>34372</v>
      </c>
      <c r="B2080" s="4">
        <v>15.31</v>
      </c>
      <c r="C2080" s="4">
        <v>14.6</v>
      </c>
      <c r="D2080">
        <v>0.441</v>
      </c>
      <c r="E2080">
        <v>0.45500000000000002</v>
      </c>
      <c r="P2080" s="10"/>
    </row>
    <row r="2081" spans="1:16" ht="16" hidden="1" x14ac:dyDescent="0.2">
      <c r="A2081" s="10">
        <v>34373</v>
      </c>
      <c r="B2081" s="4">
        <v>15.12</v>
      </c>
      <c r="C2081" s="4">
        <v>14.13</v>
      </c>
      <c r="D2081">
        <v>0.44800000000000001</v>
      </c>
      <c r="E2081">
        <v>0.45600000000000002</v>
      </c>
      <c r="P2081" s="10"/>
    </row>
    <row r="2082" spans="1:16" ht="16" hidden="1" x14ac:dyDescent="0.2">
      <c r="A2082" s="10">
        <v>34374</v>
      </c>
      <c r="B2082" s="4">
        <v>14.64</v>
      </c>
      <c r="C2082" s="4">
        <v>13.53</v>
      </c>
      <c r="D2082">
        <v>0.43099999999999999</v>
      </c>
      <c r="E2082">
        <v>0.439</v>
      </c>
      <c r="P2082" s="10"/>
    </row>
    <row r="2083" spans="1:16" ht="16" hidden="1" x14ac:dyDescent="0.2">
      <c r="A2083" s="10">
        <v>34375</v>
      </c>
      <c r="B2083" s="4">
        <v>14.59</v>
      </c>
      <c r="C2083" s="4">
        <v>13.58</v>
      </c>
      <c r="D2083">
        <v>0.42899999999999999</v>
      </c>
      <c r="E2083">
        <v>0.435</v>
      </c>
      <c r="P2083" s="10"/>
    </row>
    <row r="2084" spans="1:16" ht="16" hidden="1" x14ac:dyDescent="0.2">
      <c r="A2084" s="10">
        <v>34376</v>
      </c>
      <c r="B2084" s="4">
        <v>14.71</v>
      </c>
      <c r="C2084" s="4">
        <v>13.7</v>
      </c>
      <c r="D2084">
        <v>0.43</v>
      </c>
      <c r="E2084">
        <v>0.443</v>
      </c>
      <c r="P2084" s="10"/>
    </row>
    <row r="2085" spans="1:16" ht="16" hidden="1" x14ac:dyDescent="0.2">
      <c r="A2085" s="10">
        <v>34379</v>
      </c>
      <c r="B2085" s="4">
        <v>14.15</v>
      </c>
      <c r="C2085" s="4">
        <v>13.4</v>
      </c>
      <c r="D2085">
        <v>0.41499999999999998</v>
      </c>
      <c r="E2085">
        <v>0.42199999999999999</v>
      </c>
      <c r="P2085" s="10"/>
    </row>
    <row r="2086" spans="1:16" ht="16" hidden="1" x14ac:dyDescent="0.2">
      <c r="A2086" s="10">
        <v>34380</v>
      </c>
      <c r="B2086" s="4">
        <v>14.13</v>
      </c>
      <c r="C2086" s="4">
        <v>13.13</v>
      </c>
      <c r="D2086">
        <v>0.41699999999999998</v>
      </c>
      <c r="E2086">
        <v>0.42299999999999999</v>
      </c>
      <c r="P2086" s="10"/>
    </row>
    <row r="2087" spans="1:16" ht="16" hidden="1" x14ac:dyDescent="0.2">
      <c r="A2087" s="10">
        <v>34381</v>
      </c>
      <c r="B2087" s="4">
        <v>13.89</v>
      </c>
      <c r="C2087" s="4">
        <v>13.08</v>
      </c>
      <c r="D2087">
        <v>0.41699999999999998</v>
      </c>
      <c r="E2087">
        <v>0.41299999999999998</v>
      </c>
      <c r="P2087" s="10"/>
    </row>
    <row r="2088" spans="1:16" ht="16" hidden="1" x14ac:dyDescent="0.2">
      <c r="A2088" s="10">
        <v>34382</v>
      </c>
      <c r="B2088" s="4">
        <v>14.26</v>
      </c>
      <c r="C2088" s="4">
        <v>13.28</v>
      </c>
      <c r="D2088">
        <v>0.42799999999999999</v>
      </c>
      <c r="E2088">
        <v>0.41899999999999998</v>
      </c>
      <c r="P2088" s="10"/>
    </row>
    <row r="2089" spans="1:16" ht="16" hidden="1" x14ac:dyDescent="0.2">
      <c r="A2089" s="10">
        <v>34383</v>
      </c>
      <c r="B2089" s="4">
        <v>14.21</v>
      </c>
      <c r="C2089" s="4">
        <v>13</v>
      </c>
      <c r="D2089">
        <v>0.43</v>
      </c>
      <c r="E2089">
        <v>0.41899999999999998</v>
      </c>
      <c r="P2089" s="10"/>
    </row>
    <row r="2090" spans="1:16" ht="16" hidden="1" x14ac:dyDescent="0.2">
      <c r="A2090" s="10">
        <v>34386</v>
      </c>
      <c r="C2090" s="4">
        <v>13.05</v>
      </c>
      <c r="D2090" t="e">
        <v>#N/A</v>
      </c>
      <c r="E2090" t="e">
        <v>#N/A</v>
      </c>
      <c r="P2090" s="10"/>
    </row>
    <row r="2091" spans="1:16" ht="16" hidden="1" x14ac:dyDescent="0.2">
      <c r="A2091" s="10">
        <v>34387</v>
      </c>
      <c r="B2091" s="4">
        <v>14.28</v>
      </c>
      <c r="C2091" s="4">
        <v>13.2</v>
      </c>
      <c r="D2091">
        <v>0.436</v>
      </c>
      <c r="E2091">
        <v>0.42599999999999999</v>
      </c>
      <c r="P2091" s="10"/>
    </row>
    <row r="2092" spans="1:16" ht="16" hidden="1" x14ac:dyDescent="0.2">
      <c r="A2092" s="10">
        <v>34388</v>
      </c>
      <c r="B2092" s="4">
        <v>14.18</v>
      </c>
      <c r="C2092" s="4">
        <v>13.2</v>
      </c>
      <c r="D2092">
        <v>0.432</v>
      </c>
      <c r="E2092">
        <v>0.42599999999999999</v>
      </c>
      <c r="P2092" s="10"/>
    </row>
    <row r="2093" spans="1:16" ht="16" hidden="1" x14ac:dyDescent="0.2">
      <c r="A2093" s="10">
        <v>34389</v>
      </c>
      <c r="B2093" s="4">
        <v>14.82</v>
      </c>
      <c r="C2093" s="4">
        <v>13.4</v>
      </c>
      <c r="D2093">
        <v>0.44500000000000001</v>
      </c>
      <c r="E2093">
        <v>0.44</v>
      </c>
      <c r="P2093" s="10"/>
    </row>
    <row r="2094" spans="1:16" ht="16" hidden="1" x14ac:dyDescent="0.2">
      <c r="A2094" s="10">
        <v>34390</v>
      </c>
      <c r="B2094" s="4">
        <v>14.48</v>
      </c>
      <c r="C2094" s="4">
        <v>13.33</v>
      </c>
      <c r="D2094">
        <v>0.439</v>
      </c>
      <c r="E2094">
        <v>0.432</v>
      </c>
      <c r="P2094" s="10"/>
    </row>
    <row r="2095" spans="1:16" ht="16" hidden="1" x14ac:dyDescent="0.2">
      <c r="A2095" s="10">
        <v>34393</v>
      </c>
      <c r="B2095" s="4">
        <v>14.5</v>
      </c>
      <c r="C2095" s="4">
        <v>13.59</v>
      </c>
      <c r="D2095">
        <v>0.438</v>
      </c>
      <c r="E2095">
        <v>0.439</v>
      </c>
      <c r="P2095" s="10"/>
    </row>
    <row r="2096" spans="1:16" ht="16" hidden="1" x14ac:dyDescent="0.2">
      <c r="A2096" s="10">
        <v>34394</v>
      </c>
      <c r="B2096" s="4">
        <v>14.78</v>
      </c>
      <c r="C2096" s="4">
        <v>13.45</v>
      </c>
      <c r="D2096">
        <v>0.44500000000000001</v>
      </c>
      <c r="E2096">
        <v>0.435</v>
      </c>
      <c r="P2096" s="10"/>
    </row>
    <row r="2097" spans="1:16" ht="16" hidden="1" x14ac:dyDescent="0.2">
      <c r="A2097" s="10">
        <v>34395</v>
      </c>
      <c r="B2097" s="4">
        <v>14.8</v>
      </c>
      <c r="C2097" s="4">
        <v>13.5</v>
      </c>
      <c r="D2097">
        <v>0.443</v>
      </c>
      <c r="E2097">
        <v>0.433</v>
      </c>
      <c r="P2097" s="10"/>
    </row>
    <row r="2098" spans="1:16" ht="16" hidden="1" x14ac:dyDescent="0.2">
      <c r="A2098" s="10">
        <v>34396</v>
      </c>
      <c r="B2098" s="4">
        <v>14.74</v>
      </c>
      <c r="C2098" s="4">
        <v>13.55</v>
      </c>
      <c r="D2098">
        <v>0.439</v>
      </c>
      <c r="E2098">
        <v>0.442</v>
      </c>
      <c r="P2098" s="10"/>
    </row>
    <row r="2099" spans="1:16" ht="16" hidden="1" x14ac:dyDescent="0.2">
      <c r="A2099" s="10">
        <v>34397</v>
      </c>
      <c r="B2099" s="4">
        <v>14.57</v>
      </c>
      <c r="C2099" s="4">
        <v>13.43</v>
      </c>
      <c r="D2099">
        <v>0.435</v>
      </c>
      <c r="E2099">
        <v>0.44</v>
      </c>
      <c r="P2099" s="10"/>
    </row>
    <row r="2100" spans="1:16" ht="16" hidden="1" x14ac:dyDescent="0.2">
      <c r="A2100" s="10">
        <v>34400</v>
      </c>
      <c r="B2100" s="4">
        <v>14.14</v>
      </c>
      <c r="C2100" s="4">
        <v>13.13</v>
      </c>
      <c r="D2100">
        <v>0.42</v>
      </c>
      <c r="E2100">
        <v>0.42599999999999999</v>
      </c>
      <c r="P2100" s="10"/>
    </row>
    <row r="2101" spans="1:16" ht="16" hidden="1" x14ac:dyDescent="0.2">
      <c r="A2101" s="10">
        <v>34401</v>
      </c>
      <c r="B2101" s="4">
        <v>14.17</v>
      </c>
      <c r="C2101" s="4">
        <v>13.15</v>
      </c>
      <c r="D2101">
        <v>0.42499999999999999</v>
      </c>
      <c r="E2101">
        <v>0.43099999999999999</v>
      </c>
      <c r="P2101" s="10"/>
    </row>
    <row r="2102" spans="1:16" ht="16" hidden="1" x14ac:dyDescent="0.2">
      <c r="A2102" s="10">
        <v>34402</v>
      </c>
      <c r="B2102" s="4">
        <v>14.23</v>
      </c>
      <c r="C2102" s="4">
        <v>13.3</v>
      </c>
      <c r="D2102">
        <v>0.42399999999999999</v>
      </c>
      <c r="E2102">
        <v>0.439</v>
      </c>
      <c r="P2102" s="10"/>
    </row>
    <row r="2103" spans="1:16" ht="16" hidden="1" x14ac:dyDescent="0.2">
      <c r="A2103" s="10">
        <v>34403</v>
      </c>
      <c r="B2103" s="4">
        <v>14.19</v>
      </c>
      <c r="C2103" s="4">
        <v>13.23</v>
      </c>
      <c r="D2103">
        <v>0.42299999999999999</v>
      </c>
      <c r="E2103">
        <v>0.45</v>
      </c>
      <c r="P2103" s="10"/>
    </row>
    <row r="2104" spans="1:16" ht="16" hidden="1" x14ac:dyDescent="0.2">
      <c r="A2104" s="10">
        <v>34404</v>
      </c>
      <c r="B2104" s="4">
        <v>14.47</v>
      </c>
      <c r="C2104" s="4">
        <v>13.7</v>
      </c>
      <c r="D2104">
        <v>0.437</v>
      </c>
      <c r="E2104">
        <v>0.45100000000000001</v>
      </c>
      <c r="P2104" s="10"/>
    </row>
    <row r="2105" spans="1:16" ht="16" hidden="1" x14ac:dyDescent="0.2">
      <c r="A2105" s="10">
        <v>34407</v>
      </c>
      <c r="B2105" s="4">
        <v>14.52</v>
      </c>
      <c r="C2105" s="4">
        <v>14.03</v>
      </c>
      <c r="D2105">
        <v>0.435</v>
      </c>
      <c r="E2105">
        <v>0.45</v>
      </c>
      <c r="P2105" s="10"/>
    </row>
    <row r="2106" spans="1:16" ht="16" hidden="1" x14ac:dyDescent="0.2">
      <c r="A2106" s="10">
        <v>34408</v>
      </c>
      <c r="B2106" s="4">
        <v>14.82</v>
      </c>
      <c r="C2106" s="4">
        <v>14.28</v>
      </c>
      <c r="D2106">
        <v>0.44700000000000001</v>
      </c>
      <c r="E2106">
        <v>0.46200000000000002</v>
      </c>
      <c r="P2106" s="10"/>
    </row>
    <row r="2107" spans="1:16" ht="16" hidden="1" x14ac:dyDescent="0.2">
      <c r="A2107" s="10">
        <v>34409</v>
      </c>
      <c r="B2107" s="4">
        <v>15.03</v>
      </c>
      <c r="C2107" s="4">
        <v>14.3</v>
      </c>
      <c r="D2107">
        <v>0.45400000000000001</v>
      </c>
      <c r="E2107">
        <v>0.47699999999999998</v>
      </c>
      <c r="P2107" s="10"/>
    </row>
    <row r="2108" spans="1:16" ht="16" hidden="1" x14ac:dyDescent="0.2">
      <c r="A2108" s="10">
        <v>34410</v>
      </c>
      <c r="B2108" s="4">
        <v>14.83</v>
      </c>
      <c r="C2108" s="4">
        <v>14.25</v>
      </c>
      <c r="D2108">
        <v>0.44800000000000001</v>
      </c>
      <c r="E2108">
        <v>0.47099999999999997</v>
      </c>
      <c r="P2108" s="10"/>
    </row>
    <row r="2109" spans="1:16" ht="16" hidden="1" x14ac:dyDescent="0.2">
      <c r="A2109" s="10">
        <v>34411</v>
      </c>
      <c r="B2109" s="4">
        <v>14.88</v>
      </c>
      <c r="C2109" s="4">
        <v>14.05</v>
      </c>
      <c r="D2109">
        <v>0.44700000000000001</v>
      </c>
      <c r="E2109">
        <v>0.46500000000000002</v>
      </c>
      <c r="P2109" s="10"/>
    </row>
    <row r="2110" spans="1:16" ht="16" hidden="1" x14ac:dyDescent="0.2">
      <c r="A2110" s="10">
        <v>34414</v>
      </c>
      <c r="B2110" s="4">
        <v>15.37</v>
      </c>
      <c r="C2110" s="4">
        <v>14.55</v>
      </c>
      <c r="D2110">
        <v>0.45500000000000002</v>
      </c>
      <c r="E2110">
        <v>0.47299999999999998</v>
      </c>
      <c r="P2110" s="10"/>
    </row>
    <row r="2111" spans="1:16" ht="16" hidden="1" x14ac:dyDescent="0.2">
      <c r="A2111" s="10">
        <v>34415</v>
      </c>
      <c r="B2111" s="4">
        <v>15.04</v>
      </c>
      <c r="C2111" s="4">
        <v>14.8</v>
      </c>
      <c r="D2111">
        <v>0.45700000000000002</v>
      </c>
      <c r="E2111">
        <v>0.48</v>
      </c>
      <c r="P2111" s="10"/>
    </row>
    <row r="2112" spans="1:16" ht="16" hidden="1" x14ac:dyDescent="0.2">
      <c r="A2112" s="10">
        <v>34416</v>
      </c>
      <c r="B2112" s="4">
        <v>14.94</v>
      </c>
      <c r="C2112" s="4">
        <v>14.5</v>
      </c>
      <c r="D2112">
        <v>0.45500000000000002</v>
      </c>
      <c r="E2112">
        <v>0.48</v>
      </c>
      <c r="P2112" s="10"/>
    </row>
    <row r="2113" spans="1:16" ht="16" hidden="1" x14ac:dyDescent="0.2">
      <c r="A2113" s="10">
        <v>34417</v>
      </c>
      <c r="B2113" s="4">
        <v>15.21</v>
      </c>
      <c r="C2113" s="4">
        <v>14.53</v>
      </c>
      <c r="D2113">
        <v>0.45500000000000002</v>
      </c>
      <c r="E2113">
        <v>0.47699999999999998</v>
      </c>
      <c r="P2113" s="10"/>
    </row>
    <row r="2114" spans="1:16" ht="16" hidden="1" x14ac:dyDescent="0.2">
      <c r="A2114" s="10">
        <v>34418</v>
      </c>
      <c r="B2114" s="4">
        <v>15.19</v>
      </c>
      <c r="C2114" s="4">
        <v>14.58</v>
      </c>
      <c r="D2114">
        <v>0.45300000000000001</v>
      </c>
      <c r="E2114">
        <v>0.46500000000000002</v>
      </c>
      <c r="P2114" s="10"/>
    </row>
    <row r="2115" spans="1:16" ht="16" hidden="1" x14ac:dyDescent="0.2">
      <c r="A2115" s="10">
        <v>34421</v>
      </c>
      <c r="B2115" s="4">
        <v>14.15</v>
      </c>
      <c r="C2115" s="4">
        <v>13.75</v>
      </c>
      <c r="D2115">
        <v>0.42099999999999999</v>
      </c>
      <c r="E2115">
        <v>0.438</v>
      </c>
      <c r="P2115" s="10"/>
    </row>
    <row r="2116" spans="1:16" ht="16" hidden="1" x14ac:dyDescent="0.2">
      <c r="A2116" s="10">
        <v>34422</v>
      </c>
      <c r="B2116" s="4">
        <v>14.41</v>
      </c>
      <c r="C2116" s="4">
        <v>13.38</v>
      </c>
      <c r="D2116">
        <v>0.438</v>
      </c>
      <c r="E2116">
        <v>0.45900000000000002</v>
      </c>
      <c r="P2116" s="10"/>
    </row>
    <row r="2117" spans="1:16" ht="16" hidden="1" x14ac:dyDescent="0.2">
      <c r="A2117" s="10">
        <v>34423</v>
      </c>
      <c r="B2117" s="4">
        <v>14.4</v>
      </c>
      <c r="C2117" s="4">
        <v>13.23</v>
      </c>
      <c r="D2117">
        <v>0.439</v>
      </c>
      <c r="E2117">
        <v>0.47599999999999998</v>
      </c>
      <c r="P2117" s="10"/>
    </row>
    <row r="2118" spans="1:16" ht="16" hidden="1" x14ac:dyDescent="0.2">
      <c r="A2118" s="10">
        <v>34424</v>
      </c>
      <c r="B2118" s="4">
        <v>14.78</v>
      </c>
      <c r="C2118" s="4">
        <v>13.25</v>
      </c>
      <c r="D2118">
        <v>0.436</v>
      </c>
      <c r="E2118">
        <v>0.47399999999999998</v>
      </c>
      <c r="P2118" s="10"/>
    </row>
    <row r="2119" spans="1:16" ht="16" hidden="1" x14ac:dyDescent="0.2">
      <c r="A2119" s="10">
        <v>34428</v>
      </c>
      <c r="B2119" s="4">
        <v>15.67</v>
      </c>
      <c r="D2119">
        <v>0.48499999999999999</v>
      </c>
      <c r="E2119">
        <v>0.51500000000000001</v>
      </c>
      <c r="P2119" s="10"/>
    </row>
    <row r="2120" spans="1:16" ht="16" hidden="1" x14ac:dyDescent="0.2">
      <c r="A2120" s="10">
        <v>34429</v>
      </c>
      <c r="B2120" s="4">
        <v>15.67</v>
      </c>
      <c r="C2120" s="4">
        <v>14.33</v>
      </c>
      <c r="D2120">
        <v>0.48499999999999999</v>
      </c>
      <c r="E2120">
        <v>0.50900000000000001</v>
      </c>
      <c r="P2120" s="10"/>
    </row>
    <row r="2121" spans="1:16" ht="16" hidden="1" x14ac:dyDescent="0.2">
      <c r="A2121" s="10">
        <v>34430</v>
      </c>
      <c r="B2121" s="4">
        <v>15.77</v>
      </c>
      <c r="C2121" s="4">
        <v>14.33</v>
      </c>
      <c r="D2121">
        <v>0.48899999999999999</v>
      </c>
      <c r="E2121">
        <v>0.50800000000000001</v>
      </c>
      <c r="P2121" s="10"/>
    </row>
    <row r="2122" spans="1:16" ht="16" hidden="1" x14ac:dyDescent="0.2">
      <c r="A2122" s="10">
        <v>34431</v>
      </c>
      <c r="B2122" s="4">
        <v>15.59</v>
      </c>
      <c r="C2122" s="4">
        <v>14.4</v>
      </c>
      <c r="D2122">
        <v>0.48399999999999999</v>
      </c>
      <c r="E2122">
        <v>0.503</v>
      </c>
      <c r="P2122" s="10"/>
    </row>
    <row r="2123" spans="1:16" ht="16" hidden="1" x14ac:dyDescent="0.2">
      <c r="A2123" s="10">
        <v>34432</v>
      </c>
      <c r="B2123" s="4">
        <v>15.57</v>
      </c>
      <c r="C2123" s="4">
        <v>14.3</v>
      </c>
      <c r="D2123">
        <v>0.48</v>
      </c>
      <c r="E2123">
        <v>0.502</v>
      </c>
      <c r="P2123" s="10"/>
    </row>
    <row r="2124" spans="1:16" ht="16" hidden="1" x14ac:dyDescent="0.2">
      <c r="A2124" s="10">
        <v>34435</v>
      </c>
      <c r="B2124" s="4">
        <v>15.86</v>
      </c>
      <c r="C2124" s="4">
        <v>14.73</v>
      </c>
      <c r="D2124">
        <v>0.48499999999999999</v>
      </c>
      <c r="E2124">
        <v>0.49399999999999999</v>
      </c>
      <c r="P2124" s="10"/>
    </row>
    <row r="2125" spans="1:16" ht="16" hidden="1" x14ac:dyDescent="0.2">
      <c r="A2125" s="10">
        <v>34436</v>
      </c>
      <c r="B2125" s="4">
        <v>15.74</v>
      </c>
      <c r="C2125" s="4">
        <v>14.8</v>
      </c>
      <c r="D2125">
        <v>0.47899999999999998</v>
      </c>
      <c r="E2125">
        <v>0.48499999999999999</v>
      </c>
      <c r="P2125" s="10"/>
    </row>
    <row r="2126" spans="1:16" ht="16" hidden="1" x14ac:dyDescent="0.2">
      <c r="A2126" s="10">
        <v>34437</v>
      </c>
      <c r="B2126" s="4">
        <v>15.96</v>
      </c>
      <c r="C2126" s="4">
        <v>15</v>
      </c>
      <c r="D2126">
        <v>0.48299999999999998</v>
      </c>
      <c r="E2126">
        <v>0.48899999999999999</v>
      </c>
      <c r="P2126" s="10"/>
    </row>
    <row r="2127" spans="1:16" ht="16" hidden="1" x14ac:dyDescent="0.2">
      <c r="A2127" s="10">
        <v>34438</v>
      </c>
      <c r="B2127" s="4">
        <v>16.2</v>
      </c>
      <c r="C2127" s="4">
        <v>15.28</v>
      </c>
      <c r="D2127">
        <v>0.49299999999999999</v>
      </c>
      <c r="E2127">
        <v>0.497</v>
      </c>
      <c r="P2127" s="10"/>
    </row>
    <row r="2128" spans="1:16" ht="16" hidden="1" x14ac:dyDescent="0.2">
      <c r="A2128" s="10">
        <v>34439</v>
      </c>
      <c r="B2128" s="4">
        <v>16.579999999999998</v>
      </c>
      <c r="C2128" s="4">
        <v>15.23</v>
      </c>
      <c r="D2128">
        <v>0.501</v>
      </c>
      <c r="E2128">
        <v>0.49199999999999999</v>
      </c>
      <c r="P2128" s="10"/>
    </row>
    <row r="2129" spans="1:16" ht="16" hidden="1" x14ac:dyDescent="0.2">
      <c r="A2129" s="10">
        <v>34442</v>
      </c>
      <c r="B2129" s="4">
        <v>16.64</v>
      </c>
      <c r="C2129" s="4">
        <v>15.48</v>
      </c>
      <c r="D2129">
        <v>0.495</v>
      </c>
      <c r="E2129">
        <v>0.49099999999999999</v>
      </c>
      <c r="P2129" s="10"/>
    </row>
    <row r="2130" spans="1:16" ht="16" hidden="1" x14ac:dyDescent="0.2">
      <c r="A2130" s="10">
        <v>34443</v>
      </c>
      <c r="B2130" s="4">
        <v>16.43</v>
      </c>
      <c r="C2130" s="4">
        <v>15.13</v>
      </c>
      <c r="D2130">
        <v>0.48199999999999998</v>
      </c>
      <c r="E2130">
        <v>0.47699999999999998</v>
      </c>
      <c r="P2130" s="10"/>
    </row>
    <row r="2131" spans="1:16" ht="16" hidden="1" x14ac:dyDescent="0.2">
      <c r="A2131" s="10">
        <v>34444</v>
      </c>
      <c r="B2131" s="4">
        <v>16.649999999999999</v>
      </c>
      <c r="C2131" s="4">
        <v>15.3</v>
      </c>
      <c r="D2131">
        <v>0.48199999999999998</v>
      </c>
      <c r="E2131">
        <v>0.47399999999999998</v>
      </c>
      <c r="P2131" s="10"/>
    </row>
    <row r="2132" spans="1:16" ht="16" hidden="1" x14ac:dyDescent="0.2">
      <c r="A2132" s="10">
        <v>34445</v>
      </c>
      <c r="B2132" s="4">
        <v>17.559999999999999</v>
      </c>
      <c r="C2132" s="4">
        <v>15.63</v>
      </c>
      <c r="D2132">
        <v>0.48599999999999999</v>
      </c>
      <c r="E2132">
        <v>0.47499999999999998</v>
      </c>
      <c r="P2132" s="10"/>
    </row>
    <row r="2133" spans="1:16" ht="16" hidden="1" x14ac:dyDescent="0.2">
      <c r="A2133" s="10">
        <v>34446</v>
      </c>
      <c r="B2133" s="4">
        <v>17.84</v>
      </c>
      <c r="C2133" s="4">
        <v>16.28</v>
      </c>
      <c r="D2133">
        <v>0.504</v>
      </c>
      <c r="E2133">
        <v>0.495</v>
      </c>
      <c r="P2133" s="10"/>
    </row>
    <row r="2134" spans="1:16" ht="16" hidden="1" x14ac:dyDescent="0.2">
      <c r="A2134" s="10">
        <v>34449</v>
      </c>
      <c r="B2134" s="4">
        <v>17.66</v>
      </c>
      <c r="C2134" s="4">
        <v>16.38</v>
      </c>
      <c r="D2134">
        <v>0.50900000000000001</v>
      </c>
      <c r="E2134">
        <v>0.50800000000000001</v>
      </c>
      <c r="P2134" s="10"/>
    </row>
    <row r="2135" spans="1:16" ht="16" hidden="1" x14ac:dyDescent="0.2">
      <c r="A2135" s="10">
        <v>34450</v>
      </c>
      <c r="B2135" s="4">
        <v>16.82</v>
      </c>
      <c r="C2135" s="4">
        <v>16.05</v>
      </c>
      <c r="D2135">
        <v>0.5</v>
      </c>
      <c r="E2135">
        <v>0.497</v>
      </c>
      <c r="P2135" s="10"/>
    </row>
    <row r="2136" spans="1:16" ht="16" hidden="1" x14ac:dyDescent="0.2">
      <c r="A2136" s="10">
        <v>34451</v>
      </c>
      <c r="B2136" s="4">
        <v>16.7</v>
      </c>
      <c r="C2136" s="4">
        <v>15.75</v>
      </c>
      <c r="D2136">
        <v>0.502</v>
      </c>
      <c r="E2136">
        <v>0.499</v>
      </c>
      <c r="P2136" s="10"/>
    </row>
    <row r="2137" spans="1:16" ht="16" hidden="1" x14ac:dyDescent="0.2">
      <c r="A2137" s="10">
        <v>34452</v>
      </c>
      <c r="B2137" s="4">
        <v>16.57</v>
      </c>
      <c r="C2137" s="4">
        <v>15.65</v>
      </c>
      <c r="D2137">
        <v>0.48199999999999998</v>
      </c>
      <c r="E2137">
        <v>0.47799999999999998</v>
      </c>
      <c r="P2137" s="10"/>
    </row>
    <row r="2138" spans="1:16" ht="16" hidden="1" x14ac:dyDescent="0.2">
      <c r="A2138" s="10">
        <v>34453</v>
      </c>
      <c r="B2138" s="4">
        <v>16.920000000000002</v>
      </c>
      <c r="C2138" s="4">
        <v>15.35</v>
      </c>
      <c r="D2138">
        <v>0.48799999999999999</v>
      </c>
      <c r="E2138">
        <v>0.48099999999999998</v>
      </c>
      <c r="P2138" s="10"/>
    </row>
    <row r="2139" spans="1:16" ht="16" hidden="1" x14ac:dyDescent="0.2">
      <c r="A2139" s="10">
        <v>34456</v>
      </c>
      <c r="B2139" s="4">
        <v>17.18</v>
      </c>
      <c r="D2139">
        <v>0.498</v>
      </c>
      <c r="E2139">
        <v>0.48899999999999999</v>
      </c>
      <c r="P2139" s="10"/>
    </row>
    <row r="2140" spans="1:16" ht="16" hidden="1" x14ac:dyDescent="0.2">
      <c r="A2140" s="10">
        <v>34457</v>
      </c>
      <c r="B2140" s="4">
        <v>16.93</v>
      </c>
      <c r="C2140" s="4">
        <v>15.93</v>
      </c>
      <c r="D2140">
        <v>0.49299999999999999</v>
      </c>
      <c r="E2140">
        <v>0.48299999999999998</v>
      </c>
      <c r="P2140" s="10"/>
    </row>
    <row r="2141" spans="1:16" ht="16" hidden="1" x14ac:dyDescent="0.2">
      <c r="A2141" s="10">
        <v>34458</v>
      </c>
      <c r="B2141" s="4">
        <v>16.850000000000001</v>
      </c>
      <c r="C2141" s="4">
        <v>15.95</v>
      </c>
      <c r="D2141">
        <v>0.48899999999999999</v>
      </c>
      <c r="E2141">
        <v>0.47899999999999998</v>
      </c>
      <c r="P2141" s="10"/>
    </row>
    <row r="2142" spans="1:16" ht="16" hidden="1" x14ac:dyDescent="0.2">
      <c r="A2142" s="10">
        <v>34459</v>
      </c>
      <c r="B2142" s="4">
        <v>17.28</v>
      </c>
      <c r="C2142" s="4">
        <v>15.85</v>
      </c>
      <c r="D2142">
        <v>0.49199999999999999</v>
      </c>
      <c r="E2142">
        <v>0.47399999999999998</v>
      </c>
      <c r="P2142" s="10"/>
    </row>
    <row r="2143" spans="1:16" ht="16" hidden="1" x14ac:dyDescent="0.2">
      <c r="A2143" s="10">
        <v>34460</v>
      </c>
      <c r="B2143" s="4">
        <v>17.739999999999998</v>
      </c>
      <c r="C2143" s="4">
        <v>16.25</v>
      </c>
      <c r="D2143">
        <v>0.495</v>
      </c>
      <c r="E2143">
        <v>0.47899999999999998</v>
      </c>
      <c r="P2143" s="10"/>
    </row>
    <row r="2144" spans="1:16" ht="16" hidden="1" x14ac:dyDescent="0.2">
      <c r="A2144" s="10">
        <v>34463</v>
      </c>
      <c r="B2144" s="4">
        <v>17.72</v>
      </c>
      <c r="C2144" s="4">
        <v>16.329999999999998</v>
      </c>
      <c r="D2144">
        <v>0.504</v>
      </c>
      <c r="E2144">
        <v>0.49099999999999999</v>
      </c>
      <c r="P2144" s="10"/>
    </row>
    <row r="2145" spans="1:16" ht="16" hidden="1" x14ac:dyDescent="0.2">
      <c r="A2145" s="10">
        <v>34464</v>
      </c>
      <c r="B2145" s="4">
        <v>17.62</v>
      </c>
      <c r="C2145" s="4">
        <v>16.25</v>
      </c>
      <c r="D2145">
        <v>0.49199999999999999</v>
      </c>
      <c r="E2145">
        <v>0.48</v>
      </c>
      <c r="P2145" s="10"/>
    </row>
    <row r="2146" spans="1:16" ht="16" hidden="1" x14ac:dyDescent="0.2">
      <c r="A2146" s="10">
        <v>34465</v>
      </c>
      <c r="B2146" s="4">
        <v>17.84</v>
      </c>
      <c r="C2146" s="4">
        <v>16.100000000000001</v>
      </c>
      <c r="D2146">
        <v>0.49099999999999999</v>
      </c>
      <c r="E2146">
        <v>0.47599999999999998</v>
      </c>
      <c r="P2146" s="10"/>
    </row>
    <row r="2147" spans="1:16" ht="16" hidden="1" x14ac:dyDescent="0.2">
      <c r="A2147" s="10">
        <v>34466</v>
      </c>
      <c r="B2147" s="4">
        <v>18.27</v>
      </c>
      <c r="C2147" s="4">
        <v>16.25</v>
      </c>
      <c r="D2147">
        <v>0.499</v>
      </c>
      <c r="E2147">
        <v>0.48799999999999999</v>
      </c>
      <c r="P2147" s="10"/>
    </row>
    <row r="2148" spans="1:16" ht="16" hidden="1" x14ac:dyDescent="0.2">
      <c r="A2148" s="10">
        <v>34467</v>
      </c>
      <c r="B2148" s="4">
        <v>18.2</v>
      </c>
      <c r="C2148" s="4">
        <v>16.5</v>
      </c>
      <c r="D2148">
        <v>0.50800000000000001</v>
      </c>
      <c r="E2148">
        <v>0.496</v>
      </c>
      <c r="P2148" s="10"/>
    </row>
    <row r="2149" spans="1:16" ht="16" hidden="1" x14ac:dyDescent="0.2">
      <c r="A2149" s="10">
        <v>34470</v>
      </c>
      <c r="B2149" s="4">
        <v>17.989999999999998</v>
      </c>
      <c r="C2149" s="4">
        <v>16.23</v>
      </c>
      <c r="D2149">
        <v>0.505</v>
      </c>
      <c r="E2149">
        <v>0.49199999999999999</v>
      </c>
      <c r="P2149" s="10"/>
    </row>
    <row r="2150" spans="1:16" ht="16" hidden="1" x14ac:dyDescent="0.2">
      <c r="A2150" s="10">
        <v>34471</v>
      </c>
      <c r="B2150" s="4">
        <v>17.61</v>
      </c>
      <c r="C2150" s="4">
        <v>15.83</v>
      </c>
      <c r="D2150">
        <v>0.497</v>
      </c>
      <c r="E2150">
        <v>0.48699999999999999</v>
      </c>
      <c r="P2150" s="10"/>
    </row>
    <row r="2151" spans="1:16" ht="16" hidden="1" x14ac:dyDescent="0.2">
      <c r="A2151" s="10">
        <v>34472</v>
      </c>
      <c r="B2151" s="4">
        <v>18.02</v>
      </c>
      <c r="C2151" s="4">
        <v>15.98</v>
      </c>
      <c r="D2151">
        <v>0.50700000000000001</v>
      </c>
      <c r="E2151">
        <v>0.49399999999999999</v>
      </c>
      <c r="P2151" s="10"/>
    </row>
    <row r="2152" spans="1:16" ht="16" hidden="1" x14ac:dyDescent="0.2">
      <c r="A2152" s="10">
        <v>34473</v>
      </c>
      <c r="B2152" s="4">
        <v>18.489999999999998</v>
      </c>
      <c r="C2152" s="4">
        <v>16.149999999999999</v>
      </c>
      <c r="D2152">
        <v>0.51600000000000001</v>
      </c>
      <c r="E2152">
        <v>0.502</v>
      </c>
      <c r="P2152" s="10"/>
    </row>
    <row r="2153" spans="1:16" ht="16" hidden="1" x14ac:dyDescent="0.2">
      <c r="A2153" s="10">
        <v>34474</v>
      </c>
      <c r="B2153" s="4">
        <v>18.93</v>
      </c>
      <c r="C2153" s="4">
        <v>16.23</v>
      </c>
      <c r="D2153">
        <v>0.52100000000000002</v>
      </c>
      <c r="E2153">
        <v>0.50700000000000001</v>
      </c>
      <c r="P2153" s="10"/>
    </row>
    <row r="2154" spans="1:16" ht="16" hidden="1" x14ac:dyDescent="0.2">
      <c r="A2154" s="10">
        <v>34477</v>
      </c>
      <c r="B2154" s="4">
        <v>18.690000000000001</v>
      </c>
      <c r="C2154" s="4">
        <v>16.63</v>
      </c>
      <c r="D2154">
        <v>0.51700000000000002</v>
      </c>
      <c r="E2154">
        <v>0.503</v>
      </c>
      <c r="P2154" s="10"/>
    </row>
    <row r="2155" spans="1:16" ht="16" hidden="1" x14ac:dyDescent="0.2">
      <c r="A2155" s="10">
        <v>34478</v>
      </c>
      <c r="B2155" s="4">
        <v>18.399999999999999</v>
      </c>
      <c r="C2155" s="4">
        <v>16.63</v>
      </c>
      <c r="D2155">
        <v>0.51500000000000001</v>
      </c>
      <c r="E2155">
        <v>0.503</v>
      </c>
      <c r="P2155" s="10"/>
    </row>
    <row r="2156" spans="1:16" ht="16" hidden="1" x14ac:dyDescent="0.2">
      <c r="A2156" s="10">
        <v>34479</v>
      </c>
      <c r="B2156" s="4">
        <v>17.829999999999998</v>
      </c>
      <c r="C2156" s="4">
        <v>16.329999999999998</v>
      </c>
      <c r="D2156">
        <v>0.51100000000000001</v>
      </c>
      <c r="E2156">
        <v>0.5</v>
      </c>
      <c r="P2156" s="10"/>
    </row>
    <row r="2157" spans="1:16" ht="16" hidden="1" x14ac:dyDescent="0.2">
      <c r="A2157" s="10">
        <v>34480</v>
      </c>
      <c r="B2157" s="4">
        <v>17.760000000000002</v>
      </c>
      <c r="C2157" s="4">
        <v>16.079999999999998</v>
      </c>
      <c r="D2157">
        <v>0.50900000000000001</v>
      </c>
      <c r="E2157">
        <v>0.504</v>
      </c>
      <c r="P2157" s="10"/>
    </row>
    <row r="2158" spans="1:16" ht="16" hidden="1" x14ac:dyDescent="0.2">
      <c r="A2158" s="10">
        <v>34481</v>
      </c>
      <c r="B2158" s="4">
        <v>18.02</v>
      </c>
      <c r="C2158" s="4">
        <v>16.079999999999998</v>
      </c>
      <c r="D2158">
        <v>0.51600000000000001</v>
      </c>
      <c r="E2158">
        <v>0.51100000000000001</v>
      </c>
      <c r="P2158" s="10"/>
    </row>
    <row r="2159" spans="1:16" ht="16" hidden="1" x14ac:dyDescent="0.2">
      <c r="A2159" s="10">
        <v>34485</v>
      </c>
      <c r="B2159" s="4">
        <v>18.3</v>
      </c>
      <c r="C2159" s="4">
        <v>16.18</v>
      </c>
      <c r="D2159">
        <v>0.53200000000000003</v>
      </c>
      <c r="E2159">
        <v>0.52700000000000002</v>
      </c>
      <c r="P2159" s="10"/>
    </row>
    <row r="2160" spans="1:16" ht="16" hidden="1" x14ac:dyDescent="0.2">
      <c r="A2160" s="10">
        <v>34486</v>
      </c>
      <c r="B2160" s="4">
        <v>18.29</v>
      </c>
      <c r="C2160" s="4">
        <v>16.399999999999999</v>
      </c>
      <c r="D2160">
        <v>0.53900000000000003</v>
      </c>
      <c r="E2160">
        <v>0.53800000000000003</v>
      </c>
      <c r="P2160" s="10"/>
    </row>
    <row r="2161" spans="1:16" ht="16" hidden="1" x14ac:dyDescent="0.2">
      <c r="A2161" s="10">
        <v>34487</v>
      </c>
      <c r="B2161" s="4">
        <v>18.25</v>
      </c>
      <c r="C2161" s="4">
        <v>16.350000000000001</v>
      </c>
      <c r="D2161">
        <v>0.53500000000000003</v>
      </c>
      <c r="E2161">
        <v>0.53500000000000003</v>
      </c>
      <c r="P2161" s="10"/>
    </row>
    <row r="2162" spans="1:16" ht="16" hidden="1" x14ac:dyDescent="0.2">
      <c r="A2162" s="10">
        <v>34488</v>
      </c>
      <c r="B2162" s="4">
        <v>18.11</v>
      </c>
      <c r="C2162" s="4">
        <v>16.13</v>
      </c>
      <c r="D2162">
        <v>0.53100000000000003</v>
      </c>
      <c r="E2162">
        <v>0.52800000000000002</v>
      </c>
      <c r="P2162" s="10"/>
    </row>
    <row r="2163" spans="1:16" ht="16" hidden="1" x14ac:dyDescent="0.2">
      <c r="A2163" s="10">
        <v>34491</v>
      </c>
      <c r="B2163" s="4">
        <v>18.100000000000001</v>
      </c>
      <c r="C2163" s="4">
        <v>16.18</v>
      </c>
      <c r="D2163">
        <v>0.52600000000000002</v>
      </c>
      <c r="E2163">
        <v>0.52400000000000002</v>
      </c>
      <c r="P2163" s="10"/>
    </row>
    <row r="2164" spans="1:16" ht="16" hidden="1" x14ac:dyDescent="0.2">
      <c r="A2164" s="10">
        <v>34492</v>
      </c>
      <c r="B2164" s="4">
        <v>17.78</v>
      </c>
      <c r="C2164" s="4">
        <v>15.95</v>
      </c>
      <c r="D2164">
        <v>0.51100000000000001</v>
      </c>
      <c r="E2164">
        <v>0.50900000000000001</v>
      </c>
      <c r="P2164" s="10"/>
    </row>
    <row r="2165" spans="1:16" ht="16" hidden="1" x14ac:dyDescent="0.2">
      <c r="A2165" s="10">
        <v>34493</v>
      </c>
      <c r="B2165" s="4">
        <v>18.28</v>
      </c>
      <c r="C2165" s="4">
        <v>15.65</v>
      </c>
      <c r="D2165">
        <v>0.51500000000000001</v>
      </c>
      <c r="E2165">
        <v>0.51200000000000001</v>
      </c>
      <c r="P2165" s="10"/>
    </row>
    <row r="2166" spans="1:16" ht="16" hidden="1" x14ac:dyDescent="0.2">
      <c r="A2166" s="10">
        <v>34494</v>
      </c>
      <c r="B2166" s="4">
        <v>18.670000000000002</v>
      </c>
      <c r="C2166" s="4">
        <v>16.13</v>
      </c>
      <c r="D2166">
        <v>0.51300000000000001</v>
      </c>
      <c r="E2166">
        <v>0.50900000000000001</v>
      </c>
      <c r="P2166" s="10"/>
    </row>
    <row r="2167" spans="1:16" ht="16" hidden="1" x14ac:dyDescent="0.2">
      <c r="A2167" s="10">
        <v>34495</v>
      </c>
      <c r="B2167" s="4">
        <v>18.48</v>
      </c>
      <c r="C2167" s="4">
        <v>16.38</v>
      </c>
      <c r="D2167">
        <v>0.51100000000000001</v>
      </c>
      <c r="E2167">
        <v>0.50800000000000001</v>
      </c>
      <c r="P2167" s="10"/>
    </row>
    <row r="2168" spans="1:16" ht="16" hidden="1" x14ac:dyDescent="0.2">
      <c r="A2168" s="10">
        <v>34498</v>
      </c>
      <c r="B2168" s="4">
        <v>18.82</v>
      </c>
      <c r="C2168" s="4">
        <v>16.23</v>
      </c>
      <c r="D2168">
        <v>0.51500000000000001</v>
      </c>
      <c r="E2168">
        <v>0.51300000000000001</v>
      </c>
      <c r="P2168" s="10"/>
    </row>
    <row r="2169" spans="1:16" ht="16" hidden="1" x14ac:dyDescent="0.2">
      <c r="A2169" s="10">
        <v>34499</v>
      </c>
      <c r="B2169" s="4">
        <v>18.940000000000001</v>
      </c>
      <c r="C2169" s="4">
        <v>16.399999999999999</v>
      </c>
      <c r="D2169">
        <v>0.51600000000000001</v>
      </c>
      <c r="E2169">
        <v>0.51400000000000001</v>
      </c>
      <c r="P2169" s="10"/>
    </row>
    <row r="2170" spans="1:16" ht="16" hidden="1" x14ac:dyDescent="0.2">
      <c r="A2170" s="10">
        <v>34500</v>
      </c>
      <c r="B2170" s="4">
        <v>19.75</v>
      </c>
      <c r="C2170" s="4">
        <v>16.73</v>
      </c>
      <c r="D2170">
        <v>0.53500000000000003</v>
      </c>
      <c r="E2170">
        <v>0.53200000000000003</v>
      </c>
      <c r="P2170" s="10"/>
    </row>
    <row r="2171" spans="1:16" ht="16" hidden="1" x14ac:dyDescent="0.2">
      <c r="A2171" s="10">
        <v>34501</v>
      </c>
      <c r="B2171" s="4">
        <v>19.829999999999998</v>
      </c>
      <c r="C2171" s="4">
        <v>16.88</v>
      </c>
      <c r="D2171">
        <v>0.53</v>
      </c>
      <c r="E2171">
        <v>0.52800000000000002</v>
      </c>
      <c r="P2171" s="10"/>
    </row>
    <row r="2172" spans="1:16" ht="16" hidden="1" x14ac:dyDescent="0.2">
      <c r="A2172" s="10">
        <v>34502</v>
      </c>
      <c r="B2172" s="4">
        <v>20.72</v>
      </c>
      <c r="C2172" s="4">
        <v>17.13</v>
      </c>
      <c r="D2172">
        <v>0.54800000000000004</v>
      </c>
      <c r="E2172">
        <v>0.54800000000000004</v>
      </c>
      <c r="P2172" s="10"/>
    </row>
    <row r="2173" spans="1:16" ht="16" hidden="1" x14ac:dyDescent="0.2">
      <c r="A2173" s="10">
        <v>34505</v>
      </c>
      <c r="B2173" s="4">
        <v>20.68</v>
      </c>
      <c r="C2173" s="4">
        <v>17.38</v>
      </c>
      <c r="D2173">
        <v>0.54300000000000004</v>
      </c>
      <c r="E2173">
        <v>0.54300000000000004</v>
      </c>
      <c r="P2173" s="10"/>
    </row>
    <row r="2174" spans="1:16" ht="16" hidden="1" x14ac:dyDescent="0.2">
      <c r="A2174" s="10">
        <v>34506</v>
      </c>
      <c r="B2174" s="4">
        <v>20.079999999999998</v>
      </c>
      <c r="C2174" s="4">
        <v>17.63</v>
      </c>
      <c r="D2174">
        <v>0.53700000000000003</v>
      </c>
      <c r="E2174">
        <v>0.53700000000000003</v>
      </c>
      <c r="P2174" s="10"/>
    </row>
    <row r="2175" spans="1:16" ht="16" hidden="1" x14ac:dyDescent="0.2">
      <c r="A2175" s="10">
        <v>34507</v>
      </c>
      <c r="B2175" s="4">
        <v>19.59</v>
      </c>
      <c r="C2175" s="4">
        <v>17.48</v>
      </c>
      <c r="D2175">
        <v>0.53100000000000003</v>
      </c>
      <c r="E2175">
        <v>0.53200000000000003</v>
      </c>
      <c r="P2175" s="10"/>
    </row>
    <row r="2176" spans="1:16" ht="16" hidden="1" x14ac:dyDescent="0.2">
      <c r="A2176" s="10">
        <v>34508</v>
      </c>
      <c r="B2176" s="4">
        <v>19.38</v>
      </c>
      <c r="C2176" s="4">
        <v>17.3</v>
      </c>
      <c r="D2176">
        <v>0.54</v>
      </c>
      <c r="E2176">
        <v>0.54</v>
      </c>
      <c r="P2176" s="10"/>
    </row>
    <row r="2177" spans="1:16" ht="16" hidden="1" x14ac:dyDescent="0.2">
      <c r="A2177" s="10">
        <v>34509</v>
      </c>
      <c r="B2177" s="4">
        <v>19.28</v>
      </c>
      <c r="C2177" s="4">
        <v>17.399999999999999</v>
      </c>
      <c r="D2177">
        <v>0.53500000000000003</v>
      </c>
      <c r="E2177">
        <v>0.53500000000000003</v>
      </c>
      <c r="P2177" s="10"/>
    </row>
    <row r="2178" spans="1:16" ht="16" hidden="1" x14ac:dyDescent="0.2">
      <c r="A2178" s="10">
        <v>34512</v>
      </c>
      <c r="B2178" s="4">
        <v>18.96</v>
      </c>
      <c r="C2178" s="4">
        <v>17.399999999999999</v>
      </c>
      <c r="D2178">
        <v>0.52400000000000002</v>
      </c>
      <c r="E2178">
        <v>0.52800000000000002</v>
      </c>
      <c r="P2178" s="10"/>
    </row>
    <row r="2179" spans="1:16" ht="16" hidden="1" x14ac:dyDescent="0.2">
      <c r="A2179" s="10">
        <v>34513</v>
      </c>
      <c r="B2179" s="4">
        <v>19.14</v>
      </c>
      <c r="C2179" s="4">
        <v>16.98</v>
      </c>
      <c r="D2179">
        <v>0.53300000000000003</v>
      </c>
      <c r="E2179">
        <v>0.53700000000000003</v>
      </c>
      <c r="P2179" s="10"/>
    </row>
    <row r="2180" spans="1:16" ht="16" hidden="1" x14ac:dyDescent="0.2">
      <c r="A2180" s="10">
        <v>34514</v>
      </c>
      <c r="B2180" s="4">
        <v>18.82</v>
      </c>
      <c r="C2180" s="4">
        <v>17.23</v>
      </c>
      <c r="D2180">
        <v>0.51900000000000002</v>
      </c>
      <c r="E2180">
        <v>0.52500000000000002</v>
      </c>
      <c r="P2180" s="10"/>
    </row>
    <row r="2181" spans="1:16" ht="16" hidden="1" x14ac:dyDescent="0.2">
      <c r="A2181" s="10">
        <v>34515</v>
      </c>
      <c r="B2181" s="4">
        <v>19.37</v>
      </c>
      <c r="C2181" s="4">
        <v>17.45</v>
      </c>
      <c r="D2181">
        <v>0.52600000000000002</v>
      </c>
      <c r="E2181">
        <v>0.53200000000000003</v>
      </c>
      <c r="P2181" s="10"/>
    </row>
    <row r="2182" spans="1:16" ht="16" hidden="1" x14ac:dyDescent="0.2">
      <c r="A2182" s="10">
        <v>34516</v>
      </c>
      <c r="B2182" s="4">
        <v>19.52</v>
      </c>
      <c r="C2182" s="4">
        <v>17.649999999999999</v>
      </c>
      <c r="D2182">
        <v>0.53200000000000003</v>
      </c>
      <c r="E2182">
        <v>0.53200000000000003</v>
      </c>
      <c r="P2182" s="10"/>
    </row>
    <row r="2183" spans="1:16" ht="16" hidden="1" x14ac:dyDescent="0.2">
      <c r="A2183" s="10">
        <v>34519</v>
      </c>
      <c r="C2183" s="4">
        <v>17.5</v>
      </c>
      <c r="D2183" t="e">
        <v>#N/A</v>
      </c>
      <c r="E2183" t="e">
        <v>#N/A</v>
      </c>
      <c r="P2183" s="10"/>
    </row>
    <row r="2184" spans="1:16" ht="16" hidden="1" x14ac:dyDescent="0.2">
      <c r="A2184" s="10">
        <v>34520</v>
      </c>
      <c r="B2184" s="4">
        <v>19.62</v>
      </c>
      <c r="C2184" s="4">
        <v>17.13</v>
      </c>
      <c r="D2184">
        <v>0.53200000000000003</v>
      </c>
      <c r="E2184">
        <v>0.53100000000000003</v>
      </c>
      <c r="P2184" s="10"/>
    </row>
    <row r="2185" spans="1:16" ht="16" hidden="1" x14ac:dyDescent="0.2">
      <c r="A2185" s="10">
        <v>34521</v>
      </c>
      <c r="B2185" s="4">
        <v>19.3</v>
      </c>
      <c r="C2185" s="4">
        <v>16.899999999999999</v>
      </c>
      <c r="D2185">
        <v>0.52300000000000002</v>
      </c>
      <c r="E2185">
        <v>0.52200000000000002</v>
      </c>
      <c r="P2185" s="10"/>
    </row>
    <row r="2186" spans="1:16" ht="16" hidden="1" x14ac:dyDescent="0.2">
      <c r="A2186" s="10">
        <v>34522</v>
      </c>
      <c r="B2186" s="4">
        <v>19.149999999999999</v>
      </c>
      <c r="C2186" s="4">
        <v>16.78</v>
      </c>
      <c r="D2186">
        <v>0.51500000000000001</v>
      </c>
      <c r="E2186">
        <v>0.51400000000000001</v>
      </c>
      <c r="P2186" s="10"/>
    </row>
    <row r="2187" spans="1:16" ht="16" hidden="1" x14ac:dyDescent="0.2">
      <c r="A2187" s="10">
        <v>34523</v>
      </c>
      <c r="B2187" s="4">
        <v>19.48</v>
      </c>
      <c r="C2187" s="4">
        <v>17</v>
      </c>
      <c r="D2187">
        <v>0.52100000000000002</v>
      </c>
      <c r="E2187">
        <v>0.52100000000000002</v>
      </c>
      <c r="P2187" s="10"/>
    </row>
    <row r="2188" spans="1:16" ht="16" hidden="1" x14ac:dyDescent="0.2">
      <c r="A2188" s="10">
        <v>34526</v>
      </c>
      <c r="B2188" s="4">
        <v>20.170000000000002</v>
      </c>
      <c r="C2188" s="4">
        <v>17.48</v>
      </c>
      <c r="D2188">
        <v>0.53</v>
      </c>
      <c r="E2188">
        <v>0.53200000000000003</v>
      </c>
      <c r="P2188" s="10"/>
    </row>
    <row r="2189" spans="1:16" ht="16" hidden="1" x14ac:dyDescent="0.2">
      <c r="A2189" s="10">
        <v>34527</v>
      </c>
      <c r="B2189" s="4">
        <v>20.399999999999999</v>
      </c>
      <c r="C2189" s="4">
        <v>18.25</v>
      </c>
      <c r="D2189">
        <v>0.53700000000000003</v>
      </c>
      <c r="E2189">
        <v>0.53800000000000003</v>
      </c>
      <c r="P2189" s="10"/>
    </row>
    <row r="2190" spans="1:16" ht="16" hidden="1" x14ac:dyDescent="0.2">
      <c r="A2190" s="10">
        <v>34528</v>
      </c>
      <c r="B2190" s="4">
        <v>20.14</v>
      </c>
      <c r="C2190" s="4">
        <v>18.25</v>
      </c>
      <c r="D2190">
        <v>0.53900000000000003</v>
      </c>
      <c r="E2190">
        <v>0.54</v>
      </c>
      <c r="P2190" s="10"/>
    </row>
    <row r="2191" spans="1:16" ht="16" hidden="1" x14ac:dyDescent="0.2">
      <c r="A2191" s="10">
        <v>34529</v>
      </c>
      <c r="B2191" s="4">
        <v>20.18</v>
      </c>
      <c r="C2191" s="4">
        <v>18.329999999999998</v>
      </c>
      <c r="D2191">
        <v>0.54300000000000004</v>
      </c>
      <c r="E2191">
        <v>0.54300000000000004</v>
      </c>
      <c r="P2191" s="10"/>
    </row>
    <row r="2192" spans="1:16" ht="16" hidden="1" x14ac:dyDescent="0.2">
      <c r="A2192" s="10">
        <v>34530</v>
      </c>
      <c r="B2192" s="4">
        <v>19.89</v>
      </c>
      <c r="C2192" s="4">
        <v>18.149999999999999</v>
      </c>
      <c r="D2192">
        <v>0.54200000000000004</v>
      </c>
      <c r="E2192">
        <v>0.54300000000000004</v>
      </c>
      <c r="P2192" s="10"/>
    </row>
    <row r="2193" spans="1:16" ht="16" hidden="1" x14ac:dyDescent="0.2">
      <c r="A2193" s="10">
        <v>34533</v>
      </c>
      <c r="B2193" s="4">
        <v>19.38</v>
      </c>
      <c r="C2193" s="4">
        <v>17.5</v>
      </c>
      <c r="D2193">
        <v>0.53300000000000003</v>
      </c>
      <c r="E2193">
        <v>0.53400000000000003</v>
      </c>
      <c r="P2193" s="10"/>
    </row>
    <row r="2194" spans="1:16" ht="16" hidden="1" x14ac:dyDescent="0.2">
      <c r="A2194" s="10">
        <v>34534</v>
      </c>
      <c r="B2194" s="4">
        <v>19.489999999999998</v>
      </c>
      <c r="C2194" s="4">
        <v>17.2</v>
      </c>
      <c r="D2194">
        <v>0.53700000000000003</v>
      </c>
      <c r="E2194">
        <v>0.53700000000000003</v>
      </c>
      <c r="P2194" s="10"/>
    </row>
    <row r="2195" spans="1:16" ht="16" hidden="1" x14ac:dyDescent="0.2">
      <c r="A2195" s="10">
        <v>34535</v>
      </c>
      <c r="B2195" s="4">
        <v>19.149999999999999</v>
      </c>
      <c r="C2195" s="4">
        <v>17.350000000000001</v>
      </c>
      <c r="D2195">
        <v>0.53800000000000003</v>
      </c>
      <c r="E2195">
        <v>0.53900000000000003</v>
      </c>
      <c r="P2195" s="10"/>
    </row>
    <row r="2196" spans="1:16" ht="16" hidden="1" x14ac:dyDescent="0.2">
      <c r="A2196" s="10">
        <v>34536</v>
      </c>
      <c r="B2196" s="4">
        <v>19.32</v>
      </c>
      <c r="C2196" s="4">
        <v>17.45</v>
      </c>
      <c r="D2196">
        <v>0.54900000000000004</v>
      </c>
      <c r="E2196">
        <v>0.55100000000000005</v>
      </c>
      <c r="P2196" s="10"/>
    </row>
    <row r="2197" spans="1:16" ht="16" hidden="1" x14ac:dyDescent="0.2">
      <c r="A2197" s="10">
        <v>34537</v>
      </c>
      <c r="B2197" s="4">
        <v>19.59</v>
      </c>
      <c r="C2197" s="4">
        <v>17.579999999999998</v>
      </c>
      <c r="D2197">
        <v>0.55300000000000005</v>
      </c>
      <c r="E2197">
        <v>0.55600000000000005</v>
      </c>
      <c r="P2197" s="10"/>
    </row>
    <row r="2198" spans="1:16" ht="16" hidden="1" x14ac:dyDescent="0.2">
      <c r="A2198" s="10">
        <v>34540</v>
      </c>
      <c r="B2198" s="4">
        <v>19.420000000000002</v>
      </c>
      <c r="C2198" s="4">
        <v>17.350000000000001</v>
      </c>
      <c r="D2198">
        <v>0.56100000000000005</v>
      </c>
      <c r="E2198">
        <v>0.56299999999999994</v>
      </c>
      <c r="P2198" s="10"/>
    </row>
    <row r="2199" spans="1:16" ht="16" hidden="1" x14ac:dyDescent="0.2">
      <c r="A2199" s="10">
        <v>34541</v>
      </c>
      <c r="B2199" s="4">
        <v>19.260000000000002</v>
      </c>
      <c r="C2199" s="4">
        <v>17.43</v>
      </c>
      <c r="D2199">
        <v>0.56799999999999995</v>
      </c>
      <c r="E2199">
        <v>0.56299999999999994</v>
      </c>
      <c r="P2199" s="10"/>
    </row>
    <row r="2200" spans="1:16" ht="16" hidden="1" x14ac:dyDescent="0.2">
      <c r="A2200" s="10">
        <v>34542</v>
      </c>
      <c r="B2200" s="4">
        <v>19.46</v>
      </c>
      <c r="C2200" s="4">
        <v>17.829999999999998</v>
      </c>
      <c r="D2200">
        <v>0.57599999999999996</v>
      </c>
      <c r="E2200">
        <v>0.56899999999999995</v>
      </c>
      <c r="P2200" s="10"/>
    </row>
    <row r="2201" spans="1:16" ht="16" hidden="1" x14ac:dyDescent="0.2">
      <c r="A2201" s="10">
        <v>34543</v>
      </c>
      <c r="B2201" s="4">
        <v>19.87</v>
      </c>
      <c r="C2201" s="4">
        <v>18</v>
      </c>
      <c r="D2201">
        <v>0.57199999999999995</v>
      </c>
      <c r="E2201">
        <v>0.56799999999999995</v>
      </c>
      <c r="P2201" s="10"/>
    </row>
    <row r="2202" spans="1:16" ht="16" hidden="1" x14ac:dyDescent="0.2">
      <c r="A2202" s="10">
        <v>34544</v>
      </c>
      <c r="B2202" s="4">
        <v>20.3</v>
      </c>
      <c r="C2202" s="4">
        <v>18.48</v>
      </c>
      <c r="D2202">
        <v>0.59099999999999997</v>
      </c>
      <c r="E2202">
        <v>0.58299999999999996</v>
      </c>
      <c r="P2202" s="10"/>
    </row>
    <row r="2203" spans="1:16" ht="16" hidden="1" x14ac:dyDescent="0.2">
      <c r="A2203" s="10">
        <v>34547</v>
      </c>
      <c r="B2203" s="4">
        <v>20.65</v>
      </c>
      <c r="C2203" s="4">
        <v>19.03</v>
      </c>
      <c r="D2203">
        <v>0.60099999999999998</v>
      </c>
      <c r="E2203">
        <v>0.59299999999999997</v>
      </c>
      <c r="P2203" s="10"/>
    </row>
    <row r="2204" spans="1:16" ht="16" hidden="1" x14ac:dyDescent="0.2">
      <c r="A2204" s="10">
        <v>34548</v>
      </c>
      <c r="B2204" s="4">
        <v>20.22</v>
      </c>
      <c r="C2204" s="4">
        <v>18.48</v>
      </c>
      <c r="D2204">
        <v>0.60599999999999998</v>
      </c>
      <c r="E2204">
        <v>0.59799999999999998</v>
      </c>
      <c r="P2204" s="10"/>
    </row>
    <row r="2205" spans="1:16" ht="16" hidden="1" x14ac:dyDescent="0.2">
      <c r="A2205" s="10">
        <v>34549</v>
      </c>
      <c r="B2205" s="4">
        <v>20.059999999999999</v>
      </c>
      <c r="C2205" s="4">
        <v>18.48</v>
      </c>
      <c r="D2205">
        <v>0.61</v>
      </c>
      <c r="E2205">
        <v>0.60599999999999998</v>
      </c>
      <c r="P2205" s="10"/>
    </row>
    <row r="2206" spans="1:16" ht="16" hidden="1" x14ac:dyDescent="0.2">
      <c r="A2206" s="10">
        <v>34550</v>
      </c>
      <c r="B2206" s="4">
        <v>20.14</v>
      </c>
      <c r="C2206" s="4">
        <v>18.43</v>
      </c>
      <c r="D2206">
        <v>0.60699999999999998</v>
      </c>
      <c r="E2206">
        <v>0.60099999999999998</v>
      </c>
      <c r="P2206" s="10"/>
    </row>
    <row r="2207" spans="1:16" ht="16" hidden="1" x14ac:dyDescent="0.2">
      <c r="A2207" s="10">
        <v>34551</v>
      </c>
      <c r="B2207" s="4">
        <v>19.37</v>
      </c>
      <c r="C2207" s="4">
        <v>17.78</v>
      </c>
      <c r="D2207">
        <v>0.58799999999999997</v>
      </c>
      <c r="E2207">
        <v>0.57999999999999996</v>
      </c>
      <c r="P2207" s="10"/>
    </row>
    <row r="2208" spans="1:16" ht="16" hidden="1" x14ac:dyDescent="0.2">
      <c r="A2208" s="10">
        <v>34554</v>
      </c>
      <c r="B2208" s="4">
        <v>19.41</v>
      </c>
      <c r="C2208" s="4">
        <v>17.93</v>
      </c>
      <c r="D2208">
        <v>0.58899999999999997</v>
      </c>
      <c r="E2208">
        <v>0.58299999999999996</v>
      </c>
      <c r="P2208" s="10"/>
    </row>
    <row r="2209" spans="1:16" ht="16" hidden="1" x14ac:dyDescent="0.2">
      <c r="A2209" s="10">
        <v>34555</v>
      </c>
      <c r="B2209" s="4">
        <v>19.29</v>
      </c>
      <c r="C2209" s="4">
        <v>17.68</v>
      </c>
      <c r="D2209">
        <v>0.59299999999999997</v>
      </c>
      <c r="E2209">
        <v>0.58799999999999997</v>
      </c>
      <c r="P2209" s="10"/>
    </row>
    <row r="2210" spans="1:16" ht="16" hidden="1" x14ac:dyDescent="0.2">
      <c r="A2210" s="10">
        <v>34556</v>
      </c>
      <c r="B2210" s="4">
        <v>18.96</v>
      </c>
      <c r="C2210" s="4">
        <v>17.329999999999998</v>
      </c>
      <c r="D2210">
        <v>0.58899999999999997</v>
      </c>
      <c r="E2210">
        <v>0.58399999999999996</v>
      </c>
      <c r="P2210" s="10"/>
    </row>
    <row r="2211" spans="1:16" ht="16" hidden="1" x14ac:dyDescent="0.2">
      <c r="A2211" s="10">
        <v>34557</v>
      </c>
      <c r="B2211" s="4">
        <v>18.670000000000002</v>
      </c>
      <c r="C2211" s="4">
        <v>17.5</v>
      </c>
      <c r="D2211">
        <v>0.57799999999999996</v>
      </c>
      <c r="E2211">
        <v>0.57799999999999996</v>
      </c>
      <c r="P2211" s="10"/>
    </row>
    <row r="2212" spans="1:16" ht="16" hidden="1" x14ac:dyDescent="0.2">
      <c r="A2212" s="10">
        <v>34558</v>
      </c>
      <c r="B2212" s="4">
        <v>18.05</v>
      </c>
      <c r="C2212" s="4">
        <v>17.100000000000001</v>
      </c>
      <c r="D2212">
        <v>0.55700000000000005</v>
      </c>
      <c r="E2212">
        <v>0.55500000000000005</v>
      </c>
      <c r="P2212" s="10"/>
    </row>
    <row r="2213" spans="1:16" ht="16" hidden="1" x14ac:dyDescent="0.2">
      <c r="A2213" s="10">
        <v>34561</v>
      </c>
      <c r="B2213" s="4">
        <v>18.239999999999998</v>
      </c>
      <c r="C2213" s="4">
        <v>16.75</v>
      </c>
      <c r="D2213">
        <v>0.55400000000000005</v>
      </c>
      <c r="E2213">
        <v>0.55000000000000004</v>
      </c>
      <c r="P2213" s="10"/>
    </row>
    <row r="2214" spans="1:16" ht="16" hidden="1" x14ac:dyDescent="0.2">
      <c r="A2214" s="10">
        <v>34562</v>
      </c>
      <c r="B2214" s="4">
        <v>17.64</v>
      </c>
      <c r="C2214" s="4">
        <v>16.68</v>
      </c>
      <c r="D2214">
        <v>0.55400000000000005</v>
      </c>
      <c r="E2214">
        <v>0.55200000000000005</v>
      </c>
      <c r="P2214" s="10"/>
    </row>
    <row r="2215" spans="1:16" ht="16" hidden="1" x14ac:dyDescent="0.2">
      <c r="A2215" s="10">
        <v>34563</v>
      </c>
      <c r="B2215" s="4">
        <v>18.079999999999998</v>
      </c>
      <c r="C2215" s="4">
        <v>16.28</v>
      </c>
      <c r="D2215">
        <v>0.56899999999999995</v>
      </c>
      <c r="E2215">
        <v>0.56799999999999995</v>
      </c>
      <c r="P2215" s="10"/>
    </row>
    <row r="2216" spans="1:16" ht="16" hidden="1" x14ac:dyDescent="0.2">
      <c r="A2216" s="10">
        <v>34564</v>
      </c>
      <c r="B2216" s="4">
        <v>17.73</v>
      </c>
      <c r="C2216" s="4">
        <v>16.3</v>
      </c>
      <c r="D2216">
        <v>0.56799999999999995</v>
      </c>
      <c r="E2216">
        <v>0.56200000000000006</v>
      </c>
      <c r="P2216" s="10"/>
    </row>
    <row r="2217" spans="1:16" ht="16" hidden="1" x14ac:dyDescent="0.2">
      <c r="A2217" s="10">
        <v>34565</v>
      </c>
      <c r="B2217" s="4">
        <v>17.559999999999999</v>
      </c>
      <c r="C2217" s="4">
        <v>16.13</v>
      </c>
      <c r="D2217">
        <v>0.54600000000000004</v>
      </c>
      <c r="E2217">
        <v>0.53200000000000003</v>
      </c>
      <c r="P2217" s="10"/>
    </row>
    <row r="2218" spans="1:16" ht="16" hidden="1" x14ac:dyDescent="0.2">
      <c r="A2218" s="10">
        <v>34568</v>
      </c>
      <c r="B2218" s="4">
        <v>16.87</v>
      </c>
      <c r="C2218" s="4">
        <v>15.25</v>
      </c>
      <c r="D2218">
        <v>0.51800000000000002</v>
      </c>
      <c r="E2218">
        <v>0.496</v>
      </c>
      <c r="P2218" s="10"/>
    </row>
    <row r="2219" spans="1:16" ht="16" hidden="1" x14ac:dyDescent="0.2">
      <c r="A2219" s="10">
        <v>34569</v>
      </c>
      <c r="B2219" s="4">
        <v>17.09</v>
      </c>
      <c r="C2219" s="4">
        <v>15.3</v>
      </c>
      <c r="D2219">
        <v>0.51</v>
      </c>
      <c r="E2219">
        <v>0.48799999999999999</v>
      </c>
      <c r="P2219" s="10"/>
    </row>
    <row r="2220" spans="1:16" ht="16" hidden="1" x14ac:dyDescent="0.2">
      <c r="A2220" s="10">
        <v>34570</v>
      </c>
      <c r="B2220" s="4">
        <v>17.54</v>
      </c>
      <c r="C2220" s="4">
        <v>15.8</v>
      </c>
      <c r="D2220">
        <v>0.50700000000000001</v>
      </c>
      <c r="E2220">
        <v>0.48499999999999999</v>
      </c>
      <c r="P2220" s="10"/>
    </row>
    <row r="2221" spans="1:16" ht="16" hidden="1" x14ac:dyDescent="0.2">
      <c r="A2221" s="10">
        <v>34571</v>
      </c>
      <c r="B2221" s="4">
        <v>17.489999999999998</v>
      </c>
      <c r="C2221" s="4">
        <v>15.75</v>
      </c>
      <c r="D2221">
        <v>0.495</v>
      </c>
      <c r="E2221">
        <v>0.47499999999999998</v>
      </c>
      <c r="P2221" s="10"/>
    </row>
    <row r="2222" spans="1:16" ht="16" hidden="1" x14ac:dyDescent="0.2">
      <c r="A2222" s="10">
        <v>34572</v>
      </c>
      <c r="B2222" s="4">
        <v>17.14</v>
      </c>
      <c r="C2222" s="4">
        <v>15.85</v>
      </c>
      <c r="D2222">
        <v>0.501</v>
      </c>
      <c r="E2222">
        <v>0.48499999999999999</v>
      </c>
      <c r="P2222" s="10"/>
    </row>
    <row r="2223" spans="1:16" ht="16" hidden="1" x14ac:dyDescent="0.2">
      <c r="A2223" s="10">
        <v>34575</v>
      </c>
      <c r="B2223" s="4">
        <v>17.62</v>
      </c>
      <c r="D2223">
        <v>0.51600000000000001</v>
      </c>
      <c r="E2223">
        <v>0.49299999999999999</v>
      </c>
      <c r="P2223" s="10"/>
    </row>
    <row r="2224" spans="1:16" ht="16" hidden="1" x14ac:dyDescent="0.2">
      <c r="A2224" s="10">
        <v>34576</v>
      </c>
      <c r="B2224" s="4">
        <v>17.399999999999999</v>
      </c>
      <c r="C2224" s="4">
        <v>15.78</v>
      </c>
      <c r="D2224">
        <v>0.505</v>
      </c>
      <c r="E2224">
        <v>0.47699999999999998</v>
      </c>
      <c r="P2224" s="10"/>
    </row>
    <row r="2225" spans="1:16" ht="16" hidden="1" x14ac:dyDescent="0.2">
      <c r="A2225" s="10">
        <v>34577</v>
      </c>
      <c r="B2225" s="4">
        <v>17.600000000000001</v>
      </c>
      <c r="C2225" s="4">
        <v>16.03</v>
      </c>
      <c r="D2225">
        <v>0.50700000000000001</v>
      </c>
      <c r="E2225">
        <v>0.48499999999999999</v>
      </c>
      <c r="P2225" s="10"/>
    </row>
    <row r="2226" spans="1:16" ht="16" hidden="1" x14ac:dyDescent="0.2">
      <c r="A2226" s="10">
        <v>34578</v>
      </c>
      <c r="B2226" s="4">
        <v>17.47</v>
      </c>
      <c r="C2226" s="4">
        <v>16.03</v>
      </c>
      <c r="D2226">
        <v>0.49299999999999999</v>
      </c>
      <c r="E2226">
        <v>0.47699999999999998</v>
      </c>
      <c r="P2226" s="10"/>
    </row>
    <row r="2227" spans="1:16" ht="16" hidden="1" x14ac:dyDescent="0.2">
      <c r="A2227" s="10">
        <v>34579</v>
      </c>
      <c r="B2227" s="4">
        <v>17.52</v>
      </c>
      <c r="C2227" s="4">
        <v>15.88</v>
      </c>
      <c r="D2227">
        <v>0.49099999999999999</v>
      </c>
      <c r="E2227">
        <v>0.47399999999999998</v>
      </c>
      <c r="P2227" s="10"/>
    </row>
    <row r="2228" spans="1:16" ht="16" hidden="1" x14ac:dyDescent="0.2">
      <c r="A2228" s="10">
        <v>34582</v>
      </c>
      <c r="C2228" s="4">
        <v>15.6</v>
      </c>
      <c r="D2228" t="e">
        <v>#N/A</v>
      </c>
      <c r="E2228" t="e">
        <v>#N/A</v>
      </c>
      <c r="P2228" s="10"/>
    </row>
    <row r="2229" spans="1:16" ht="16" hidden="1" x14ac:dyDescent="0.2">
      <c r="A2229" s="10">
        <v>34583</v>
      </c>
      <c r="B2229" s="4">
        <v>17.62</v>
      </c>
      <c r="C2229" s="4">
        <v>15.95</v>
      </c>
      <c r="D2229">
        <v>0.49</v>
      </c>
      <c r="E2229">
        <v>0.47499999999999998</v>
      </c>
      <c r="P2229" s="10"/>
    </row>
    <row r="2230" spans="1:16" ht="16" hidden="1" x14ac:dyDescent="0.2">
      <c r="A2230" s="10">
        <v>34584</v>
      </c>
      <c r="B2230" s="4">
        <v>17.84</v>
      </c>
      <c r="C2230" s="4">
        <v>16.03</v>
      </c>
      <c r="D2230">
        <v>0.49099999999999999</v>
      </c>
      <c r="E2230">
        <v>0.46600000000000003</v>
      </c>
      <c r="P2230" s="10"/>
    </row>
    <row r="2231" spans="1:16" ht="16" hidden="1" x14ac:dyDescent="0.2">
      <c r="A2231" s="10">
        <v>34585</v>
      </c>
      <c r="B2231" s="4">
        <v>17.62</v>
      </c>
      <c r="C2231" s="4">
        <v>16.05</v>
      </c>
      <c r="D2231">
        <v>0.495</v>
      </c>
      <c r="E2231">
        <v>0.46500000000000002</v>
      </c>
      <c r="P2231" s="10"/>
    </row>
    <row r="2232" spans="1:16" ht="16" hidden="1" x14ac:dyDescent="0.2">
      <c r="A2232" s="10">
        <v>34586</v>
      </c>
      <c r="B2232" s="4">
        <v>17.53</v>
      </c>
      <c r="C2232" s="4">
        <v>15.93</v>
      </c>
      <c r="D2232">
        <v>0.48399999999999999</v>
      </c>
      <c r="E2232">
        <v>0.45300000000000001</v>
      </c>
      <c r="P2232" s="10"/>
    </row>
    <row r="2233" spans="1:16" ht="16" hidden="1" x14ac:dyDescent="0.2">
      <c r="A2233" s="10">
        <v>34589</v>
      </c>
      <c r="B2233" s="4">
        <v>17.39</v>
      </c>
      <c r="C2233" s="4">
        <v>15.83</v>
      </c>
      <c r="D2233">
        <v>0.47599999999999998</v>
      </c>
      <c r="E2233">
        <v>0.45</v>
      </c>
      <c r="P2233" s="10"/>
    </row>
    <row r="2234" spans="1:16" ht="16" hidden="1" x14ac:dyDescent="0.2">
      <c r="A2234" s="10">
        <v>34590</v>
      </c>
      <c r="B2234" s="4">
        <v>17</v>
      </c>
      <c r="C2234" s="4">
        <v>15.48</v>
      </c>
      <c r="D2234">
        <v>0.44800000000000001</v>
      </c>
      <c r="E2234">
        <v>0.42099999999999999</v>
      </c>
      <c r="P2234" s="10"/>
    </row>
    <row r="2235" spans="1:16" ht="16" hidden="1" x14ac:dyDescent="0.2">
      <c r="A2235" s="10">
        <v>34591</v>
      </c>
      <c r="B2235" s="4">
        <v>16.72</v>
      </c>
      <c r="C2235" s="4">
        <v>15.4</v>
      </c>
      <c r="D2235">
        <v>0.44</v>
      </c>
      <c r="E2235">
        <v>0.41399999999999998</v>
      </c>
      <c r="P2235" s="10"/>
    </row>
    <row r="2236" spans="1:16" ht="16" hidden="1" x14ac:dyDescent="0.2">
      <c r="A2236" s="10">
        <v>34592</v>
      </c>
      <c r="B2236" s="4">
        <v>16.72</v>
      </c>
      <c r="C2236" s="4">
        <v>15.25</v>
      </c>
      <c r="D2236">
        <v>0.44600000000000001</v>
      </c>
      <c r="E2236">
        <v>0.42399999999999999</v>
      </c>
      <c r="P2236" s="10"/>
    </row>
    <row r="2237" spans="1:16" ht="16" hidden="1" x14ac:dyDescent="0.2">
      <c r="A2237" s="10">
        <v>34593</v>
      </c>
      <c r="B2237" s="4">
        <v>16.84</v>
      </c>
      <c r="C2237" s="4">
        <v>15.3</v>
      </c>
      <c r="D2237">
        <v>0.44900000000000001</v>
      </c>
      <c r="E2237">
        <v>0.43099999999999999</v>
      </c>
      <c r="P2237" s="10"/>
    </row>
    <row r="2238" spans="1:16" ht="16" hidden="1" x14ac:dyDescent="0.2">
      <c r="A2238" s="10">
        <v>34596</v>
      </c>
      <c r="B2238" s="4">
        <v>17.21</v>
      </c>
      <c r="C2238" s="4">
        <v>15.45</v>
      </c>
      <c r="D2238">
        <v>0.46200000000000002</v>
      </c>
      <c r="E2238">
        <v>0.44500000000000001</v>
      </c>
      <c r="P2238" s="10"/>
    </row>
    <row r="2239" spans="1:16" ht="16" hidden="1" x14ac:dyDescent="0.2">
      <c r="A2239" s="10">
        <v>34597</v>
      </c>
      <c r="B2239" s="4">
        <v>17.239999999999998</v>
      </c>
      <c r="C2239" s="4">
        <v>15.78</v>
      </c>
      <c r="D2239">
        <v>0.45200000000000001</v>
      </c>
      <c r="E2239">
        <v>0.42799999999999999</v>
      </c>
      <c r="P2239" s="10"/>
    </row>
    <row r="2240" spans="1:16" ht="16" hidden="1" x14ac:dyDescent="0.2">
      <c r="A2240" s="10">
        <v>34598</v>
      </c>
      <c r="B2240" s="4">
        <v>17.059999999999999</v>
      </c>
      <c r="C2240" s="4">
        <v>15.8</v>
      </c>
      <c r="D2240">
        <v>0.45600000000000002</v>
      </c>
      <c r="E2240">
        <v>0.432</v>
      </c>
      <c r="P2240" s="10"/>
    </row>
    <row r="2241" spans="1:16" ht="16" hidden="1" x14ac:dyDescent="0.2">
      <c r="A2241" s="10">
        <v>34599</v>
      </c>
      <c r="B2241" s="4">
        <v>17.649999999999999</v>
      </c>
      <c r="C2241" s="4">
        <v>15.9</v>
      </c>
      <c r="D2241">
        <v>0.46300000000000002</v>
      </c>
      <c r="E2241">
        <v>0.44</v>
      </c>
      <c r="P2241" s="10"/>
    </row>
    <row r="2242" spans="1:16" ht="16" hidden="1" x14ac:dyDescent="0.2">
      <c r="A2242" s="10">
        <v>34600</v>
      </c>
      <c r="B2242" s="4">
        <v>17.760000000000002</v>
      </c>
      <c r="C2242" s="4">
        <v>16.3</v>
      </c>
      <c r="D2242">
        <v>0.46</v>
      </c>
      <c r="E2242">
        <v>0.44</v>
      </c>
      <c r="P2242" s="10"/>
    </row>
    <row r="2243" spans="1:16" ht="16" hidden="1" x14ac:dyDescent="0.2">
      <c r="A2243" s="10">
        <v>34603</v>
      </c>
      <c r="B2243" s="4">
        <v>17.68</v>
      </c>
      <c r="C2243" s="4">
        <v>16.100000000000001</v>
      </c>
      <c r="D2243">
        <v>0.443</v>
      </c>
      <c r="E2243">
        <v>0.42699999999999999</v>
      </c>
      <c r="P2243" s="10"/>
    </row>
    <row r="2244" spans="1:16" ht="16" hidden="1" x14ac:dyDescent="0.2">
      <c r="A2244" s="10">
        <v>34604</v>
      </c>
      <c r="B2244" s="4">
        <v>17.48</v>
      </c>
      <c r="C2244" s="4">
        <v>16.100000000000001</v>
      </c>
      <c r="D2244">
        <v>0.436</v>
      </c>
      <c r="E2244">
        <v>0.42899999999999999</v>
      </c>
      <c r="P2244" s="10"/>
    </row>
    <row r="2245" spans="1:16" ht="16" hidden="1" x14ac:dyDescent="0.2">
      <c r="A2245" s="10">
        <v>34605</v>
      </c>
      <c r="B2245" s="4">
        <v>17.690000000000001</v>
      </c>
      <c r="C2245" s="4">
        <v>16.2</v>
      </c>
      <c r="D2245">
        <v>0.443</v>
      </c>
      <c r="E2245">
        <v>0.439</v>
      </c>
      <c r="P2245" s="10"/>
    </row>
    <row r="2246" spans="1:16" ht="16" hidden="1" x14ac:dyDescent="0.2">
      <c r="A2246" s="10">
        <v>34606</v>
      </c>
      <c r="B2246" s="4">
        <v>17.96</v>
      </c>
      <c r="C2246" s="4">
        <v>16.600000000000001</v>
      </c>
      <c r="D2246">
        <v>0.45900000000000002</v>
      </c>
      <c r="E2246">
        <v>0.45200000000000001</v>
      </c>
      <c r="P2246" s="10"/>
    </row>
    <row r="2247" spans="1:16" ht="16" hidden="1" x14ac:dyDescent="0.2">
      <c r="A2247" s="10">
        <v>34607</v>
      </c>
      <c r="B2247" s="4">
        <v>18.36</v>
      </c>
      <c r="C2247" s="4">
        <v>16.73</v>
      </c>
      <c r="D2247">
        <v>0.46300000000000002</v>
      </c>
      <c r="E2247">
        <v>0.46300000000000002</v>
      </c>
      <c r="P2247" s="10"/>
    </row>
    <row r="2248" spans="1:16" ht="16" hidden="1" x14ac:dyDescent="0.2">
      <c r="A2248" s="10">
        <v>34610</v>
      </c>
      <c r="B2248" s="4">
        <v>18.16</v>
      </c>
      <c r="C2248" s="4">
        <v>16.850000000000001</v>
      </c>
      <c r="D2248">
        <v>0.45900000000000002</v>
      </c>
      <c r="E2248">
        <v>0.45500000000000002</v>
      </c>
      <c r="P2248" s="10"/>
    </row>
    <row r="2249" spans="1:16" ht="16" hidden="1" x14ac:dyDescent="0.2">
      <c r="A2249" s="10">
        <v>34611</v>
      </c>
      <c r="B2249" s="4">
        <v>17.97</v>
      </c>
      <c r="C2249" s="4">
        <v>16.7</v>
      </c>
      <c r="D2249">
        <v>0.45700000000000002</v>
      </c>
      <c r="E2249">
        <v>0.45200000000000001</v>
      </c>
      <c r="P2249" s="10"/>
    </row>
    <row r="2250" spans="1:16" ht="16" hidden="1" x14ac:dyDescent="0.2">
      <c r="A2250" s="10">
        <v>34612</v>
      </c>
      <c r="B2250" s="4">
        <v>18.010000000000002</v>
      </c>
      <c r="C2250" s="4">
        <v>16.5</v>
      </c>
      <c r="D2250">
        <v>0.45500000000000002</v>
      </c>
      <c r="E2250">
        <v>0.45200000000000001</v>
      </c>
      <c r="P2250" s="10"/>
    </row>
    <row r="2251" spans="1:16" ht="16" hidden="1" x14ac:dyDescent="0.2">
      <c r="A2251" s="10">
        <v>34613</v>
      </c>
      <c r="B2251" s="4">
        <v>18.239999999999998</v>
      </c>
      <c r="C2251" s="4">
        <v>16.63</v>
      </c>
      <c r="D2251">
        <v>0.46600000000000003</v>
      </c>
      <c r="E2251">
        <v>0.46700000000000003</v>
      </c>
      <c r="P2251" s="10"/>
    </row>
    <row r="2252" spans="1:16" ht="16" hidden="1" x14ac:dyDescent="0.2">
      <c r="A2252" s="10">
        <v>34614</v>
      </c>
      <c r="B2252" s="4">
        <v>18.27</v>
      </c>
      <c r="C2252" s="4">
        <v>16.93</v>
      </c>
      <c r="D2252">
        <v>0.47599999999999998</v>
      </c>
      <c r="E2252">
        <v>0.47299999999999998</v>
      </c>
      <c r="P2252" s="10"/>
    </row>
    <row r="2253" spans="1:16" ht="16" hidden="1" x14ac:dyDescent="0.2">
      <c r="A2253" s="10">
        <v>34617</v>
      </c>
      <c r="B2253" s="4">
        <v>17.95</v>
      </c>
      <c r="C2253" s="4">
        <v>16.7</v>
      </c>
      <c r="D2253">
        <v>0.47299999999999998</v>
      </c>
      <c r="E2253">
        <v>0.46600000000000003</v>
      </c>
      <c r="P2253" s="10"/>
    </row>
    <row r="2254" spans="1:16" ht="16" hidden="1" x14ac:dyDescent="0.2">
      <c r="A2254" s="10">
        <v>34618</v>
      </c>
      <c r="B2254" s="4">
        <v>17.739999999999998</v>
      </c>
      <c r="C2254" s="4">
        <v>16.38</v>
      </c>
      <c r="D2254">
        <v>0.48399999999999999</v>
      </c>
      <c r="E2254">
        <v>0.47399999999999998</v>
      </c>
      <c r="P2254" s="10"/>
    </row>
    <row r="2255" spans="1:16" ht="16" hidden="1" x14ac:dyDescent="0.2">
      <c r="A2255" s="10">
        <v>34619</v>
      </c>
      <c r="B2255" s="4">
        <v>17.13</v>
      </c>
      <c r="C2255" s="4">
        <v>16.079999999999998</v>
      </c>
      <c r="D2255">
        <v>0.47899999999999998</v>
      </c>
      <c r="E2255">
        <v>0.46600000000000003</v>
      </c>
      <c r="P2255" s="10"/>
    </row>
    <row r="2256" spans="1:16" ht="16" hidden="1" x14ac:dyDescent="0.2">
      <c r="A2256" s="10">
        <v>34620</v>
      </c>
      <c r="B2256" s="4">
        <v>17.03</v>
      </c>
      <c r="C2256" s="4">
        <v>15.63</v>
      </c>
      <c r="D2256">
        <v>0.48699999999999999</v>
      </c>
      <c r="E2256">
        <v>0.47299999999999998</v>
      </c>
      <c r="P2256" s="10"/>
    </row>
    <row r="2257" spans="1:16" ht="16" hidden="1" x14ac:dyDescent="0.2">
      <c r="A2257" s="10">
        <v>34621</v>
      </c>
      <c r="B2257" s="4">
        <v>16.98</v>
      </c>
      <c r="C2257" s="4">
        <v>15.58</v>
      </c>
      <c r="D2257">
        <v>0.49199999999999999</v>
      </c>
      <c r="E2257">
        <v>0.47199999999999998</v>
      </c>
      <c r="P2257" s="10"/>
    </row>
    <row r="2258" spans="1:16" ht="16" hidden="1" x14ac:dyDescent="0.2">
      <c r="A2258" s="10">
        <v>34624</v>
      </c>
      <c r="B2258" s="4">
        <v>17.11</v>
      </c>
      <c r="C2258" s="4">
        <v>15.75</v>
      </c>
      <c r="D2258">
        <v>0.503</v>
      </c>
      <c r="E2258">
        <v>0.47899999999999998</v>
      </c>
      <c r="P2258" s="10"/>
    </row>
    <row r="2259" spans="1:16" ht="16" hidden="1" x14ac:dyDescent="0.2">
      <c r="A2259" s="10">
        <v>34625</v>
      </c>
      <c r="B2259" s="4">
        <v>17.34</v>
      </c>
      <c r="C2259" s="4">
        <v>16.13</v>
      </c>
      <c r="D2259">
        <v>0.50900000000000001</v>
      </c>
      <c r="E2259">
        <v>0.48099999999999998</v>
      </c>
      <c r="P2259" s="10"/>
    </row>
    <row r="2260" spans="1:16" ht="16" hidden="1" x14ac:dyDescent="0.2">
      <c r="A2260" s="10">
        <v>34626</v>
      </c>
      <c r="B2260" s="4">
        <v>17.43</v>
      </c>
      <c r="C2260" s="4">
        <v>16.28</v>
      </c>
      <c r="D2260">
        <v>0.49099999999999999</v>
      </c>
      <c r="E2260">
        <v>0.47199999999999998</v>
      </c>
      <c r="P2260" s="10"/>
    </row>
    <row r="2261" spans="1:16" ht="16" hidden="1" x14ac:dyDescent="0.2">
      <c r="A2261" s="10">
        <v>34627</v>
      </c>
      <c r="B2261" s="4">
        <v>17.57</v>
      </c>
      <c r="C2261" s="4">
        <v>16.53</v>
      </c>
      <c r="D2261">
        <v>0.51600000000000001</v>
      </c>
      <c r="E2261">
        <v>0.505</v>
      </c>
      <c r="P2261" s="10"/>
    </row>
    <row r="2262" spans="1:16" ht="16" hidden="1" x14ac:dyDescent="0.2">
      <c r="A2262" s="10">
        <v>34628</v>
      </c>
      <c r="B2262" s="4">
        <v>17.309999999999999</v>
      </c>
      <c r="C2262" s="4">
        <v>16.350000000000001</v>
      </c>
      <c r="D2262">
        <v>0.51600000000000001</v>
      </c>
      <c r="E2262">
        <v>0.51100000000000001</v>
      </c>
      <c r="P2262" s="10"/>
    </row>
    <row r="2263" spans="1:16" ht="16" hidden="1" x14ac:dyDescent="0.2">
      <c r="A2263" s="10">
        <v>34631</v>
      </c>
      <c r="B2263" s="4">
        <v>17.5</v>
      </c>
      <c r="C2263" s="4">
        <v>16.48</v>
      </c>
      <c r="D2263">
        <v>0.54600000000000004</v>
      </c>
      <c r="E2263">
        <v>0.53700000000000003</v>
      </c>
      <c r="P2263" s="10"/>
    </row>
    <row r="2264" spans="1:16" ht="16" hidden="1" x14ac:dyDescent="0.2">
      <c r="A2264" s="10">
        <v>34632</v>
      </c>
      <c r="B2264" s="4">
        <v>17.71</v>
      </c>
      <c r="C2264" s="4">
        <v>16.48</v>
      </c>
      <c r="D2264">
        <v>0.55100000000000005</v>
      </c>
      <c r="E2264">
        <v>0.53900000000000003</v>
      </c>
      <c r="P2264" s="10"/>
    </row>
    <row r="2265" spans="1:16" ht="16" hidden="1" x14ac:dyDescent="0.2">
      <c r="A2265" s="10">
        <v>34633</v>
      </c>
      <c r="B2265" s="4">
        <v>18.010000000000002</v>
      </c>
      <c r="C2265" s="4">
        <v>16.88</v>
      </c>
      <c r="D2265">
        <v>0.58599999999999997</v>
      </c>
      <c r="E2265">
        <v>0.56200000000000006</v>
      </c>
      <c r="P2265" s="10"/>
    </row>
    <row r="2266" spans="1:16" ht="16" hidden="1" x14ac:dyDescent="0.2">
      <c r="A2266" s="10">
        <v>34634</v>
      </c>
      <c r="B2266" s="4">
        <v>18.170000000000002</v>
      </c>
      <c r="C2266" s="4">
        <v>17.079999999999998</v>
      </c>
      <c r="D2266">
        <v>0.58699999999999997</v>
      </c>
      <c r="E2266">
        <v>0.52600000000000002</v>
      </c>
      <c r="P2266" s="10"/>
    </row>
    <row r="2267" spans="1:16" ht="16" hidden="1" x14ac:dyDescent="0.2">
      <c r="A2267" s="10">
        <v>34635</v>
      </c>
      <c r="B2267" s="4">
        <v>18.25</v>
      </c>
      <c r="C2267" s="4">
        <v>17.18</v>
      </c>
      <c r="D2267">
        <v>0.60799999999999998</v>
      </c>
      <c r="E2267">
        <v>0.55700000000000005</v>
      </c>
      <c r="P2267" s="10"/>
    </row>
    <row r="2268" spans="1:16" ht="16" hidden="1" x14ac:dyDescent="0.2">
      <c r="A2268" s="10">
        <v>34638</v>
      </c>
      <c r="B2268" s="4">
        <v>18.16</v>
      </c>
      <c r="C2268" s="4">
        <v>17.18</v>
      </c>
      <c r="D2268">
        <v>0.57099999999999995</v>
      </c>
      <c r="E2268">
        <v>0.50600000000000001</v>
      </c>
      <c r="P2268" s="10"/>
    </row>
    <row r="2269" spans="1:16" ht="16" hidden="1" x14ac:dyDescent="0.2">
      <c r="A2269" s="10">
        <v>34639</v>
      </c>
      <c r="B2269" s="4">
        <v>18.66</v>
      </c>
      <c r="C2269" s="4">
        <v>17.399999999999999</v>
      </c>
      <c r="D2269">
        <v>0.58699999999999997</v>
      </c>
      <c r="E2269">
        <v>0.51800000000000002</v>
      </c>
      <c r="P2269" s="10"/>
    </row>
    <row r="2270" spans="1:16" ht="16" hidden="1" x14ac:dyDescent="0.2">
      <c r="A2270" s="10">
        <v>34640</v>
      </c>
      <c r="B2270" s="4">
        <v>18.899999999999999</v>
      </c>
      <c r="C2270" s="4">
        <v>17.579999999999998</v>
      </c>
      <c r="D2270">
        <v>0.57499999999999996</v>
      </c>
      <c r="E2270">
        <v>0.504</v>
      </c>
      <c r="P2270" s="10"/>
    </row>
    <row r="2271" spans="1:16" ht="16" hidden="1" x14ac:dyDescent="0.2">
      <c r="A2271" s="10">
        <v>34641</v>
      </c>
      <c r="B2271" s="4">
        <v>18.97</v>
      </c>
      <c r="C2271" s="4">
        <v>17.75</v>
      </c>
      <c r="D2271">
        <v>0.56699999999999995</v>
      </c>
      <c r="E2271">
        <v>0.497</v>
      </c>
      <c r="P2271" s="10"/>
    </row>
    <row r="2272" spans="1:16" ht="16" hidden="1" x14ac:dyDescent="0.2">
      <c r="A2272" s="10">
        <v>34642</v>
      </c>
      <c r="B2272" s="4">
        <v>18.760000000000002</v>
      </c>
      <c r="C2272" s="4">
        <v>18</v>
      </c>
      <c r="D2272">
        <v>0.56299999999999994</v>
      </c>
      <c r="E2272">
        <v>0.49399999999999999</v>
      </c>
      <c r="P2272" s="10"/>
    </row>
    <row r="2273" spans="1:16" ht="16" hidden="1" x14ac:dyDescent="0.2">
      <c r="A2273" s="10">
        <v>34645</v>
      </c>
      <c r="B2273" s="4">
        <v>18.38</v>
      </c>
      <c r="C2273" s="4">
        <v>17.78</v>
      </c>
      <c r="D2273">
        <v>0.52500000000000002</v>
      </c>
      <c r="E2273">
        <v>0.47499999999999998</v>
      </c>
      <c r="P2273" s="10"/>
    </row>
    <row r="2274" spans="1:16" ht="16" hidden="1" x14ac:dyDescent="0.2">
      <c r="A2274" s="10">
        <v>34646</v>
      </c>
      <c r="B2274" s="4">
        <v>18.46</v>
      </c>
      <c r="C2274" s="4">
        <v>17.38</v>
      </c>
      <c r="D2274">
        <v>0.52600000000000002</v>
      </c>
      <c r="E2274">
        <v>0.48</v>
      </c>
      <c r="P2274" s="10"/>
    </row>
    <row r="2275" spans="1:16" ht="16" hidden="1" x14ac:dyDescent="0.2">
      <c r="A2275" s="10">
        <v>34647</v>
      </c>
      <c r="B2275" s="4">
        <v>18.16</v>
      </c>
      <c r="C2275" s="4">
        <v>17.55</v>
      </c>
      <c r="D2275">
        <v>0.53300000000000003</v>
      </c>
      <c r="E2275">
        <v>0.46800000000000003</v>
      </c>
      <c r="P2275" s="10"/>
    </row>
    <row r="2276" spans="1:16" ht="16" hidden="1" x14ac:dyDescent="0.2">
      <c r="A2276" s="10">
        <v>34648</v>
      </c>
      <c r="B2276" s="4">
        <v>18.18</v>
      </c>
      <c r="C2276" s="4">
        <v>17.2</v>
      </c>
      <c r="D2276">
        <v>0.54500000000000004</v>
      </c>
      <c r="E2276">
        <v>0.48</v>
      </c>
      <c r="P2276" s="10"/>
    </row>
    <row r="2277" spans="1:16" ht="16" hidden="1" x14ac:dyDescent="0.2">
      <c r="A2277" s="10">
        <v>34649</v>
      </c>
      <c r="B2277" s="4">
        <v>18.07</v>
      </c>
      <c r="C2277" s="4">
        <v>17.38</v>
      </c>
      <c r="D2277">
        <v>0.54800000000000004</v>
      </c>
      <c r="E2277">
        <v>0.48099999999999998</v>
      </c>
      <c r="P2277" s="10"/>
    </row>
    <row r="2278" spans="1:16" ht="16" hidden="1" x14ac:dyDescent="0.2">
      <c r="A2278" s="10">
        <v>34652</v>
      </c>
      <c r="B2278" s="4">
        <v>17.48</v>
      </c>
      <c r="C2278" s="4">
        <v>17.25</v>
      </c>
      <c r="D2278">
        <v>0.55700000000000005</v>
      </c>
      <c r="E2278">
        <v>0.48</v>
      </c>
      <c r="P2278" s="10"/>
    </row>
    <row r="2279" spans="1:16" ht="16" hidden="1" x14ac:dyDescent="0.2">
      <c r="A2279" s="10">
        <v>34653</v>
      </c>
      <c r="B2279" s="4">
        <v>17.579999999999998</v>
      </c>
      <c r="C2279" s="4">
        <v>16.98</v>
      </c>
      <c r="D2279">
        <v>0.55100000000000005</v>
      </c>
      <c r="E2279">
        <v>0.47299999999999998</v>
      </c>
      <c r="P2279" s="10"/>
    </row>
    <row r="2280" spans="1:16" ht="16" hidden="1" x14ac:dyDescent="0.2">
      <c r="A2280" s="10">
        <v>34654</v>
      </c>
      <c r="B2280" s="4">
        <v>17.38</v>
      </c>
      <c r="C2280" s="4">
        <v>16.8</v>
      </c>
      <c r="D2280">
        <v>0.51</v>
      </c>
      <c r="E2280">
        <v>0.45400000000000001</v>
      </c>
      <c r="P2280" s="10"/>
    </row>
    <row r="2281" spans="1:16" ht="16" hidden="1" x14ac:dyDescent="0.2">
      <c r="A2281" s="10">
        <v>34655</v>
      </c>
      <c r="B2281" s="4">
        <v>17.63</v>
      </c>
      <c r="C2281" s="4">
        <v>16.53</v>
      </c>
      <c r="D2281">
        <v>0.49099999999999999</v>
      </c>
      <c r="E2281">
        <v>0.44900000000000001</v>
      </c>
      <c r="P2281" s="10"/>
    </row>
    <row r="2282" spans="1:16" ht="16" hidden="1" x14ac:dyDescent="0.2">
      <c r="A2282" s="10">
        <v>34656</v>
      </c>
      <c r="B2282" s="4">
        <v>17.47</v>
      </c>
      <c r="C2282" s="4">
        <v>16.45</v>
      </c>
      <c r="D2282">
        <v>0.48799999999999999</v>
      </c>
      <c r="E2282">
        <v>0.43099999999999999</v>
      </c>
      <c r="P2282" s="10"/>
    </row>
    <row r="2283" spans="1:16" ht="16" hidden="1" x14ac:dyDescent="0.2">
      <c r="A2283" s="10">
        <v>34659</v>
      </c>
      <c r="B2283" s="4">
        <v>17.43</v>
      </c>
      <c r="C2283" s="4">
        <v>17.25</v>
      </c>
      <c r="D2283">
        <v>0.46800000000000003</v>
      </c>
      <c r="E2283">
        <v>0.42799999999999999</v>
      </c>
      <c r="P2283" s="10"/>
    </row>
    <row r="2284" spans="1:16" ht="16" hidden="1" x14ac:dyDescent="0.2">
      <c r="A2284" s="10">
        <v>34660</v>
      </c>
      <c r="B2284" s="4">
        <v>17.7</v>
      </c>
      <c r="C2284" s="4">
        <v>17.2</v>
      </c>
      <c r="D2284">
        <v>0.46500000000000002</v>
      </c>
      <c r="E2284">
        <v>0.43</v>
      </c>
      <c r="P2284" s="10"/>
    </row>
    <row r="2285" spans="1:16" ht="16" hidden="1" x14ac:dyDescent="0.2">
      <c r="A2285" s="10">
        <v>34661</v>
      </c>
      <c r="B2285" s="4">
        <v>18.05</v>
      </c>
      <c r="C2285" s="4">
        <v>16.88</v>
      </c>
      <c r="D2285">
        <v>0.47799999999999998</v>
      </c>
      <c r="E2285">
        <v>0.44</v>
      </c>
      <c r="P2285" s="10"/>
    </row>
    <row r="2286" spans="1:16" ht="16" hidden="1" x14ac:dyDescent="0.2">
      <c r="A2286" s="10">
        <v>34662</v>
      </c>
      <c r="C2286" s="4">
        <v>16.95</v>
      </c>
      <c r="D2286" t="e">
        <v>#N/A</v>
      </c>
      <c r="E2286" t="e">
        <v>#N/A</v>
      </c>
      <c r="P2286" s="10"/>
    </row>
    <row r="2287" spans="1:16" ht="16" hidden="1" x14ac:dyDescent="0.2">
      <c r="A2287" s="10">
        <v>34663</v>
      </c>
      <c r="C2287" s="4">
        <v>17</v>
      </c>
      <c r="D2287" t="e">
        <v>#N/A</v>
      </c>
      <c r="E2287" t="e">
        <v>#N/A</v>
      </c>
      <c r="P2287" s="10"/>
    </row>
    <row r="2288" spans="1:16" ht="16" hidden="1" x14ac:dyDescent="0.2">
      <c r="A2288" s="10">
        <v>34666</v>
      </c>
      <c r="B2288" s="4">
        <v>18.100000000000001</v>
      </c>
      <c r="C2288" s="4">
        <v>16.95</v>
      </c>
      <c r="D2288">
        <v>0.47899999999999998</v>
      </c>
      <c r="E2288">
        <v>0.441</v>
      </c>
      <c r="P2288" s="10"/>
    </row>
    <row r="2289" spans="1:16" ht="16" hidden="1" x14ac:dyDescent="0.2">
      <c r="A2289" s="10">
        <v>34667</v>
      </c>
      <c r="B2289" s="4">
        <v>17.97</v>
      </c>
      <c r="C2289" s="4">
        <v>17</v>
      </c>
      <c r="D2289">
        <v>0.46300000000000002</v>
      </c>
      <c r="E2289">
        <v>0.43</v>
      </c>
      <c r="P2289" s="10"/>
    </row>
    <row r="2290" spans="1:16" ht="16" hidden="1" x14ac:dyDescent="0.2">
      <c r="A2290" s="10">
        <v>34668</v>
      </c>
      <c r="B2290" s="4">
        <v>18.059999999999999</v>
      </c>
      <c r="C2290" s="4">
        <v>16.95</v>
      </c>
      <c r="D2290">
        <v>0.47799999999999998</v>
      </c>
      <c r="E2290">
        <v>0.44500000000000001</v>
      </c>
      <c r="P2290" s="10"/>
    </row>
    <row r="2291" spans="1:16" ht="16" hidden="1" x14ac:dyDescent="0.2">
      <c r="A2291" s="10">
        <v>34669</v>
      </c>
      <c r="B2291" s="4">
        <v>17.77</v>
      </c>
      <c r="C2291" s="4">
        <v>16.98</v>
      </c>
      <c r="D2291">
        <v>0.46300000000000002</v>
      </c>
      <c r="E2291">
        <v>0.42199999999999999</v>
      </c>
      <c r="P2291" s="10"/>
    </row>
    <row r="2292" spans="1:16" ht="16" hidden="1" x14ac:dyDescent="0.2">
      <c r="A2292" s="10">
        <v>34670</v>
      </c>
      <c r="B2292" s="4">
        <v>17</v>
      </c>
      <c r="C2292" s="4">
        <v>16.350000000000001</v>
      </c>
      <c r="D2292">
        <v>0.41899999999999998</v>
      </c>
      <c r="E2292">
        <v>0.40200000000000002</v>
      </c>
      <c r="P2292" s="10"/>
    </row>
    <row r="2293" spans="1:16" ht="16" hidden="1" x14ac:dyDescent="0.2">
      <c r="A2293" s="10">
        <v>34673</v>
      </c>
      <c r="B2293" s="4">
        <v>16.88</v>
      </c>
      <c r="C2293" s="4">
        <v>15.93</v>
      </c>
      <c r="D2293">
        <v>0.41899999999999998</v>
      </c>
      <c r="E2293">
        <v>0.39500000000000002</v>
      </c>
      <c r="P2293" s="10"/>
    </row>
    <row r="2294" spans="1:16" ht="16" hidden="1" x14ac:dyDescent="0.2">
      <c r="A2294" s="10">
        <v>34674</v>
      </c>
      <c r="B2294" s="4">
        <v>16.93</v>
      </c>
      <c r="C2294" s="4">
        <v>16.05</v>
      </c>
      <c r="D2294">
        <v>0.44500000000000001</v>
      </c>
      <c r="E2294">
        <v>0.40500000000000003</v>
      </c>
      <c r="P2294" s="10"/>
    </row>
    <row r="2295" spans="1:16" ht="16" hidden="1" x14ac:dyDescent="0.2">
      <c r="A2295" s="10">
        <v>34675</v>
      </c>
      <c r="B2295" s="4">
        <v>16.86</v>
      </c>
      <c r="C2295" s="4">
        <v>15.83</v>
      </c>
      <c r="D2295">
        <v>0.44500000000000001</v>
      </c>
      <c r="E2295">
        <v>0.41099999999999998</v>
      </c>
      <c r="P2295" s="10"/>
    </row>
    <row r="2296" spans="1:16" ht="16" hidden="1" x14ac:dyDescent="0.2">
      <c r="A2296" s="10">
        <v>34676</v>
      </c>
      <c r="B2296" s="4">
        <v>17.14</v>
      </c>
      <c r="C2296" s="4">
        <v>16.13</v>
      </c>
      <c r="D2296">
        <v>0.45900000000000002</v>
      </c>
      <c r="E2296">
        <v>0.435</v>
      </c>
      <c r="P2296" s="10"/>
    </row>
    <row r="2297" spans="1:16" ht="16" hidden="1" x14ac:dyDescent="0.2">
      <c r="A2297" s="10">
        <v>34677</v>
      </c>
      <c r="B2297" s="4">
        <v>17.12</v>
      </c>
      <c r="C2297" s="4">
        <v>16.079999999999998</v>
      </c>
      <c r="D2297">
        <v>0.47499999999999998</v>
      </c>
      <c r="E2297">
        <v>0.44700000000000001</v>
      </c>
      <c r="P2297" s="10"/>
    </row>
    <row r="2298" spans="1:16" ht="16" hidden="1" x14ac:dyDescent="0.2">
      <c r="A2298" s="10">
        <v>34680</v>
      </c>
      <c r="B2298" s="4">
        <v>16.920000000000002</v>
      </c>
      <c r="C2298" s="4">
        <v>15.98</v>
      </c>
      <c r="D2298">
        <v>0.45600000000000002</v>
      </c>
      <c r="E2298">
        <v>0.41799999999999998</v>
      </c>
      <c r="P2298" s="10"/>
    </row>
    <row r="2299" spans="1:16" ht="16" hidden="1" x14ac:dyDescent="0.2">
      <c r="A2299" s="10">
        <v>34681</v>
      </c>
      <c r="B2299" s="4">
        <v>16.98</v>
      </c>
      <c r="C2299" s="4">
        <v>15.73</v>
      </c>
      <c r="D2299">
        <v>0.47399999999999998</v>
      </c>
      <c r="E2299">
        <v>0.433</v>
      </c>
      <c r="P2299" s="10"/>
    </row>
    <row r="2300" spans="1:16" ht="16" hidden="1" x14ac:dyDescent="0.2">
      <c r="A2300" s="10">
        <v>34682</v>
      </c>
      <c r="B2300" s="4">
        <v>16.96</v>
      </c>
      <c r="C2300" s="4">
        <v>15.83</v>
      </c>
      <c r="D2300">
        <v>0.47899999999999998</v>
      </c>
      <c r="E2300">
        <v>0.44</v>
      </c>
      <c r="P2300" s="10"/>
    </row>
    <row r="2301" spans="1:16" ht="16" hidden="1" x14ac:dyDescent="0.2">
      <c r="A2301" s="10">
        <v>34683</v>
      </c>
      <c r="B2301" s="4">
        <v>16.600000000000001</v>
      </c>
      <c r="C2301" s="4">
        <v>15.6</v>
      </c>
      <c r="D2301">
        <v>0.46500000000000002</v>
      </c>
      <c r="E2301">
        <v>0.42899999999999999</v>
      </c>
      <c r="P2301" s="10"/>
    </row>
    <row r="2302" spans="1:16" ht="16" hidden="1" x14ac:dyDescent="0.2">
      <c r="A2302" s="10">
        <v>34684</v>
      </c>
      <c r="B2302" s="4">
        <v>16.84</v>
      </c>
      <c r="C2302" s="4">
        <v>15.48</v>
      </c>
      <c r="D2302">
        <v>0.46800000000000003</v>
      </c>
      <c r="E2302">
        <v>0.42799999999999999</v>
      </c>
      <c r="P2302" s="10"/>
    </row>
    <row r="2303" spans="1:16" ht="16" hidden="1" x14ac:dyDescent="0.2">
      <c r="A2303" s="10">
        <v>34687</v>
      </c>
      <c r="B2303" s="4">
        <v>16.91</v>
      </c>
      <c r="C2303" s="4">
        <v>15.58</v>
      </c>
      <c r="D2303">
        <v>0.46700000000000003</v>
      </c>
      <c r="E2303">
        <v>0.42499999999999999</v>
      </c>
      <c r="P2303" s="10"/>
    </row>
    <row r="2304" spans="1:16" ht="16" hidden="1" x14ac:dyDescent="0.2">
      <c r="A2304" s="10">
        <v>34688</v>
      </c>
      <c r="B2304" s="4">
        <v>16.98</v>
      </c>
      <c r="C2304" s="4">
        <v>15.73</v>
      </c>
      <c r="D2304">
        <v>0.47399999999999998</v>
      </c>
      <c r="E2304">
        <v>0.42699999999999999</v>
      </c>
      <c r="P2304" s="10"/>
    </row>
    <row r="2305" spans="1:16" ht="16" hidden="1" x14ac:dyDescent="0.2">
      <c r="A2305" s="10">
        <v>34689</v>
      </c>
      <c r="B2305" s="4">
        <v>17.07</v>
      </c>
      <c r="C2305" s="4">
        <v>15.65</v>
      </c>
      <c r="D2305">
        <v>0.47599999999999998</v>
      </c>
      <c r="E2305">
        <v>0.432</v>
      </c>
      <c r="P2305" s="10"/>
    </row>
    <row r="2306" spans="1:16" ht="16" hidden="1" x14ac:dyDescent="0.2">
      <c r="A2306" s="10">
        <v>34690</v>
      </c>
      <c r="B2306" s="4">
        <v>17.149999999999999</v>
      </c>
      <c r="C2306" s="4">
        <v>15.6</v>
      </c>
      <c r="D2306">
        <v>0.47199999999999998</v>
      </c>
      <c r="E2306">
        <v>0.432</v>
      </c>
      <c r="P2306" s="10"/>
    </row>
    <row r="2307" spans="1:16" ht="16" hidden="1" x14ac:dyDescent="0.2">
      <c r="A2307" s="10">
        <v>34691</v>
      </c>
      <c r="B2307" s="4">
        <v>17.41</v>
      </c>
      <c r="C2307" s="4">
        <v>15.55</v>
      </c>
      <c r="D2307">
        <v>0.47</v>
      </c>
      <c r="E2307">
        <v>0.437</v>
      </c>
      <c r="P2307" s="10"/>
    </row>
    <row r="2308" spans="1:16" ht="16" hidden="1" x14ac:dyDescent="0.2">
      <c r="A2308" s="10">
        <v>34695</v>
      </c>
      <c r="B2308" s="4">
        <v>17.63</v>
      </c>
      <c r="D2308">
        <v>0.48599999999999999</v>
      </c>
      <c r="E2308">
        <v>0.45300000000000001</v>
      </c>
      <c r="P2308" s="10"/>
    </row>
    <row r="2309" spans="1:16" ht="16" hidden="1" x14ac:dyDescent="0.2">
      <c r="A2309" s="10">
        <v>34696</v>
      </c>
      <c r="B2309" s="4">
        <v>17.739999999999998</v>
      </c>
      <c r="C2309" s="4">
        <v>16.079999999999998</v>
      </c>
      <c r="D2309">
        <v>0.503</v>
      </c>
      <c r="E2309">
        <v>0.46100000000000002</v>
      </c>
      <c r="P2309" s="10"/>
    </row>
    <row r="2310" spans="1:16" ht="16" hidden="1" x14ac:dyDescent="0.2">
      <c r="A2310" s="10">
        <v>34697</v>
      </c>
      <c r="B2310" s="4">
        <v>17.690000000000001</v>
      </c>
      <c r="C2310" s="4">
        <v>16.25</v>
      </c>
      <c r="D2310">
        <v>0.50600000000000001</v>
      </c>
      <c r="E2310">
        <v>0.46600000000000003</v>
      </c>
      <c r="P2310" s="10"/>
    </row>
    <row r="2311" spans="1:16" ht="16" hidden="1" x14ac:dyDescent="0.2">
      <c r="A2311" s="10">
        <v>34698</v>
      </c>
      <c r="B2311" s="4">
        <v>17.77</v>
      </c>
      <c r="C2311" s="4">
        <v>16.23</v>
      </c>
      <c r="D2311">
        <v>0.51500000000000001</v>
      </c>
      <c r="E2311">
        <v>0.47499999999999998</v>
      </c>
      <c r="P2311" s="10"/>
    </row>
    <row r="2312" spans="1:16" ht="16" hidden="1" x14ac:dyDescent="0.2">
      <c r="A2312" s="10">
        <v>34702</v>
      </c>
      <c r="B2312" s="4">
        <v>17.45</v>
      </c>
      <c r="C2312" s="4">
        <v>15.88</v>
      </c>
      <c r="D2312">
        <v>0.499</v>
      </c>
      <c r="E2312">
        <v>0.45400000000000001</v>
      </c>
      <c r="P2312" s="10"/>
    </row>
    <row r="2313" spans="1:16" ht="16" hidden="1" x14ac:dyDescent="0.2">
      <c r="A2313" s="10">
        <v>34703</v>
      </c>
      <c r="B2313" s="4">
        <v>17.559999999999999</v>
      </c>
      <c r="C2313" s="4">
        <v>15.93</v>
      </c>
      <c r="D2313">
        <v>0.499</v>
      </c>
      <c r="E2313">
        <v>0.46500000000000002</v>
      </c>
      <c r="P2313" s="10"/>
    </row>
    <row r="2314" spans="1:16" ht="16" hidden="1" x14ac:dyDescent="0.2">
      <c r="A2314" s="10">
        <v>34704</v>
      </c>
      <c r="B2314" s="4">
        <v>17.760000000000002</v>
      </c>
      <c r="C2314" s="4">
        <v>16.13</v>
      </c>
      <c r="D2314">
        <v>0.5</v>
      </c>
      <c r="E2314">
        <v>0.46800000000000003</v>
      </c>
      <c r="P2314" s="10"/>
    </row>
    <row r="2315" spans="1:16" ht="16" hidden="1" x14ac:dyDescent="0.2">
      <c r="A2315" s="10">
        <v>34705</v>
      </c>
      <c r="B2315" s="4">
        <v>17.690000000000001</v>
      </c>
      <c r="C2315" s="4">
        <v>16.350000000000001</v>
      </c>
      <c r="D2315">
        <v>0.499</v>
      </c>
      <c r="E2315">
        <v>0.45900000000000002</v>
      </c>
      <c r="P2315" s="10"/>
    </row>
    <row r="2316" spans="1:16" ht="16" hidden="1" x14ac:dyDescent="0.2">
      <c r="A2316" s="10">
        <v>34708</v>
      </c>
      <c r="B2316" s="4">
        <v>17.399999999999999</v>
      </c>
      <c r="C2316" s="4">
        <v>16.079999999999998</v>
      </c>
      <c r="D2316">
        <v>0.5</v>
      </c>
      <c r="E2316">
        <v>0.46300000000000002</v>
      </c>
      <c r="P2316" s="10"/>
    </row>
    <row r="2317" spans="1:16" ht="16" hidden="1" x14ac:dyDescent="0.2">
      <c r="A2317" s="10">
        <v>34709</v>
      </c>
      <c r="B2317" s="4">
        <v>17.420000000000002</v>
      </c>
      <c r="C2317" s="4">
        <v>16</v>
      </c>
      <c r="D2317">
        <v>0.502</v>
      </c>
      <c r="E2317">
        <v>0.46200000000000002</v>
      </c>
      <c r="P2317" s="10"/>
    </row>
    <row r="2318" spans="1:16" ht="16" hidden="1" x14ac:dyDescent="0.2">
      <c r="A2318" s="10">
        <v>34710</v>
      </c>
      <c r="B2318" s="4">
        <v>17.7</v>
      </c>
      <c r="C2318" s="4">
        <v>16.399999999999999</v>
      </c>
      <c r="D2318">
        <v>0.505</v>
      </c>
      <c r="E2318">
        <v>0.46600000000000003</v>
      </c>
      <c r="P2318" s="10"/>
    </row>
    <row r="2319" spans="1:16" ht="16" hidden="1" x14ac:dyDescent="0.2">
      <c r="A2319" s="10">
        <v>34711</v>
      </c>
      <c r="B2319" s="4">
        <v>17.72</v>
      </c>
      <c r="C2319" s="4">
        <v>16.48</v>
      </c>
      <c r="D2319">
        <v>0.50800000000000001</v>
      </c>
      <c r="E2319">
        <v>0.47</v>
      </c>
      <c r="P2319" s="10"/>
    </row>
    <row r="2320" spans="1:16" ht="16" hidden="1" x14ac:dyDescent="0.2">
      <c r="A2320" s="10">
        <v>34712</v>
      </c>
      <c r="B2320" s="4">
        <v>17.52</v>
      </c>
      <c r="C2320" s="4">
        <v>16.2</v>
      </c>
      <c r="D2320">
        <v>0.51100000000000001</v>
      </c>
      <c r="E2320">
        <v>0.47599999999999998</v>
      </c>
      <c r="P2320" s="10"/>
    </row>
    <row r="2321" spans="1:16" ht="16" hidden="1" x14ac:dyDescent="0.2">
      <c r="A2321" s="10">
        <v>34715</v>
      </c>
      <c r="B2321" s="4">
        <v>17.89</v>
      </c>
      <c r="C2321" s="4">
        <v>16.38</v>
      </c>
      <c r="D2321">
        <v>0.52900000000000003</v>
      </c>
      <c r="E2321">
        <v>0.497</v>
      </c>
      <c r="P2321" s="10"/>
    </row>
    <row r="2322" spans="1:16" ht="16" hidden="1" x14ac:dyDescent="0.2">
      <c r="A2322" s="10">
        <v>34716</v>
      </c>
      <c r="B2322" s="4">
        <v>18.47</v>
      </c>
      <c r="C2322" s="4">
        <v>16.78</v>
      </c>
      <c r="D2322">
        <v>0.54800000000000004</v>
      </c>
      <c r="E2322">
        <v>0.50800000000000001</v>
      </c>
      <c r="P2322" s="10"/>
    </row>
    <row r="2323" spans="1:16" ht="16" hidden="1" x14ac:dyDescent="0.2">
      <c r="A2323" s="10">
        <v>34717</v>
      </c>
      <c r="B2323" s="4">
        <v>18.72</v>
      </c>
      <c r="C2323" s="4">
        <v>16.95</v>
      </c>
      <c r="D2323">
        <v>0.55800000000000005</v>
      </c>
      <c r="E2323">
        <v>0.51400000000000001</v>
      </c>
      <c r="P2323" s="10"/>
    </row>
    <row r="2324" spans="1:16" ht="16" hidden="1" x14ac:dyDescent="0.2">
      <c r="A2324" s="10">
        <v>34718</v>
      </c>
      <c r="B2324" s="4">
        <v>18.7</v>
      </c>
      <c r="C2324" s="4">
        <v>17.079999999999998</v>
      </c>
      <c r="D2324">
        <v>0.52600000000000002</v>
      </c>
      <c r="E2324">
        <v>0.48499999999999999</v>
      </c>
      <c r="P2324" s="10"/>
    </row>
    <row r="2325" spans="1:16" ht="16" hidden="1" x14ac:dyDescent="0.2">
      <c r="A2325" s="10">
        <v>34719</v>
      </c>
      <c r="B2325" s="4">
        <v>18.46</v>
      </c>
      <c r="C2325" s="4">
        <v>17.23</v>
      </c>
      <c r="D2325">
        <v>0.51800000000000002</v>
      </c>
      <c r="E2325">
        <v>0.47799999999999998</v>
      </c>
      <c r="P2325" s="10"/>
    </row>
    <row r="2326" spans="1:16" ht="16" hidden="1" x14ac:dyDescent="0.2">
      <c r="A2326" s="10">
        <v>34722</v>
      </c>
      <c r="B2326" s="4">
        <v>18.16</v>
      </c>
      <c r="C2326" s="4">
        <v>17</v>
      </c>
      <c r="D2326">
        <v>0.503</v>
      </c>
      <c r="E2326">
        <v>0.46800000000000003</v>
      </c>
      <c r="P2326" s="10"/>
    </row>
    <row r="2327" spans="1:16" ht="16" hidden="1" x14ac:dyDescent="0.2">
      <c r="A2327" s="10">
        <v>34723</v>
      </c>
      <c r="B2327" s="4">
        <v>18.53</v>
      </c>
      <c r="C2327" s="4">
        <v>17.149999999999999</v>
      </c>
      <c r="D2327">
        <v>0.51400000000000001</v>
      </c>
      <c r="E2327">
        <v>0.48399999999999999</v>
      </c>
      <c r="P2327" s="10"/>
    </row>
    <row r="2328" spans="1:16" ht="16" hidden="1" x14ac:dyDescent="0.2">
      <c r="A2328" s="10">
        <v>34724</v>
      </c>
      <c r="B2328" s="4">
        <v>18.82</v>
      </c>
      <c r="C2328" s="4">
        <v>16.98</v>
      </c>
      <c r="D2328">
        <v>0.501</v>
      </c>
      <c r="E2328">
        <v>0.47599999999999998</v>
      </c>
      <c r="P2328" s="10"/>
    </row>
    <row r="2329" spans="1:16" ht="16" hidden="1" x14ac:dyDescent="0.2">
      <c r="A2329" s="10">
        <v>34725</v>
      </c>
      <c r="B2329" s="4">
        <v>18.23</v>
      </c>
      <c r="C2329" s="4">
        <v>16.73</v>
      </c>
      <c r="D2329">
        <v>0.50600000000000001</v>
      </c>
      <c r="E2329">
        <v>0.47799999999999998</v>
      </c>
      <c r="P2329" s="10"/>
    </row>
    <row r="2330" spans="1:16" ht="16" hidden="1" x14ac:dyDescent="0.2">
      <c r="A2330" s="10">
        <v>34726</v>
      </c>
      <c r="B2330" s="4">
        <v>17.95</v>
      </c>
      <c r="C2330" s="4">
        <v>16.38</v>
      </c>
      <c r="D2330">
        <v>0.496</v>
      </c>
      <c r="E2330">
        <v>0.47399999999999998</v>
      </c>
      <c r="P2330" s="10"/>
    </row>
    <row r="2331" spans="1:16" ht="16" hidden="1" x14ac:dyDescent="0.2">
      <c r="A2331" s="10">
        <v>34729</v>
      </c>
      <c r="B2331" s="4">
        <v>18.2</v>
      </c>
      <c r="C2331" s="4">
        <v>16.68</v>
      </c>
      <c r="D2331">
        <v>0.49299999999999999</v>
      </c>
      <c r="E2331">
        <v>0.47899999999999998</v>
      </c>
      <c r="P2331" s="10"/>
    </row>
    <row r="2332" spans="1:16" ht="16" hidden="1" x14ac:dyDescent="0.2">
      <c r="A2332" s="10">
        <v>34730</v>
      </c>
      <c r="B2332" s="4">
        <v>18.48</v>
      </c>
      <c r="C2332" s="4">
        <v>16.8</v>
      </c>
      <c r="D2332">
        <v>0.51400000000000001</v>
      </c>
      <c r="E2332">
        <v>0.49099999999999999</v>
      </c>
      <c r="P2332" s="10"/>
    </row>
    <row r="2333" spans="1:16" ht="16" hidden="1" x14ac:dyDescent="0.2">
      <c r="A2333" s="10">
        <v>34731</v>
      </c>
      <c r="B2333" s="4">
        <v>18.48</v>
      </c>
      <c r="C2333" s="4">
        <v>17.05</v>
      </c>
      <c r="D2333">
        <v>0.51300000000000001</v>
      </c>
      <c r="E2333">
        <v>0.48899999999999999</v>
      </c>
      <c r="P2333" s="10"/>
    </row>
    <row r="2334" spans="1:16" ht="16" hidden="1" x14ac:dyDescent="0.2">
      <c r="A2334" s="10">
        <v>34732</v>
      </c>
      <c r="B2334" s="4">
        <v>18.54</v>
      </c>
      <c r="C2334" s="4">
        <v>17</v>
      </c>
      <c r="D2334">
        <v>0.50700000000000001</v>
      </c>
      <c r="E2334">
        <v>0.48099999999999998</v>
      </c>
      <c r="P2334" s="10"/>
    </row>
    <row r="2335" spans="1:16" ht="16" hidden="1" x14ac:dyDescent="0.2">
      <c r="A2335" s="10">
        <v>34733</v>
      </c>
      <c r="B2335" s="4">
        <v>18.78</v>
      </c>
      <c r="C2335" s="4">
        <v>17.399999999999999</v>
      </c>
      <c r="D2335">
        <v>0.51700000000000002</v>
      </c>
      <c r="E2335">
        <v>0.495</v>
      </c>
      <c r="P2335" s="10"/>
    </row>
    <row r="2336" spans="1:16" ht="16" hidden="1" x14ac:dyDescent="0.2">
      <c r="A2336" s="10">
        <v>34736</v>
      </c>
      <c r="B2336" s="4">
        <v>18.579999999999998</v>
      </c>
      <c r="C2336" s="4">
        <v>17.079999999999998</v>
      </c>
      <c r="D2336">
        <v>0.51200000000000001</v>
      </c>
      <c r="E2336">
        <v>0.49099999999999999</v>
      </c>
      <c r="P2336" s="10"/>
    </row>
    <row r="2337" spans="1:16" ht="16" hidden="1" x14ac:dyDescent="0.2">
      <c r="A2337" s="10">
        <v>34737</v>
      </c>
      <c r="B2337" s="4">
        <v>18.43</v>
      </c>
      <c r="C2337" s="4">
        <v>17.05</v>
      </c>
      <c r="D2337">
        <v>0.505</v>
      </c>
      <c r="E2337">
        <v>0.48299999999999998</v>
      </c>
      <c r="P2337" s="10"/>
    </row>
    <row r="2338" spans="1:16" ht="16" hidden="1" x14ac:dyDescent="0.2">
      <c r="A2338" s="10">
        <v>34738</v>
      </c>
      <c r="B2338" s="4">
        <v>18.36</v>
      </c>
      <c r="C2338" s="4">
        <v>17.03</v>
      </c>
      <c r="D2338">
        <v>0.495</v>
      </c>
      <c r="E2338">
        <v>0.46700000000000003</v>
      </c>
      <c r="P2338" s="10"/>
    </row>
    <row r="2339" spans="1:16" ht="16" hidden="1" x14ac:dyDescent="0.2">
      <c r="A2339" s="10">
        <v>34739</v>
      </c>
      <c r="B2339" s="4">
        <v>18.28</v>
      </c>
      <c r="C2339" s="4">
        <v>16.850000000000001</v>
      </c>
      <c r="D2339">
        <v>0.49</v>
      </c>
      <c r="E2339">
        <v>0.46800000000000003</v>
      </c>
      <c r="P2339" s="10"/>
    </row>
    <row r="2340" spans="1:16" ht="16" hidden="1" x14ac:dyDescent="0.2">
      <c r="A2340" s="10">
        <v>34740</v>
      </c>
      <c r="B2340" s="4">
        <v>18.47</v>
      </c>
      <c r="C2340" s="4">
        <v>16.850000000000001</v>
      </c>
      <c r="D2340">
        <v>0.49</v>
      </c>
      <c r="E2340">
        <v>0.46800000000000003</v>
      </c>
      <c r="P2340" s="10"/>
    </row>
    <row r="2341" spans="1:16" ht="16" hidden="1" x14ac:dyDescent="0.2">
      <c r="A2341" s="10">
        <v>34743</v>
      </c>
      <c r="B2341" s="4">
        <v>18.29</v>
      </c>
      <c r="C2341" s="4">
        <v>16.88</v>
      </c>
      <c r="D2341">
        <v>0.49099999999999999</v>
      </c>
      <c r="E2341">
        <v>0.47099999999999997</v>
      </c>
      <c r="P2341" s="10"/>
    </row>
    <row r="2342" spans="1:16" ht="16" hidden="1" x14ac:dyDescent="0.2">
      <c r="A2342" s="10">
        <v>34744</v>
      </c>
      <c r="B2342" s="4">
        <v>18.440000000000001</v>
      </c>
      <c r="C2342" s="4">
        <v>17</v>
      </c>
      <c r="D2342">
        <v>0.499</v>
      </c>
      <c r="E2342">
        <v>0.47499999999999998</v>
      </c>
      <c r="P2342" s="10"/>
    </row>
    <row r="2343" spans="1:16" ht="16" hidden="1" x14ac:dyDescent="0.2">
      <c r="A2343" s="10">
        <v>34745</v>
      </c>
      <c r="B2343" s="4">
        <v>18.46</v>
      </c>
      <c r="C2343" s="4">
        <v>17.100000000000001</v>
      </c>
      <c r="D2343">
        <v>0.497</v>
      </c>
      <c r="E2343">
        <v>0.47499999999999998</v>
      </c>
      <c r="P2343" s="10"/>
    </row>
    <row r="2344" spans="1:16" ht="16" hidden="1" x14ac:dyDescent="0.2">
      <c r="A2344" s="10">
        <v>34746</v>
      </c>
      <c r="B2344" s="4">
        <v>18.63</v>
      </c>
      <c r="C2344" s="4">
        <v>17.13</v>
      </c>
      <c r="D2344">
        <v>0.51600000000000001</v>
      </c>
      <c r="E2344">
        <v>0.496</v>
      </c>
      <c r="P2344" s="10"/>
    </row>
    <row r="2345" spans="1:16" ht="16" hidden="1" x14ac:dyDescent="0.2">
      <c r="A2345" s="10">
        <v>34747</v>
      </c>
      <c r="B2345" s="4">
        <v>18.940000000000001</v>
      </c>
      <c r="C2345" s="4">
        <v>17.399999999999999</v>
      </c>
      <c r="D2345">
        <v>0.52400000000000002</v>
      </c>
      <c r="E2345">
        <v>0.498</v>
      </c>
      <c r="P2345" s="10"/>
    </row>
    <row r="2346" spans="1:16" ht="16" hidden="1" x14ac:dyDescent="0.2">
      <c r="A2346" s="10">
        <v>34750</v>
      </c>
      <c r="C2346" s="4">
        <v>17.43</v>
      </c>
      <c r="D2346" t="e">
        <v>#N/A</v>
      </c>
      <c r="E2346" t="e">
        <v>#N/A</v>
      </c>
      <c r="P2346" s="10"/>
    </row>
    <row r="2347" spans="1:16" ht="16" hidden="1" x14ac:dyDescent="0.2">
      <c r="A2347" s="10">
        <v>34751</v>
      </c>
      <c r="B2347" s="4">
        <v>18.86</v>
      </c>
      <c r="C2347" s="4">
        <v>17.18</v>
      </c>
      <c r="D2347">
        <v>0.53</v>
      </c>
      <c r="E2347">
        <v>0.502</v>
      </c>
      <c r="P2347" s="10"/>
    </row>
    <row r="2348" spans="1:16" ht="16" hidden="1" x14ac:dyDescent="0.2">
      <c r="A2348" s="10">
        <v>34752</v>
      </c>
      <c r="B2348" s="4">
        <v>18.84</v>
      </c>
      <c r="C2348" s="4">
        <v>17.079999999999998</v>
      </c>
      <c r="D2348">
        <v>0.53500000000000003</v>
      </c>
      <c r="E2348">
        <v>0.50700000000000001</v>
      </c>
      <c r="P2348" s="10"/>
    </row>
    <row r="2349" spans="1:16" ht="16" hidden="1" x14ac:dyDescent="0.2">
      <c r="A2349" s="10">
        <v>34753</v>
      </c>
      <c r="B2349" s="4">
        <v>18.59</v>
      </c>
      <c r="C2349" s="4">
        <v>17.100000000000001</v>
      </c>
      <c r="D2349">
        <v>0.52100000000000002</v>
      </c>
      <c r="E2349">
        <v>0.5</v>
      </c>
      <c r="P2349" s="10"/>
    </row>
    <row r="2350" spans="1:16" ht="16" hidden="1" x14ac:dyDescent="0.2">
      <c r="A2350" s="10">
        <v>34754</v>
      </c>
      <c r="B2350" s="4">
        <v>18.7</v>
      </c>
      <c r="C2350" s="4">
        <v>17.100000000000001</v>
      </c>
      <c r="D2350">
        <v>0.52600000000000002</v>
      </c>
      <c r="E2350">
        <v>0.50900000000000001</v>
      </c>
      <c r="P2350" s="10"/>
    </row>
    <row r="2351" spans="1:16" ht="16" hidden="1" x14ac:dyDescent="0.2">
      <c r="A2351" s="10">
        <v>34757</v>
      </c>
      <c r="B2351" s="4">
        <v>18.64</v>
      </c>
      <c r="C2351" s="4">
        <v>17.350000000000001</v>
      </c>
      <c r="D2351">
        <v>0.53100000000000003</v>
      </c>
      <c r="E2351">
        <v>0.51400000000000001</v>
      </c>
      <c r="P2351" s="10"/>
    </row>
    <row r="2352" spans="1:16" ht="16" hidden="1" x14ac:dyDescent="0.2">
      <c r="A2352" s="10">
        <v>34758</v>
      </c>
      <c r="B2352" s="4">
        <v>18.52</v>
      </c>
      <c r="C2352" s="4">
        <v>17.23</v>
      </c>
      <c r="D2352">
        <v>0.51800000000000002</v>
      </c>
      <c r="E2352">
        <v>0.50800000000000001</v>
      </c>
      <c r="P2352" s="10"/>
    </row>
    <row r="2353" spans="1:16" ht="16" hidden="1" x14ac:dyDescent="0.2">
      <c r="A2353" s="10">
        <v>34759</v>
      </c>
      <c r="B2353" s="4">
        <v>18.309999999999999</v>
      </c>
      <c r="C2353" s="4">
        <v>16.850000000000001</v>
      </c>
      <c r="D2353">
        <v>0.505</v>
      </c>
      <c r="E2353">
        <v>0.48799999999999999</v>
      </c>
      <c r="P2353" s="10"/>
    </row>
    <row r="2354" spans="1:16" ht="16" hidden="1" x14ac:dyDescent="0.2">
      <c r="A2354" s="10">
        <v>34760</v>
      </c>
      <c r="B2354" s="4">
        <v>18.399999999999999</v>
      </c>
      <c r="C2354" s="4">
        <v>16.55</v>
      </c>
      <c r="D2354">
        <v>0.49199999999999999</v>
      </c>
      <c r="E2354">
        <v>0.45600000000000002</v>
      </c>
      <c r="P2354" s="10"/>
    </row>
    <row r="2355" spans="1:16" ht="16" hidden="1" x14ac:dyDescent="0.2">
      <c r="A2355" s="10">
        <v>34761</v>
      </c>
      <c r="B2355" s="4">
        <v>18.63</v>
      </c>
      <c r="C2355" s="4">
        <v>16.68</v>
      </c>
      <c r="D2355">
        <v>0.49</v>
      </c>
      <c r="E2355">
        <v>0.47299999999999998</v>
      </c>
      <c r="P2355" s="10"/>
    </row>
    <row r="2356" spans="1:16" ht="16" hidden="1" x14ac:dyDescent="0.2">
      <c r="A2356" s="10">
        <v>34764</v>
      </c>
      <c r="B2356" s="4">
        <v>18.559999999999999</v>
      </c>
      <c r="C2356" s="4">
        <v>16.75</v>
      </c>
      <c r="D2356">
        <v>0.495</v>
      </c>
      <c r="E2356">
        <v>0.47699999999999998</v>
      </c>
      <c r="P2356" s="10"/>
    </row>
    <row r="2357" spans="1:16" ht="16" hidden="1" x14ac:dyDescent="0.2">
      <c r="A2357" s="10">
        <v>34765</v>
      </c>
      <c r="B2357" s="4">
        <v>18.59</v>
      </c>
      <c r="C2357" s="4">
        <v>16.850000000000001</v>
      </c>
      <c r="D2357">
        <v>0.499</v>
      </c>
      <c r="E2357">
        <v>0.46899999999999997</v>
      </c>
      <c r="P2357" s="10"/>
    </row>
    <row r="2358" spans="1:16" ht="16" hidden="1" x14ac:dyDescent="0.2">
      <c r="A2358" s="10">
        <v>34766</v>
      </c>
      <c r="B2358" s="4">
        <v>18.3</v>
      </c>
      <c r="C2358" s="4">
        <v>16.73</v>
      </c>
      <c r="D2358">
        <v>0.495</v>
      </c>
      <c r="E2358">
        <v>0.46300000000000002</v>
      </c>
      <c r="P2358" s="10"/>
    </row>
    <row r="2359" spans="1:16" ht="16" hidden="1" x14ac:dyDescent="0.2">
      <c r="A2359" s="10">
        <v>34767</v>
      </c>
      <c r="B2359" s="4">
        <v>17.98</v>
      </c>
      <c r="C2359" s="4">
        <v>16.649999999999999</v>
      </c>
      <c r="D2359">
        <v>0.48</v>
      </c>
      <c r="E2359">
        <v>0.45300000000000001</v>
      </c>
      <c r="P2359" s="10"/>
    </row>
    <row r="2360" spans="1:16" ht="16" hidden="1" x14ac:dyDescent="0.2">
      <c r="A2360" s="10">
        <v>34768</v>
      </c>
      <c r="B2360" s="4">
        <v>17.920000000000002</v>
      </c>
      <c r="C2360" s="4">
        <v>16.5</v>
      </c>
      <c r="D2360">
        <v>0.46100000000000002</v>
      </c>
      <c r="E2360">
        <v>0.443</v>
      </c>
      <c r="P2360" s="10"/>
    </row>
    <row r="2361" spans="1:16" ht="16" hidden="1" x14ac:dyDescent="0.2">
      <c r="A2361" s="10">
        <v>34771</v>
      </c>
      <c r="B2361" s="4">
        <v>18.190000000000001</v>
      </c>
      <c r="C2361" s="4">
        <v>16.3</v>
      </c>
      <c r="D2361">
        <v>0.47199999999999998</v>
      </c>
      <c r="E2361">
        <v>0.441</v>
      </c>
      <c r="P2361" s="10"/>
    </row>
    <row r="2362" spans="1:16" ht="16" hidden="1" x14ac:dyDescent="0.2">
      <c r="A2362" s="10">
        <v>34772</v>
      </c>
      <c r="B2362" s="4">
        <v>17.899999999999999</v>
      </c>
      <c r="C2362" s="4">
        <v>16.329999999999998</v>
      </c>
      <c r="D2362">
        <v>0.45800000000000002</v>
      </c>
      <c r="E2362">
        <v>0.42399999999999999</v>
      </c>
      <c r="P2362" s="10"/>
    </row>
    <row r="2363" spans="1:16" ht="16" hidden="1" x14ac:dyDescent="0.2">
      <c r="A2363" s="10">
        <v>34773</v>
      </c>
      <c r="B2363" s="4">
        <v>18.12</v>
      </c>
      <c r="C2363" s="4">
        <v>16.38</v>
      </c>
      <c r="D2363">
        <v>0.47699999999999998</v>
      </c>
      <c r="E2363">
        <v>0.48199999999999998</v>
      </c>
      <c r="P2363" s="10"/>
    </row>
    <row r="2364" spans="1:16" ht="16" hidden="1" x14ac:dyDescent="0.2">
      <c r="A2364" s="10">
        <v>34774</v>
      </c>
      <c r="B2364" s="4">
        <v>18.18</v>
      </c>
      <c r="C2364" s="4">
        <v>16.5</v>
      </c>
      <c r="D2364">
        <v>0.502</v>
      </c>
      <c r="E2364">
        <v>0.49299999999999999</v>
      </c>
      <c r="P2364" s="10"/>
    </row>
    <row r="2365" spans="1:16" ht="16" hidden="1" x14ac:dyDescent="0.2">
      <c r="A2365" s="10">
        <v>34775</v>
      </c>
      <c r="B2365" s="4">
        <v>18.27</v>
      </c>
      <c r="C2365" s="4">
        <v>16.55</v>
      </c>
      <c r="D2365">
        <v>0.50700000000000001</v>
      </c>
      <c r="E2365">
        <v>0.49</v>
      </c>
      <c r="P2365" s="10"/>
    </row>
    <row r="2366" spans="1:16" ht="16" hidden="1" x14ac:dyDescent="0.2">
      <c r="A2366" s="10">
        <v>34778</v>
      </c>
      <c r="B2366" s="4">
        <v>18.579999999999998</v>
      </c>
      <c r="C2366" s="4">
        <v>16.829999999999998</v>
      </c>
      <c r="D2366">
        <v>0.51900000000000002</v>
      </c>
      <c r="E2366">
        <v>0.498</v>
      </c>
      <c r="P2366" s="10"/>
    </row>
    <row r="2367" spans="1:16" ht="16" hidden="1" x14ac:dyDescent="0.2">
      <c r="A2367" s="10">
        <v>34779</v>
      </c>
      <c r="B2367" s="4">
        <v>18.440000000000001</v>
      </c>
      <c r="C2367" s="4">
        <v>16.8</v>
      </c>
      <c r="D2367">
        <v>0.52300000000000002</v>
      </c>
      <c r="E2367">
        <v>0.503</v>
      </c>
      <c r="P2367" s="10"/>
    </row>
    <row r="2368" spans="1:16" ht="16" hidden="1" x14ac:dyDescent="0.2">
      <c r="A2368" s="10">
        <v>34780</v>
      </c>
      <c r="B2368" s="4">
        <v>18.91</v>
      </c>
      <c r="C2368" s="4">
        <v>17.079999999999998</v>
      </c>
      <c r="D2368">
        <v>0.52800000000000002</v>
      </c>
      <c r="E2368">
        <v>0.50800000000000001</v>
      </c>
      <c r="P2368" s="10"/>
    </row>
    <row r="2369" spans="1:16" ht="16" hidden="1" x14ac:dyDescent="0.2">
      <c r="A2369" s="10">
        <v>34781</v>
      </c>
      <c r="B2369" s="4">
        <v>18.850000000000001</v>
      </c>
      <c r="C2369" s="4">
        <v>17.48</v>
      </c>
      <c r="D2369">
        <v>0.52300000000000002</v>
      </c>
      <c r="E2369">
        <v>0.50800000000000001</v>
      </c>
      <c r="P2369" s="10"/>
    </row>
    <row r="2370" spans="1:16" ht="16" hidden="1" x14ac:dyDescent="0.2">
      <c r="A2370" s="10">
        <v>34782</v>
      </c>
      <c r="B2370" s="4">
        <v>18.68</v>
      </c>
      <c r="C2370" s="4">
        <v>17.649999999999999</v>
      </c>
      <c r="D2370">
        <v>0.52600000000000002</v>
      </c>
      <c r="E2370">
        <v>0.50800000000000001</v>
      </c>
      <c r="P2370" s="10"/>
    </row>
    <row r="2371" spans="1:16" ht="16" hidden="1" x14ac:dyDescent="0.2">
      <c r="A2371" s="10">
        <v>34785</v>
      </c>
      <c r="B2371" s="4">
        <v>19.079999999999998</v>
      </c>
      <c r="C2371" s="4">
        <v>17.829999999999998</v>
      </c>
      <c r="D2371">
        <v>0.53</v>
      </c>
      <c r="E2371">
        <v>0.52600000000000002</v>
      </c>
      <c r="P2371" s="10"/>
    </row>
    <row r="2372" spans="1:16" ht="16" hidden="1" x14ac:dyDescent="0.2">
      <c r="A2372" s="10">
        <v>34786</v>
      </c>
      <c r="B2372" s="4">
        <v>18.95</v>
      </c>
      <c r="C2372" s="4">
        <v>17.850000000000001</v>
      </c>
      <c r="D2372">
        <v>0.52400000000000002</v>
      </c>
      <c r="E2372">
        <v>0.52900000000000003</v>
      </c>
      <c r="P2372" s="10"/>
    </row>
    <row r="2373" spans="1:16" ht="16" hidden="1" x14ac:dyDescent="0.2">
      <c r="A2373" s="10">
        <v>34787</v>
      </c>
      <c r="B2373" s="4">
        <v>19.21</v>
      </c>
      <c r="C2373" s="4">
        <v>18.05</v>
      </c>
      <c r="D2373">
        <v>0.53600000000000003</v>
      </c>
      <c r="E2373">
        <v>0.54700000000000004</v>
      </c>
      <c r="P2373" s="10"/>
    </row>
    <row r="2374" spans="1:16" ht="16" hidden="1" x14ac:dyDescent="0.2">
      <c r="A2374" s="10">
        <v>34788</v>
      </c>
      <c r="B2374" s="4">
        <v>19.170000000000002</v>
      </c>
      <c r="C2374" s="4">
        <v>17.98</v>
      </c>
      <c r="D2374">
        <v>0.54300000000000004</v>
      </c>
      <c r="E2374">
        <v>0.54600000000000004</v>
      </c>
      <c r="P2374" s="10"/>
    </row>
    <row r="2375" spans="1:16" ht="16" hidden="1" x14ac:dyDescent="0.2">
      <c r="A2375" s="10">
        <v>34789</v>
      </c>
      <c r="B2375" s="4">
        <v>19.18</v>
      </c>
      <c r="C2375" s="4">
        <v>17.98</v>
      </c>
      <c r="D2375">
        <v>0.51200000000000001</v>
      </c>
      <c r="E2375">
        <v>0.53900000000000003</v>
      </c>
      <c r="P2375" s="10"/>
    </row>
    <row r="2376" spans="1:16" ht="16" hidden="1" x14ac:dyDescent="0.2">
      <c r="A2376" s="10">
        <v>34792</v>
      </c>
      <c r="B2376" s="4">
        <v>19.05</v>
      </c>
      <c r="C2376" s="4">
        <v>17.88</v>
      </c>
      <c r="D2376">
        <v>0.55000000000000004</v>
      </c>
      <c r="E2376">
        <v>0.53100000000000003</v>
      </c>
      <c r="P2376" s="10"/>
    </row>
    <row r="2377" spans="1:16" ht="16" hidden="1" x14ac:dyDescent="0.2">
      <c r="A2377" s="10">
        <v>34793</v>
      </c>
      <c r="B2377" s="4">
        <v>19.11</v>
      </c>
      <c r="C2377" s="4">
        <v>18.03</v>
      </c>
      <c r="D2377">
        <v>0.56999999999999995</v>
      </c>
      <c r="E2377">
        <v>0.54800000000000004</v>
      </c>
      <c r="P2377" s="10"/>
    </row>
    <row r="2378" spans="1:16" ht="16" hidden="1" x14ac:dyDescent="0.2">
      <c r="A2378" s="10">
        <v>34794</v>
      </c>
      <c r="B2378" s="4">
        <v>19.57</v>
      </c>
      <c r="C2378" s="4">
        <v>18.350000000000001</v>
      </c>
      <c r="D2378">
        <v>0.58799999999999997</v>
      </c>
      <c r="E2378">
        <v>0.56200000000000006</v>
      </c>
      <c r="P2378" s="10"/>
    </row>
    <row r="2379" spans="1:16" ht="16" hidden="1" x14ac:dyDescent="0.2">
      <c r="A2379" s="10">
        <v>34795</v>
      </c>
      <c r="B2379" s="4">
        <v>19.739999999999998</v>
      </c>
      <c r="C2379" s="4">
        <v>18.5</v>
      </c>
      <c r="D2379">
        <v>0.59599999999999997</v>
      </c>
      <c r="E2379">
        <v>0.57099999999999995</v>
      </c>
      <c r="P2379" s="10"/>
    </row>
    <row r="2380" spans="1:16" ht="16" hidden="1" x14ac:dyDescent="0.2">
      <c r="A2380" s="10">
        <v>34796</v>
      </c>
      <c r="B2380" s="4">
        <v>19.670000000000002</v>
      </c>
      <c r="C2380" s="4">
        <v>18.45</v>
      </c>
      <c r="D2380">
        <v>0.59599999999999997</v>
      </c>
      <c r="E2380">
        <v>0.57099999999999995</v>
      </c>
      <c r="P2380" s="10"/>
    </row>
    <row r="2381" spans="1:16" ht="16" hidden="1" x14ac:dyDescent="0.2">
      <c r="A2381" s="10">
        <v>34799</v>
      </c>
      <c r="B2381" s="4">
        <v>19.61</v>
      </c>
      <c r="C2381" s="4">
        <v>18.149999999999999</v>
      </c>
      <c r="D2381">
        <v>0.59799999999999998</v>
      </c>
      <c r="E2381">
        <v>0.57099999999999995</v>
      </c>
      <c r="P2381" s="10"/>
    </row>
    <row r="2382" spans="1:16" ht="16" hidden="1" x14ac:dyDescent="0.2">
      <c r="A2382" s="10">
        <v>34800</v>
      </c>
      <c r="B2382" s="4">
        <v>19.84</v>
      </c>
      <c r="C2382" s="4">
        <v>18.63</v>
      </c>
      <c r="D2382">
        <v>0.60299999999999998</v>
      </c>
      <c r="E2382">
        <v>0.57599999999999996</v>
      </c>
      <c r="P2382" s="10"/>
    </row>
    <row r="2383" spans="1:16" ht="16" hidden="1" x14ac:dyDescent="0.2">
      <c r="A2383" s="10">
        <v>34801</v>
      </c>
      <c r="B2383" s="4">
        <v>19.5</v>
      </c>
      <c r="C2383" s="4">
        <v>18.73</v>
      </c>
      <c r="D2383">
        <v>0.60499999999999998</v>
      </c>
      <c r="E2383">
        <v>0.60499999999999998</v>
      </c>
      <c r="P2383" s="10"/>
    </row>
    <row r="2384" spans="1:16" ht="16" hidden="1" x14ac:dyDescent="0.2">
      <c r="A2384" s="10">
        <v>34802</v>
      </c>
      <c r="B2384" s="4">
        <v>19.16</v>
      </c>
      <c r="C2384" s="4">
        <v>17.98</v>
      </c>
      <c r="D2384">
        <v>0.59499999999999997</v>
      </c>
      <c r="E2384">
        <v>0.59099999999999997</v>
      </c>
      <c r="P2384" s="10"/>
    </row>
    <row r="2385" spans="1:16" ht="16" hidden="1" x14ac:dyDescent="0.2">
      <c r="A2385" s="10">
        <v>34806</v>
      </c>
      <c r="B2385" s="4">
        <v>19.8</v>
      </c>
      <c r="D2385">
        <v>0.60899999999999999</v>
      </c>
      <c r="E2385">
        <v>0.60899999999999999</v>
      </c>
      <c r="P2385" s="10"/>
    </row>
    <row r="2386" spans="1:16" ht="16" hidden="1" x14ac:dyDescent="0.2">
      <c r="A2386" s="10">
        <v>34807</v>
      </c>
      <c r="B2386" s="4">
        <v>20.14</v>
      </c>
      <c r="C2386" s="4">
        <v>18.55</v>
      </c>
      <c r="D2386">
        <v>0.622</v>
      </c>
      <c r="E2386">
        <v>0.64500000000000002</v>
      </c>
      <c r="P2386" s="10"/>
    </row>
    <row r="2387" spans="1:16" ht="16" hidden="1" x14ac:dyDescent="0.2">
      <c r="A2387" s="10">
        <v>34808</v>
      </c>
      <c r="B2387" s="4">
        <v>20.399999999999999</v>
      </c>
      <c r="C2387" s="4">
        <v>18.73</v>
      </c>
      <c r="D2387">
        <v>0.63</v>
      </c>
      <c r="E2387">
        <v>0.61799999999999999</v>
      </c>
      <c r="P2387" s="10"/>
    </row>
    <row r="2388" spans="1:16" ht="16" hidden="1" x14ac:dyDescent="0.2">
      <c r="A2388" s="10">
        <v>34809</v>
      </c>
      <c r="B2388" s="4">
        <v>20.52</v>
      </c>
      <c r="C2388" s="4">
        <v>19.149999999999999</v>
      </c>
      <c r="D2388">
        <v>0.63100000000000001</v>
      </c>
      <c r="E2388">
        <v>0.61599999999999999</v>
      </c>
      <c r="P2388" s="10"/>
    </row>
    <row r="2389" spans="1:16" ht="16" hidden="1" x14ac:dyDescent="0.2">
      <c r="A2389" s="10">
        <v>34810</v>
      </c>
      <c r="B2389" s="4">
        <v>20.46</v>
      </c>
      <c r="C2389" s="4">
        <v>19.18</v>
      </c>
      <c r="D2389">
        <v>0.63</v>
      </c>
      <c r="E2389">
        <v>0.60699999999999998</v>
      </c>
      <c r="P2389" s="10"/>
    </row>
    <row r="2390" spans="1:16" ht="16" hidden="1" x14ac:dyDescent="0.2">
      <c r="A2390" s="10">
        <v>34813</v>
      </c>
      <c r="B2390" s="4">
        <v>20.13</v>
      </c>
      <c r="C2390" s="4">
        <v>19.05</v>
      </c>
      <c r="D2390">
        <v>0.62</v>
      </c>
      <c r="E2390">
        <v>0.59599999999999997</v>
      </c>
      <c r="P2390" s="10"/>
    </row>
    <row r="2391" spans="1:16" ht="16" hidden="1" x14ac:dyDescent="0.2">
      <c r="A2391" s="10">
        <v>34814</v>
      </c>
      <c r="B2391" s="4">
        <v>20.309999999999999</v>
      </c>
      <c r="C2391" s="4">
        <v>19.350000000000001</v>
      </c>
      <c r="D2391">
        <v>0.625</v>
      </c>
      <c r="E2391">
        <v>0.60499999999999998</v>
      </c>
      <c r="P2391" s="10"/>
    </row>
    <row r="2392" spans="1:16" ht="16" hidden="1" x14ac:dyDescent="0.2">
      <c r="A2392" s="10">
        <v>34815</v>
      </c>
      <c r="B2392" s="4">
        <v>20.18</v>
      </c>
      <c r="C2392" s="4">
        <v>18.899999999999999</v>
      </c>
      <c r="D2392">
        <v>0.628</v>
      </c>
      <c r="E2392">
        <v>0.60699999999999998</v>
      </c>
      <c r="P2392" s="10"/>
    </row>
    <row r="2393" spans="1:16" ht="16" hidden="1" x14ac:dyDescent="0.2">
      <c r="A2393" s="10">
        <v>34816</v>
      </c>
      <c r="B2393" s="4">
        <v>20.48</v>
      </c>
      <c r="C2393" s="4">
        <v>19.079999999999998</v>
      </c>
      <c r="D2393">
        <v>0.64600000000000002</v>
      </c>
      <c r="E2393">
        <v>0.61499999999999999</v>
      </c>
      <c r="P2393" s="10"/>
    </row>
    <row r="2394" spans="1:16" ht="16" hidden="1" x14ac:dyDescent="0.2">
      <c r="A2394" s="10">
        <v>34817</v>
      </c>
      <c r="B2394" s="4">
        <v>20.36</v>
      </c>
      <c r="C2394" s="4">
        <v>18.98</v>
      </c>
      <c r="D2394">
        <v>0.65</v>
      </c>
      <c r="E2394">
        <v>0.63300000000000001</v>
      </c>
      <c r="P2394" s="10"/>
    </row>
    <row r="2395" spans="1:16" ht="16" hidden="1" x14ac:dyDescent="0.2">
      <c r="A2395" s="10">
        <v>34820</v>
      </c>
      <c r="B2395" s="4">
        <v>20.53</v>
      </c>
      <c r="C2395" s="4">
        <v>19.38</v>
      </c>
      <c r="D2395">
        <v>0.65400000000000003</v>
      </c>
      <c r="E2395">
        <v>0.67300000000000004</v>
      </c>
      <c r="P2395" s="10"/>
    </row>
    <row r="2396" spans="1:16" ht="16" hidden="1" x14ac:dyDescent="0.2">
      <c r="A2396" s="10">
        <v>34821</v>
      </c>
      <c r="B2396" s="4">
        <v>20.18</v>
      </c>
      <c r="C2396" s="4">
        <v>18.829999999999998</v>
      </c>
      <c r="D2396">
        <v>0.65600000000000003</v>
      </c>
      <c r="E2396">
        <v>0.65500000000000003</v>
      </c>
      <c r="P2396" s="10"/>
    </row>
    <row r="2397" spans="1:16" ht="16" hidden="1" x14ac:dyDescent="0.2">
      <c r="A2397" s="10">
        <v>34822</v>
      </c>
      <c r="B2397" s="4">
        <v>19.88</v>
      </c>
      <c r="C2397" s="4">
        <v>18.329999999999998</v>
      </c>
      <c r="D2397">
        <v>0.64200000000000002</v>
      </c>
      <c r="E2397">
        <v>0.61699999999999999</v>
      </c>
      <c r="P2397" s="10"/>
    </row>
    <row r="2398" spans="1:16" ht="16" hidden="1" x14ac:dyDescent="0.2">
      <c r="A2398" s="10">
        <v>34823</v>
      </c>
      <c r="B2398" s="4">
        <v>20.3</v>
      </c>
      <c r="C2398" s="4">
        <v>18.68</v>
      </c>
      <c r="D2398">
        <v>0.65200000000000002</v>
      </c>
      <c r="E2398">
        <v>0.61499999999999999</v>
      </c>
      <c r="P2398" s="10"/>
    </row>
    <row r="2399" spans="1:16" ht="16" hidden="1" x14ac:dyDescent="0.2">
      <c r="A2399" s="10">
        <v>34824</v>
      </c>
      <c r="B2399" s="4">
        <v>20.329999999999998</v>
      </c>
      <c r="C2399" s="4">
        <v>18.850000000000001</v>
      </c>
      <c r="D2399">
        <v>0.65400000000000003</v>
      </c>
      <c r="E2399">
        <v>0.624</v>
      </c>
      <c r="P2399" s="10"/>
    </row>
    <row r="2400" spans="1:16" ht="16" hidden="1" x14ac:dyDescent="0.2">
      <c r="A2400" s="10">
        <v>34827</v>
      </c>
      <c r="B2400" s="4">
        <v>20.32</v>
      </c>
      <c r="C2400" s="4">
        <v>18.78</v>
      </c>
      <c r="D2400">
        <v>0.65700000000000003</v>
      </c>
      <c r="E2400">
        <v>0.627</v>
      </c>
      <c r="P2400" s="10"/>
    </row>
    <row r="2401" spans="1:16" ht="16" hidden="1" x14ac:dyDescent="0.2">
      <c r="A2401" s="10">
        <v>34828</v>
      </c>
      <c r="B2401" s="4">
        <v>19.670000000000002</v>
      </c>
      <c r="C2401" s="4">
        <v>18.12</v>
      </c>
      <c r="D2401">
        <v>0.64100000000000001</v>
      </c>
      <c r="E2401">
        <v>0.623</v>
      </c>
      <c r="P2401" s="10"/>
    </row>
    <row r="2402" spans="1:16" ht="16" hidden="1" x14ac:dyDescent="0.2">
      <c r="A2402" s="10">
        <v>34829</v>
      </c>
      <c r="B2402" s="4">
        <v>19.760000000000002</v>
      </c>
      <c r="C2402" s="4">
        <v>18.100000000000001</v>
      </c>
      <c r="D2402">
        <v>0.63700000000000001</v>
      </c>
      <c r="E2402">
        <v>0.64200000000000002</v>
      </c>
      <c r="P2402" s="10"/>
    </row>
    <row r="2403" spans="1:16" ht="16" hidden="1" x14ac:dyDescent="0.2">
      <c r="A2403" s="10">
        <v>34830</v>
      </c>
      <c r="B2403" s="4">
        <v>19.399999999999999</v>
      </c>
      <c r="C2403" s="4">
        <v>18.079999999999998</v>
      </c>
      <c r="D2403">
        <v>0.63200000000000001</v>
      </c>
      <c r="E2403">
        <v>0.65400000000000003</v>
      </c>
      <c r="P2403" s="10"/>
    </row>
    <row r="2404" spans="1:16" ht="16" hidden="1" x14ac:dyDescent="0.2">
      <c r="A2404" s="10">
        <v>34831</v>
      </c>
      <c r="B2404" s="4">
        <v>19.55</v>
      </c>
      <c r="C2404" s="4">
        <v>18.23</v>
      </c>
      <c r="D2404">
        <v>0.63700000000000001</v>
      </c>
      <c r="E2404">
        <v>0.64400000000000002</v>
      </c>
      <c r="P2404" s="10"/>
    </row>
    <row r="2405" spans="1:16" ht="16" hidden="1" x14ac:dyDescent="0.2">
      <c r="A2405" s="10">
        <v>34834</v>
      </c>
      <c r="B2405" s="4">
        <v>19.91</v>
      </c>
      <c r="C2405" s="4">
        <v>18.43</v>
      </c>
      <c r="D2405">
        <v>0.64800000000000002</v>
      </c>
      <c r="E2405">
        <v>0.65800000000000003</v>
      </c>
      <c r="P2405" s="10"/>
    </row>
    <row r="2406" spans="1:16" ht="16" hidden="1" x14ac:dyDescent="0.2">
      <c r="A2406" s="10">
        <v>34835</v>
      </c>
      <c r="B2406" s="4">
        <v>20.010000000000002</v>
      </c>
      <c r="C2406" s="4">
        <v>18.53</v>
      </c>
      <c r="D2406">
        <v>0.65900000000000003</v>
      </c>
      <c r="E2406">
        <v>0.68600000000000005</v>
      </c>
      <c r="P2406" s="10"/>
    </row>
    <row r="2407" spans="1:16" ht="16" hidden="1" x14ac:dyDescent="0.2">
      <c r="A2407" s="10">
        <v>34836</v>
      </c>
      <c r="B2407" s="4">
        <v>19.940000000000001</v>
      </c>
      <c r="C2407" s="4">
        <v>18.5</v>
      </c>
      <c r="D2407">
        <v>0.66700000000000004</v>
      </c>
      <c r="E2407">
        <v>0.67600000000000005</v>
      </c>
      <c r="P2407" s="10"/>
    </row>
    <row r="2408" spans="1:16" ht="16" hidden="1" x14ac:dyDescent="0.2">
      <c r="A2408" s="10">
        <v>34837</v>
      </c>
      <c r="B2408" s="4">
        <v>19.989999999999998</v>
      </c>
      <c r="C2408" s="4">
        <v>18.23</v>
      </c>
      <c r="D2408">
        <v>0.66500000000000004</v>
      </c>
      <c r="E2408">
        <v>0.66400000000000003</v>
      </c>
      <c r="P2408" s="10"/>
    </row>
    <row r="2409" spans="1:16" ht="16" hidden="1" x14ac:dyDescent="0.2">
      <c r="A2409" s="10">
        <v>34838</v>
      </c>
      <c r="B2409" s="4">
        <v>20.059999999999999</v>
      </c>
      <c r="C2409" s="4">
        <v>18.43</v>
      </c>
      <c r="D2409">
        <v>0.66200000000000003</v>
      </c>
      <c r="E2409">
        <v>0.65500000000000003</v>
      </c>
      <c r="P2409" s="10"/>
    </row>
    <row r="2410" spans="1:16" ht="16" hidden="1" x14ac:dyDescent="0.2">
      <c r="A2410" s="10">
        <v>34841</v>
      </c>
      <c r="B2410" s="4">
        <v>19.86</v>
      </c>
      <c r="C2410" s="4">
        <v>18.38</v>
      </c>
      <c r="D2410">
        <v>0.66200000000000003</v>
      </c>
      <c r="E2410">
        <v>0.64800000000000002</v>
      </c>
      <c r="P2410" s="10"/>
    </row>
    <row r="2411" spans="1:16" ht="16" hidden="1" x14ac:dyDescent="0.2">
      <c r="A2411" s="10">
        <v>34842</v>
      </c>
      <c r="B2411" s="4">
        <v>19.809999999999999</v>
      </c>
      <c r="C2411" s="4">
        <v>18.48</v>
      </c>
      <c r="D2411">
        <v>0.66</v>
      </c>
      <c r="E2411">
        <v>0.63400000000000001</v>
      </c>
      <c r="P2411" s="10"/>
    </row>
    <row r="2412" spans="1:16" ht="16" hidden="1" x14ac:dyDescent="0.2">
      <c r="A2412" s="10">
        <v>34843</v>
      </c>
      <c r="B2412" s="4">
        <v>19.34</v>
      </c>
      <c r="C2412" s="4">
        <v>18.55</v>
      </c>
      <c r="D2412">
        <v>0.64300000000000002</v>
      </c>
      <c r="E2412">
        <v>0.61799999999999999</v>
      </c>
      <c r="P2412" s="10"/>
    </row>
    <row r="2413" spans="1:16" ht="16" hidden="1" x14ac:dyDescent="0.2">
      <c r="A2413" s="10">
        <v>34844</v>
      </c>
      <c r="B2413" s="4">
        <v>19.12</v>
      </c>
      <c r="C2413" s="4">
        <v>18</v>
      </c>
      <c r="D2413">
        <v>0.65300000000000002</v>
      </c>
      <c r="E2413">
        <v>0.629</v>
      </c>
      <c r="P2413" s="10"/>
    </row>
    <row r="2414" spans="1:16" ht="16" hidden="1" x14ac:dyDescent="0.2">
      <c r="A2414" s="10">
        <v>34845</v>
      </c>
      <c r="B2414" s="4">
        <v>18.7</v>
      </c>
      <c r="C2414" s="4">
        <v>17.8</v>
      </c>
      <c r="D2414">
        <v>0.63600000000000001</v>
      </c>
      <c r="E2414">
        <v>0.58399999999999996</v>
      </c>
      <c r="P2414" s="10"/>
    </row>
    <row r="2415" spans="1:16" ht="16" hidden="1" x14ac:dyDescent="0.2">
      <c r="A2415" s="10">
        <v>34849</v>
      </c>
      <c r="B2415" s="4">
        <v>18.78</v>
      </c>
      <c r="C2415" s="4">
        <v>17.43</v>
      </c>
      <c r="D2415">
        <v>0.627</v>
      </c>
      <c r="E2415">
        <v>0.58399999999999996</v>
      </c>
      <c r="P2415" s="10"/>
    </row>
    <row r="2416" spans="1:16" ht="16" hidden="1" x14ac:dyDescent="0.2">
      <c r="A2416" s="10">
        <v>34850</v>
      </c>
      <c r="B2416" s="4">
        <v>18.88</v>
      </c>
      <c r="C2416" s="4">
        <v>17.579999999999998</v>
      </c>
      <c r="D2416">
        <v>0.61699999999999999</v>
      </c>
      <c r="E2416">
        <v>0.57199999999999995</v>
      </c>
      <c r="P2416" s="10"/>
    </row>
    <row r="2417" spans="1:16" ht="16" hidden="1" x14ac:dyDescent="0.2">
      <c r="A2417" s="10">
        <v>34851</v>
      </c>
      <c r="B2417" s="4">
        <v>18.89</v>
      </c>
      <c r="C2417" s="4">
        <v>17.7</v>
      </c>
      <c r="D2417">
        <v>0.60799999999999998</v>
      </c>
      <c r="E2417">
        <v>0.56399999999999995</v>
      </c>
      <c r="P2417" s="10"/>
    </row>
    <row r="2418" spans="1:16" ht="16" hidden="1" x14ac:dyDescent="0.2">
      <c r="A2418" s="10">
        <v>34852</v>
      </c>
      <c r="B2418" s="4">
        <v>19.14</v>
      </c>
      <c r="C2418" s="4">
        <v>17.899999999999999</v>
      </c>
      <c r="D2418">
        <v>0.621</v>
      </c>
      <c r="E2418">
        <v>0.59599999999999997</v>
      </c>
      <c r="P2418" s="10"/>
    </row>
    <row r="2419" spans="1:16" ht="16" hidden="1" x14ac:dyDescent="0.2">
      <c r="A2419" s="10">
        <v>34855</v>
      </c>
      <c r="B2419" s="4">
        <v>19.25</v>
      </c>
      <c r="C2419" s="4">
        <v>18.23</v>
      </c>
      <c r="D2419">
        <v>0.626</v>
      </c>
      <c r="E2419">
        <v>0.59299999999999997</v>
      </c>
      <c r="P2419" s="10"/>
    </row>
    <row r="2420" spans="1:16" ht="16" hidden="1" x14ac:dyDescent="0.2">
      <c r="A2420" s="10">
        <v>34856</v>
      </c>
      <c r="B2420" s="4">
        <v>19.16</v>
      </c>
      <c r="C2420" s="4">
        <v>17.95</v>
      </c>
      <c r="D2420">
        <v>0.63300000000000001</v>
      </c>
      <c r="E2420">
        <v>0.58699999999999997</v>
      </c>
      <c r="P2420" s="10"/>
    </row>
    <row r="2421" spans="1:16" ht="16" hidden="1" x14ac:dyDescent="0.2">
      <c r="A2421" s="10">
        <v>34857</v>
      </c>
      <c r="B2421" s="4">
        <v>19.079999999999998</v>
      </c>
      <c r="C2421" s="4">
        <v>18.13</v>
      </c>
      <c r="D2421">
        <v>0.63100000000000001</v>
      </c>
      <c r="E2421">
        <v>0.57999999999999996</v>
      </c>
      <c r="P2421" s="10"/>
    </row>
    <row r="2422" spans="1:16" ht="16" hidden="1" x14ac:dyDescent="0.2">
      <c r="A2422" s="10">
        <v>34858</v>
      </c>
      <c r="B2422" s="4">
        <v>18.940000000000001</v>
      </c>
      <c r="C2422" s="4">
        <v>17.93</v>
      </c>
      <c r="D2422">
        <v>0.621</v>
      </c>
      <c r="E2422">
        <v>0.57199999999999995</v>
      </c>
      <c r="P2422" s="10"/>
    </row>
    <row r="2423" spans="1:16" ht="16" hidden="1" x14ac:dyDescent="0.2">
      <c r="A2423" s="10">
        <v>34859</v>
      </c>
      <c r="B2423" s="4">
        <v>18.829999999999998</v>
      </c>
      <c r="C2423" s="4">
        <v>17.68</v>
      </c>
      <c r="D2423">
        <v>0.61099999999999999</v>
      </c>
      <c r="E2423">
        <v>0.56399999999999995</v>
      </c>
      <c r="P2423" s="10"/>
    </row>
    <row r="2424" spans="1:16" ht="16" hidden="1" x14ac:dyDescent="0.2">
      <c r="A2424" s="10">
        <v>34862</v>
      </c>
      <c r="B2424" s="4">
        <v>18.87</v>
      </c>
      <c r="C2424" s="4">
        <v>17.63</v>
      </c>
      <c r="D2424">
        <v>0.61899999999999999</v>
      </c>
      <c r="E2424">
        <v>0.56899999999999995</v>
      </c>
      <c r="P2424" s="10"/>
    </row>
    <row r="2425" spans="1:16" ht="16" hidden="1" x14ac:dyDescent="0.2">
      <c r="A2425" s="10">
        <v>34863</v>
      </c>
      <c r="B2425" s="4">
        <v>18.93</v>
      </c>
      <c r="C2425" s="4">
        <v>17.829999999999998</v>
      </c>
      <c r="D2425">
        <v>0.61499999999999999</v>
      </c>
      <c r="E2425">
        <v>0.56699999999999995</v>
      </c>
      <c r="P2425" s="10"/>
    </row>
    <row r="2426" spans="1:16" ht="16" hidden="1" x14ac:dyDescent="0.2">
      <c r="A2426" s="10">
        <v>34864</v>
      </c>
      <c r="B2426" s="4">
        <v>19.05</v>
      </c>
      <c r="C2426" s="4">
        <v>17.63</v>
      </c>
      <c r="D2426">
        <v>0.61899999999999999</v>
      </c>
      <c r="E2426">
        <v>0.57999999999999996</v>
      </c>
      <c r="P2426" s="10"/>
    </row>
    <row r="2427" spans="1:16" ht="16" hidden="1" x14ac:dyDescent="0.2">
      <c r="A2427" s="10">
        <v>34865</v>
      </c>
      <c r="B2427" s="4">
        <v>18.899999999999999</v>
      </c>
      <c r="C2427" s="4">
        <v>17.95</v>
      </c>
      <c r="D2427">
        <v>0.621</v>
      </c>
      <c r="E2427">
        <v>0.57099999999999995</v>
      </c>
      <c r="P2427" s="10"/>
    </row>
    <row r="2428" spans="1:16" ht="16" hidden="1" x14ac:dyDescent="0.2">
      <c r="A2428" s="10">
        <v>34866</v>
      </c>
      <c r="B2428" s="4">
        <v>18.8</v>
      </c>
      <c r="C2428" s="4">
        <v>17.75</v>
      </c>
      <c r="D2428">
        <v>0.61399999999999999</v>
      </c>
      <c r="E2428">
        <v>0.56599999999999995</v>
      </c>
      <c r="P2428" s="10"/>
    </row>
    <row r="2429" spans="1:16" ht="16" hidden="1" x14ac:dyDescent="0.2">
      <c r="A2429" s="10">
        <v>34869</v>
      </c>
      <c r="B2429" s="4">
        <v>18.23</v>
      </c>
      <c r="C2429" s="4">
        <v>16.93</v>
      </c>
      <c r="D2429">
        <v>0.59799999999999998</v>
      </c>
      <c r="E2429">
        <v>0.55200000000000005</v>
      </c>
      <c r="P2429" s="10"/>
    </row>
    <row r="2430" spans="1:16" ht="16" hidden="1" x14ac:dyDescent="0.2">
      <c r="A2430" s="10">
        <v>34870</v>
      </c>
      <c r="B2430" s="4">
        <v>18.010000000000002</v>
      </c>
      <c r="C2430" s="4">
        <v>16.98</v>
      </c>
      <c r="D2430">
        <v>0.59799999999999998</v>
      </c>
      <c r="E2430">
        <v>0.55200000000000005</v>
      </c>
      <c r="P2430" s="10"/>
    </row>
    <row r="2431" spans="1:16" ht="16" hidden="1" x14ac:dyDescent="0.2">
      <c r="A2431" s="10">
        <v>34871</v>
      </c>
      <c r="B2431" s="4">
        <v>17.59</v>
      </c>
      <c r="C2431" s="4">
        <v>16.5</v>
      </c>
      <c r="D2431">
        <v>0.56999999999999995</v>
      </c>
      <c r="E2431">
        <v>0.52800000000000002</v>
      </c>
      <c r="P2431" s="10"/>
    </row>
    <row r="2432" spans="1:16" ht="16" hidden="1" x14ac:dyDescent="0.2">
      <c r="A2432" s="10">
        <v>34872</v>
      </c>
      <c r="B2432" s="4">
        <v>17.760000000000002</v>
      </c>
      <c r="C2432" s="4">
        <v>16.55</v>
      </c>
      <c r="D2432">
        <v>0.57099999999999995</v>
      </c>
      <c r="E2432">
        <v>0.52</v>
      </c>
      <c r="P2432" s="10"/>
    </row>
    <row r="2433" spans="1:16" ht="16" hidden="1" x14ac:dyDescent="0.2">
      <c r="A2433" s="10">
        <v>34873</v>
      </c>
      <c r="B2433" s="4">
        <v>17.809999999999999</v>
      </c>
      <c r="C2433" s="4">
        <v>16.399999999999999</v>
      </c>
      <c r="D2433">
        <v>0.55100000000000005</v>
      </c>
      <c r="E2433">
        <v>0.5</v>
      </c>
      <c r="P2433" s="10"/>
    </row>
    <row r="2434" spans="1:16" ht="16" hidden="1" x14ac:dyDescent="0.2">
      <c r="A2434" s="10">
        <v>34876</v>
      </c>
      <c r="B2434" s="4">
        <v>17.670000000000002</v>
      </c>
      <c r="C2434" s="4">
        <v>16.55</v>
      </c>
      <c r="D2434">
        <v>0.54300000000000004</v>
      </c>
      <c r="E2434">
        <v>0.497</v>
      </c>
      <c r="P2434" s="10"/>
    </row>
    <row r="2435" spans="1:16" ht="16" hidden="1" x14ac:dyDescent="0.2">
      <c r="A2435" s="10">
        <v>34877</v>
      </c>
      <c r="B2435" s="4">
        <v>17.95</v>
      </c>
      <c r="C2435" s="4">
        <v>16.63</v>
      </c>
      <c r="D2435">
        <v>0.55600000000000005</v>
      </c>
      <c r="E2435">
        <v>0.51600000000000001</v>
      </c>
      <c r="P2435" s="10"/>
    </row>
    <row r="2436" spans="1:16" ht="16" hidden="1" x14ac:dyDescent="0.2">
      <c r="A2436" s="10">
        <v>34878</v>
      </c>
      <c r="B2436" s="4">
        <v>17.98</v>
      </c>
      <c r="C2436" s="4">
        <v>16.95</v>
      </c>
      <c r="D2436">
        <v>0.56999999999999995</v>
      </c>
      <c r="E2436">
        <v>0.52900000000000003</v>
      </c>
      <c r="P2436" s="10"/>
    </row>
    <row r="2437" spans="1:16" ht="16" hidden="1" x14ac:dyDescent="0.2">
      <c r="A2437" s="10">
        <v>34879</v>
      </c>
      <c r="B2437" s="4">
        <v>17.59</v>
      </c>
      <c r="C2437" s="4">
        <v>16.5</v>
      </c>
      <c r="D2437">
        <v>0.56299999999999994</v>
      </c>
      <c r="E2437">
        <v>0.51600000000000001</v>
      </c>
      <c r="P2437" s="10"/>
    </row>
    <row r="2438" spans="1:16" ht="16" hidden="1" x14ac:dyDescent="0.2">
      <c r="A2438" s="10">
        <v>34880</v>
      </c>
      <c r="B2438" s="4">
        <v>17.38</v>
      </c>
      <c r="C2438" s="4">
        <v>16.579999999999998</v>
      </c>
      <c r="D2438">
        <v>0.56000000000000005</v>
      </c>
      <c r="E2438">
        <v>0.502</v>
      </c>
      <c r="P2438" s="10"/>
    </row>
    <row r="2439" spans="1:16" ht="16" hidden="1" x14ac:dyDescent="0.2">
      <c r="A2439" s="10">
        <v>34883</v>
      </c>
      <c r="B2439" s="4">
        <v>17.329999999999998</v>
      </c>
      <c r="C2439" s="4">
        <v>16.350000000000001</v>
      </c>
      <c r="D2439">
        <v>0.52</v>
      </c>
      <c r="E2439">
        <v>0.502</v>
      </c>
      <c r="P2439" s="10"/>
    </row>
    <row r="2440" spans="1:16" ht="16" hidden="1" x14ac:dyDescent="0.2">
      <c r="A2440" s="10">
        <v>34884</v>
      </c>
      <c r="C2440" s="4">
        <v>15.93</v>
      </c>
      <c r="D2440" t="e">
        <v>#N/A</v>
      </c>
      <c r="E2440" t="e">
        <v>#N/A</v>
      </c>
      <c r="P2440" s="10"/>
    </row>
    <row r="2441" spans="1:16" ht="16" hidden="1" x14ac:dyDescent="0.2">
      <c r="A2441" s="10">
        <v>34885</v>
      </c>
      <c r="B2441" s="4">
        <v>17.21</v>
      </c>
      <c r="C2441" s="4">
        <v>16</v>
      </c>
      <c r="D2441">
        <v>0.55400000000000005</v>
      </c>
      <c r="E2441">
        <v>0.49399999999999999</v>
      </c>
      <c r="P2441" s="10"/>
    </row>
    <row r="2442" spans="1:16" ht="16" hidden="1" x14ac:dyDescent="0.2">
      <c r="A2442" s="10">
        <v>34886</v>
      </c>
      <c r="B2442" s="4">
        <v>17.420000000000002</v>
      </c>
      <c r="C2442" s="4">
        <v>16.149999999999999</v>
      </c>
      <c r="D2442">
        <v>0.55100000000000005</v>
      </c>
      <c r="E2442">
        <v>0.49099999999999999</v>
      </c>
      <c r="P2442" s="10"/>
    </row>
    <row r="2443" spans="1:16" ht="16" hidden="1" x14ac:dyDescent="0.2">
      <c r="A2443" s="10">
        <v>34887</v>
      </c>
      <c r="B2443" s="4">
        <v>17.14</v>
      </c>
      <c r="C2443" s="4">
        <v>16.100000000000001</v>
      </c>
      <c r="D2443">
        <v>0.53400000000000003</v>
      </c>
      <c r="E2443">
        <v>0.48699999999999999</v>
      </c>
      <c r="P2443" s="10"/>
    </row>
    <row r="2444" spans="1:16" ht="16" hidden="1" x14ac:dyDescent="0.2">
      <c r="A2444" s="10">
        <v>34890</v>
      </c>
      <c r="B2444" s="4">
        <v>17.350000000000001</v>
      </c>
      <c r="C2444" s="4">
        <v>15.88</v>
      </c>
      <c r="D2444">
        <v>0.54300000000000004</v>
      </c>
      <c r="E2444">
        <v>0.496</v>
      </c>
      <c r="P2444" s="10"/>
    </row>
    <row r="2445" spans="1:16" ht="16" hidden="1" x14ac:dyDescent="0.2">
      <c r="A2445" s="10">
        <v>34891</v>
      </c>
      <c r="B2445" s="4">
        <v>17.309999999999999</v>
      </c>
      <c r="C2445" s="4">
        <v>15.93</v>
      </c>
      <c r="D2445">
        <v>0.53700000000000003</v>
      </c>
      <c r="E2445">
        <v>0.48699999999999999</v>
      </c>
      <c r="P2445" s="10"/>
    </row>
    <row r="2446" spans="1:16" ht="16" hidden="1" x14ac:dyDescent="0.2">
      <c r="A2446" s="10">
        <v>34892</v>
      </c>
      <c r="B2446" s="4">
        <v>17.489999999999998</v>
      </c>
      <c r="C2446" s="4">
        <v>16.03</v>
      </c>
      <c r="D2446">
        <v>0.53600000000000003</v>
      </c>
      <c r="E2446">
        <v>0.49099999999999999</v>
      </c>
      <c r="P2446" s="10"/>
    </row>
    <row r="2447" spans="1:16" ht="16" hidden="1" x14ac:dyDescent="0.2">
      <c r="A2447" s="10">
        <v>34893</v>
      </c>
      <c r="B2447" s="4">
        <v>17.25</v>
      </c>
      <c r="C2447" s="4">
        <v>15.98</v>
      </c>
      <c r="D2447">
        <v>0.51800000000000002</v>
      </c>
      <c r="E2447">
        <v>0.47799999999999998</v>
      </c>
      <c r="P2447" s="10"/>
    </row>
    <row r="2448" spans="1:16" ht="16" hidden="1" x14ac:dyDescent="0.2">
      <c r="A2448" s="10">
        <v>34894</v>
      </c>
      <c r="B2448" s="4">
        <v>17.32</v>
      </c>
      <c r="C2448" s="4">
        <v>15.8</v>
      </c>
      <c r="D2448">
        <v>0.51900000000000002</v>
      </c>
      <c r="E2448">
        <v>0.48899999999999999</v>
      </c>
      <c r="P2448" s="10"/>
    </row>
    <row r="2449" spans="1:16" ht="16" hidden="1" x14ac:dyDescent="0.2">
      <c r="A2449" s="10">
        <v>34897</v>
      </c>
      <c r="B2449" s="4">
        <v>17.28</v>
      </c>
      <c r="C2449" s="4">
        <v>15.73</v>
      </c>
      <c r="D2449">
        <v>0.505</v>
      </c>
      <c r="E2449">
        <v>0.48399999999999999</v>
      </c>
      <c r="P2449" s="10"/>
    </row>
    <row r="2450" spans="1:16" ht="16" hidden="1" x14ac:dyDescent="0.2">
      <c r="A2450" s="10">
        <v>34898</v>
      </c>
      <c r="B2450" s="4">
        <v>17.329999999999998</v>
      </c>
      <c r="C2450" s="4">
        <v>15.68</v>
      </c>
      <c r="D2450">
        <v>0.496</v>
      </c>
      <c r="E2450">
        <v>0.47099999999999997</v>
      </c>
      <c r="P2450" s="10"/>
    </row>
    <row r="2451" spans="1:16" ht="16" hidden="1" x14ac:dyDescent="0.2">
      <c r="A2451" s="10">
        <v>34899</v>
      </c>
      <c r="B2451" s="4">
        <v>17.329999999999998</v>
      </c>
      <c r="C2451" s="4">
        <v>15.8</v>
      </c>
      <c r="D2451">
        <v>0.48099999999999998</v>
      </c>
      <c r="E2451">
        <v>0.46600000000000003</v>
      </c>
      <c r="P2451" s="10"/>
    </row>
    <row r="2452" spans="1:16" ht="16" hidden="1" x14ac:dyDescent="0.2">
      <c r="A2452" s="10">
        <v>34900</v>
      </c>
      <c r="B2452" s="4">
        <v>17.03</v>
      </c>
      <c r="C2452" s="4">
        <v>15.68</v>
      </c>
      <c r="D2452">
        <v>0.48099999999999998</v>
      </c>
      <c r="E2452">
        <v>0.46300000000000002</v>
      </c>
      <c r="P2452" s="10"/>
    </row>
    <row r="2453" spans="1:16" ht="16" hidden="1" x14ac:dyDescent="0.2">
      <c r="A2453" s="10">
        <v>34901</v>
      </c>
      <c r="B2453" s="4">
        <v>17.07</v>
      </c>
      <c r="C2453" s="4">
        <v>15.35</v>
      </c>
      <c r="D2453">
        <v>0.47899999999999998</v>
      </c>
      <c r="E2453">
        <v>0.46</v>
      </c>
      <c r="P2453" s="10"/>
    </row>
    <row r="2454" spans="1:16" ht="16" hidden="1" x14ac:dyDescent="0.2">
      <c r="A2454" s="10">
        <v>34904</v>
      </c>
      <c r="B2454" s="4">
        <v>17.170000000000002</v>
      </c>
      <c r="C2454" s="4">
        <v>15.38</v>
      </c>
      <c r="D2454">
        <v>0.49099999999999999</v>
      </c>
      <c r="E2454">
        <v>0.47499999999999998</v>
      </c>
      <c r="P2454" s="10"/>
    </row>
    <row r="2455" spans="1:16" ht="16" hidden="1" x14ac:dyDescent="0.2">
      <c r="A2455" s="10">
        <v>34905</v>
      </c>
      <c r="B2455" s="4">
        <v>17.45</v>
      </c>
      <c r="C2455" s="4">
        <v>15.48</v>
      </c>
      <c r="D2455">
        <v>0.48499999999999999</v>
      </c>
      <c r="E2455">
        <v>0.46600000000000003</v>
      </c>
      <c r="P2455" s="10"/>
    </row>
    <row r="2456" spans="1:16" ht="16" hidden="1" x14ac:dyDescent="0.2">
      <c r="A2456" s="10">
        <v>34906</v>
      </c>
      <c r="B2456" s="4">
        <v>17.47</v>
      </c>
      <c r="C2456" s="4">
        <v>16</v>
      </c>
      <c r="D2456">
        <v>0.48799999999999999</v>
      </c>
      <c r="E2456">
        <v>0.46700000000000003</v>
      </c>
      <c r="P2456" s="10"/>
    </row>
    <row r="2457" spans="1:16" ht="16" hidden="1" x14ac:dyDescent="0.2">
      <c r="A2457" s="10">
        <v>34907</v>
      </c>
      <c r="B2457" s="4">
        <v>17.510000000000002</v>
      </c>
      <c r="C2457" s="4">
        <v>15.98</v>
      </c>
      <c r="D2457">
        <v>0.497</v>
      </c>
      <c r="E2457">
        <v>0.47499999999999998</v>
      </c>
      <c r="P2457" s="10"/>
    </row>
    <row r="2458" spans="1:16" ht="16" hidden="1" x14ac:dyDescent="0.2">
      <c r="A2458" s="10">
        <v>34908</v>
      </c>
      <c r="B2458" s="4">
        <v>17.43</v>
      </c>
      <c r="C2458" s="4">
        <v>15.93</v>
      </c>
      <c r="D2458">
        <v>0.499</v>
      </c>
      <c r="E2458">
        <v>0.47799999999999998</v>
      </c>
      <c r="P2458" s="10"/>
    </row>
    <row r="2459" spans="1:16" ht="16" hidden="1" x14ac:dyDescent="0.2">
      <c r="A2459" s="10">
        <v>34911</v>
      </c>
      <c r="B2459" s="4">
        <v>17.62</v>
      </c>
      <c r="C2459" s="4">
        <v>15.78</v>
      </c>
      <c r="D2459">
        <v>0.502</v>
      </c>
      <c r="E2459">
        <v>0.48299999999999998</v>
      </c>
      <c r="P2459" s="10"/>
    </row>
    <row r="2460" spans="1:16" ht="16" hidden="1" x14ac:dyDescent="0.2">
      <c r="A2460" s="10">
        <v>34912</v>
      </c>
      <c r="B2460" s="4">
        <v>17.59</v>
      </c>
      <c r="C2460" s="4">
        <v>16.100000000000001</v>
      </c>
      <c r="D2460">
        <v>0.504</v>
      </c>
      <c r="E2460">
        <v>0.48699999999999999</v>
      </c>
      <c r="P2460" s="10"/>
    </row>
    <row r="2461" spans="1:16" ht="16" hidden="1" x14ac:dyDescent="0.2">
      <c r="A2461" s="10">
        <v>34913</v>
      </c>
      <c r="B2461" s="4">
        <v>17.95</v>
      </c>
      <c r="C2461" s="4">
        <v>16.13</v>
      </c>
      <c r="D2461">
        <v>0.51300000000000001</v>
      </c>
      <c r="E2461">
        <v>0.49299999999999999</v>
      </c>
      <c r="P2461" s="10"/>
    </row>
    <row r="2462" spans="1:16" ht="16" hidden="1" x14ac:dyDescent="0.2">
      <c r="A2462" s="10">
        <v>34914</v>
      </c>
      <c r="B2462" s="4">
        <v>17.72</v>
      </c>
      <c r="C2462" s="4">
        <v>15.99</v>
      </c>
      <c r="D2462">
        <v>0.50700000000000001</v>
      </c>
      <c r="E2462">
        <v>0.495</v>
      </c>
      <c r="P2462" s="10"/>
    </row>
    <row r="2463" spans="1:16" ht="16" hidden="1" x14ac:dyDescent="0.2">
      <c r="A2463" s="10">
        <v>34915</v>
      </c>
      <c r="B2463" s="4">
        <v>17.739999999999998</v>
      </c>
      <c r="C2463" s="4">
        <v>16.079999999999998</v>
      </c>
      <c r="D2463">
        <v>0.51</v>
      </c>
      <c r="E2463">
        <v>0.502</v>
      </c>
      <c r="P2463" s="10"/>
    </row>
    <row r="2464" spans="1:16" ht="16" hidden="1" x14ac:dyDescent="0.2">
      <c r="A2464" s="10">
        <v>34918</v>
      </c>
      <c r="B2464" s="4">
        <v>17.649999999999999</v>
      </c>
      <c r="C2464" s="4">
        <v>15.9</v>
      </c>
      <c r="D2464">
        <v>0.51300000000000001</v>
      </c>
      <c r="E2464">
        <v>0.503</v>
      </c>
      <c r="P2464" s="10"/>
    </row>
    <row r="2465" spans="1:16" ht="16" hidden="1" x14ac:dyDescent="0.2">
      <c r="A2465" s="10">
        <v>34919</v>
      </c>
      <c r="B2465" s="4">
        <v>17.86</v>
      </c>
      <c r="C2465" s="4">
        <v>16</v>
      </c>
      <c r="D2465">
        <v>0.51700000000000002</v>
      </c>
      <c r="E2465">
        <v>0.51100000000000001</v>
      </c>
      <c r="P2465" s="10"/>
    </row>
    <row r="2466" spans="1:16" ht="16" hidden="1" x14ac:dyDescent="0.2">
      <c r="A2466" s="10">
        <v>34920</v>
      </c>
      <c r="B2466" s="4">
        <v>17.77</v>
      </c>
      <c r="C2466" s="4">
        <v>16.13</v>
      </c>
      <c r="D2466">
        <v>0.51700000000000002</v>
      </c>
      <c r="E2466">
        <v>0.51400000000000001</v>
      </c>
      <c r="P2466" s="10"/>
    </row>
    <row r="2467" spans="1:16" ht="16" hidden="1" x14ac:dyDescent="0.2">
      <c r="A2467" s="10">
        <v>34921</v>
      </c>
      <c r="B2467" s="4">
        <v>17.91</v>
      </c>
      <c r="C2467" s="4">
        <v>16.079999999999998</v>
      </c>
      <c r="D2467">
        <v>0.52800000000000002</v>
      </c>
      <c r="E2467">
        <v>0.52500000000000002</v>
      </c>
      <c r="P2467" s="10"/>
    </row>
    <row r="2468" spans="1:16" ht="16" hidden="1" x14ac:dyDescent="0.2">
      <c r="A2468" s="10">
        <v>34922</v>
      </c>
      <c r="B2468" s="4">
        <v>17.86</v>
      </c>
      <c r="C2468" s="4">
        <v>16.23</v>
      </c>
      <c r="D2468">
        <v>0.53100000000000003</v>
      </c>
      <c r="E2468">
        <v>0.52800000000000002</v>
      </c>
      <c r="P2468" s="10"/>
    </row>
    <row r="2469" spans="1:16" ht="16" hidden="1" x14ac:dyDescent="0.2">
      <c r="A2469" s="10">
        <v>34925</v>
      </c>
      <c r="B2469" s="4">
        <v>17.48</v>
      </c>
      <c r="C2469" s="4">
        <v>15.93</v>
      </c>
      <c r="D2469">
        <v>0.54100000000000004</v>
      </c>
      <c r="E2469">
        <v>0.54400000000000004</v>
      </c>
      <c r="P2469" s="10"/>
    </row>
    <row r="2470" spans="1:16" ht="16" hidden="1" x14ac:dyDescent="0.2">
      <c r="A2470" s="10">
        <v>34926</v>
      </c>
      <c r="B2470" s="4">
        <v>17.399999999999999</v>
      </c>
      <c r="C2470" s="4">
        <v>15.85</v>
      </c>
      <c r="D2470">
        <v>0.53400000000000003</v>
      </c>
      <c r="E2470">
        <v>0.51900000000000002</v>
      </c>
      <c r="P2470" s="10"/>
    </row>
    <row r="2471" spans="1:16" ht="16" hidden="1" x14ac:dyDescent="0.2">
      <c r="A2471" s="10">
        <v>34927</v>
      </c>
      <c r="B2471" s="4">
        <v>17.59</v>
      </c>
      <c r="C2471" s="4">
        <v>15.78</v>
      </c>
      <c r="D2471">
        <v>0.52600000000000002</v>
      </c>
      <c r="E2471">
        <v>0.503</v>
      </c>
      <c r="P2471" s="10"/>
    </row>
    <row r="2472" spans="1:16" ht="16" hidden="1" x14ac:dyDescent="0.2">
      <c r="A2472" s="10">
        <v>34928</v>
      </c>
      <c r="B2472" s="4">
        <v>17.649999999999999</v>
      </c>
      <c r="C2472" s="4">
        <v>15.85</v>
      </c>
      <c r="D2472">
        <v>0.53</v>
      </c>
      <c r="E2472">
        <v>0.502</v>
      </c>
      <c r="P2472" s="10"/>
    </row>
    <row r="2473" spans="1:16" ht="16" hidden="1" x14ac:dyDescent="0.2">
      <c r="A2473" s="10">
        <v>34929</v>
      </c>
      <c r="B2473" s="4">
        <v>17.87</v>
      </c>
      <c r="C2473" s="4">
        <v>16.03</v>
      </c>
      <c r="D2473">
        <v>0.53</v>
      </c>
      <c r="E2473">
        <v>0.50600000000000001</v>
      </c>
      <c r="P2473" s="10"/>
    </row>
    <row r="2474" spans="1:16" ht="16" hidden="1" x14ac:dyDescent="0.2">
      <c r="A2474" s="10">
        <v>34932</v>
      </c>
      <c r="B2474" s="4">
        <v>18.260000000000002</v>
      </c>
      <c r="C2474" s="4">
        <v>16.25</v>
      </c>
      <c r="D2474">
        <v>0.53800000000000003</v>
      </c>
      <c r="E2474">
        <v>0.49299999999999999</v>
      </c>
      <c r="P2474" s="10"/>
    </row>
    <row r="2475" spans="1:16" ht="16" hidden="1" x14ac:dyDescent="0.2">
      <c r="A2475" s="10">
        <v>34933</v>
      </c>
      <c r="B2475" s="4">
        <v>18.54</v>
      </c>
      <c r="C2475" s="4">
        <v>16.23</v>
      </c>
      <c r="D2475">
        <v>0.55100000000000005</v>
      </c>
      <c r="E2475">
        <v>0.503</v>
      </c>
      <c r="P2475" s="10"/>
    </row>
    <row r="2476" spans="1:16" ht="16" hidden="1" x14ac:dyDescent="0.2">
      <c r="A2476" s="10">
        <v>34934</v>
      </c>
      <c r="B2476" s="4">
        <v>18.79</v>
      </c>
      <c r="C2476" s="4">
        <v>16.5</v>
      </c>
      <c r="D2476">
        <v>0.55000000000000004</v>
      </c>
      <c r="E2476">
        <v>0.503</v>
      </c>
      <c r="P2476" s="10"/>
    </row>
    <row r="2477" spans="1:16" ht="16" hidden="1" x14ac:dyDescent="0.2">
      <c r="A2477" s="10">
        <v>34935</v>
      </c>
      <c r="B2477" s="4">
        <v>19.600000000000001</v>
      </c>
      <c r="C2477" s="4">
        <v>16.3</v>
      </c>
      <c r="D2477">
        <v>0.55600000000000005</v>
      </c>
      <c r="E2477">
        <v>0.5</v>
      </c>
      <c r="P2477" s="10"/>
    </row>
    <row r="2478" spans="1:16" ht="16" hidden="1" x14ac:dyDescent="0.2">
      <c r="A2478" s="10">
        <v>34936</v>
      </c>
      <c r="B2478" s="4">
        <v>19.91</v>
      </c>
      <c r="C2478" s="4">
        <v>16.149999999999999</v>
      </c>
      <c r="D2478">
        <v>0.55500000000000005</v>
      </c>
      <c r="E2478">
        <v>0.498</v>
      </c>
      <c r="P2478" s="10"/>
    </row>
    <row r="2479" spans="1:16" ht="16" hidden="1" x14ac:dyDescent="0.2">
      <c r="A2479" s="10">
        <v>34939</v>
      </c>
      <c r="B2479" s="4">
        <v>17.84</v>
      </c>
      <c r="D2479">
        <v>0.55100000000000005</v>
      </c>
      <c r="E2479">
        <v>0.48599999999999999</v>
      </c>
      <c r="P2479" s="10"/>
    </row>
    <row r="2480" spans="1:16" ht="16" hidden="1" x14ac:dyDescent="0.2">
      <c r="A2480" s="10">
        <v>34940</v>
      </c>
      <c r="B2480" s="4">
        <v>17.87</v>
      </c>
      <c r="C2480" s="4">
        <v>16.23</v>
      </c>
      <c r="D2480">
        <v>0.55500000000000005</v>
      </c>
      <c r="E2480">
        <v>0.49299999999999999</v>
      </c>
      <c r="P2480" s="10"/>
    </row>
    <row r="2481" spans="1:16" ht="16" hidden="1" x14ac:dyDescent="0.2">
      <c r="A2481" s="10">
        <v>34941</v>
      </c>
      <c r="B2481" s="4">
        <v>17.739999999999998</v>
      </c>
      <c r="C2481" s="4">
        <v>16.18</v>
      </c>
      <c r="D2481">
        <v>0.55900000000000005</v>
      </c>
      <c r="E2481">
        <v>0.49299999999999999</v>
      </c>
      <c r="P2481" s="10"/>
    </row>
    <row r="2482" spans="1:16" ht="16" hidden="1" x14ac:dyDescent="0.2">
      <c r="A2482" s="10">
        <v>34942</v>
      </c>
      <c r="B2482" s="4">
        <v>17.89</v>
      </c>
      <c r="C2482" s="4">
        <v>16.2</v>
      </c>
      <c r="D2482">
        <v>0.55400000000000005</v>
      </c>
      <c r="E2482">
        <v>0.495</v>
      </c>
      <c r="P2482" s="10"/>
    </row>
    <row r="2483" spans="1:16" ht="16" hidden="1" x14ac:dyDescent="0.2">
      <c r="A2483" s="10">
        <v>34943</v>
      </c>
      <c r="B2483" s="4">
        <v>18.079999999999998</v>
      </c>
      <c r="C2483" s="4">
        <v>16.25</v>
      </c>
      <c r="D2483">
        <v>0.56499999999999995</v>
      </c>
      <c r="E2483">
        <v>0.499</v>
      </c>
      <c r="P2483" s="10"/>
    </row>
    <row r="2484" spans="1:16" ht="16" hidden="1" x14ac:dyDescent="0.2">
      <c r="A2484" s="10">
        <v>34946</v>
      </c>
      <c r="C2484" s="4">
        <v>16.62</v>
      </c>
      <c r="D2484" t="e">
        <v>#N/A</v>
      </c>
      <c r="E2484" t="e">
        <v>#N/A</v>
      </c>
      <c r="P2484" s="10"/>
    </row>
    <row r="2485" spans="1:16" ht="16" hidden="1" x14ac:dyDescent="0.2">
      <c r="A2485" s="10">
        <v>34947</v>
      </c>
      <c r="B2485" s="4">
        <v>18.489999999999998</v>
      </c>
      <c r="C2485" s="4">
        <v>16.68</v>
      </c>
      <c r="D2485">
        <v>0.57499999999999996</v>
      </c>
      <c r="E2485">
        <v>0.52500000000000002</v>
      </c>
      <c r="P2485" s="10"/>
    </row>
    <row r="2486" spans="1:16" ht="16" hidden="1" x14ac:dyDescent="0.2">
      <c r="A2486" s="10">
        <v>34948</v>
      </c>
      <c r="B2486" s="4">
        <v>18.27</v>
      </c>
      <c r="C2486" s="4">
        <v>16.63</v>
      </c>
      <c r="D2486">
        <v>0.56200000000000006</v>
      </c>
      <c r="E2486">
        <v>0.51200000000000001</v>
      </c>
      <c r="P2486" s="10"/>
    </row>
    <row r="2487" spans="1:16" ht="16" hidden="1" x14ac:dyDescent="0.2">
      <c r="A2487" s="10">
        <v>34949</v>
      </c>
      <c r="B2487" s="4">
        <v>18.27</v>
      </c>
      <c r="C2487" s="4">
        <v>16.600000000000001</v>
      </c>
      <c r="D2487">
        <v>0.55900000000000005</v>
      </c>
      <c r="E2487">
        <v>0.51100000000000001</v>
      </c>
      <c r="P2487" s="10"/>
    </row>
    <row r="2488" spans="1:16" ht="16" hidden="1" x14ac:dyDescent="0.2">
      <c r="A2488" s="10">
        <v>34950</v>
      </c>
      <c r="B2488" s="4">
        <v>18.440000000000001</v>
      </c>
      <c r="C2488" s="4">
        <v>16.93</v>
      </c>
      <c r="D2488">
        <v>0.56100000000000005</v>
      </c>
      <c r="E2488">
        <v>0.51700000000000002</v>
      </c>
      <c r="P2488" s="10"/>
    </row>
    <row r="2489" spans="1:16" ht="16" hidden="1" x14ac:dyDescent="0.2">
      <c r="A2489" s="10">
        <v>34953</v>
      </c>
      <c r="B2489" s="4">
        <v>18.489999999999998</v>
      </c>
      <c r="C2489" s="4">
        <v>16.75</v>
      </c>
      <c r="D2489">
        <v>0.55700000000000005</v>
      </c>
      <c r="E2489">
        <v>0.51800000000000002</v>
      </c>
      <c r="P2489" s="10"/>
    </row>
    <row r="2490" spans="1:16" ht="16" hidden="1" x14ac:dyDescent="0.2">
      <c r="A2490" s="10">
        <v>34954</v>
      </c>
      <c r="B2490" s="4">
        <v>18.760000000000002</v>
      </c>
      <c r="C2490" s="4">
        <v>16.899999999999999</v>
      </c>
      <c r="D2490">
        <v>0.56599999999999995</v>
      </c>
      <c r="E2490">
        <v>0.52700000000000002</v>
      </c>
      <c r="P2490" s="10"/>
    </row>
    <row r="2491" spans="1:16" ht="16" hidden="1" x14ac:dyDescent="0.2">
      <c r="A2491" s="10">
        <v>34955</v>
      </c>
      <c r="B2491" s="4">
        <v>18.53</v>
      </c>
      <c r="C2491" s="4">
        <v>16.850000000000001</v>
      </c>
      <c r="D2491">
        <v>0.56100000000000005</v>
      </c>
      <c r="E2491">
        <v>0.51300000000000001</v>
      </c>
      <c r="P2491" s="10"/>
    </row>
    <row r="2492" spans="1:16" ht="16" hidden="1" x14ac:dyDescent="0.2">
      <c r="A2492" s="10">
        <v>34956</v>
      </c>
      <c r="B2492" s="4">
        <v>18.87</v>
      </c>
      <c r="C2492" s="4">
        <v>17</v>
      </c>
      <c r="D2492">
        <v>0.58099999999999996</v>
      </c>
      <c r="E2492">
        <v>0.52700000000000002</v>
      </c>
      <c r="P2492" s="10"/>
    </row>
    <row r="2493" spans="1:16" ht="16" hidden="1" x14ac:dyDescent="0.2">
      <c r="A2493" s="10">
        <v>34957</v>
      </c>
      <c r="B2493" s="4">
        <v>18.940000000000001</v>
      </c>
      <c r="C2493" s="4">
        <v>17.18</v>
      </c>
      <c r="D2493">
        <v>0.57999999999999996</v>
      </c>
      <c r="E2493">
        <v>0.51800000000000002</v>
      </c>
      <c r="P2493" s="10"/>
    </row>
    <row r="2494" spans="1:16" ht="16" hidden="1" x14ac:dyDescent="0.2">
      <c r="A2494" s="10">
        <v>34960</v>
      </c>
      <c r="B2494" s="4">
        <v>18.920000000000002</v>
      </c>
      <c r="C2494" s="4">
        <v>17.23</v>
      </c>
      <c r="D2494">
        <v>0.59399999999999997</v>
      </c>
      <c r="E2494">
        <v>0.52600000000000002</v>
      </c>
      <c r="P2494" s="10"/>
    </row>
    <row r="2495" spans="1:16" ht="16" hidden="1" x14ac:dyDescent="0.2">
      <c r="A2495" s="10">
        <v>34961</v>
      </c>
      <c r="B2495" s="4">
        <v>19.010000000000002</v>
      </c>
      <c r="C2495" s="4">
        <v>17.23</v>
      </c>
      <c r="D2495">
        <v>0.58799999999999997</v>
      </c>
      <c r="E2495">
        <v>0.52400000000000002</v>
      </c>
      <c r="P2495" s="10"/>
    </row>
    <row r="2496" spans="1:16" ht="16" hidden="1" x14ac:dyDescent="0.2">
      <c r="A2496" s="10">
        <v>34962</v>
      </c>
      <c r="B2496" s="4">
        <v>18.53</v>
      </c>
      <c r="C2496" s="4">
        <v>17</v>
      </c>
      <c r="D2496">
        <v>0.57499999999999996</v>
      </c>
      <c r="E2496">
        <v>0.51300000000000001</v>
      </c>
      <c r="P2496" s="10"/>
    </row>
    <row r="2497" spans="1:16" ht="16" hidden="1" x14ac:dyDescent="0.2">
      <c r="A2497" s="10">
        <v>34963</v>
      </c>
      <c r="B2497" s="4">
        <v>17.89</v>
      </c>
      <c r="C2497" s="4">
        <v>16.600000000000001</v>
      </c>
      <c r="D2497">
        <v>0.55900000000000005</v>
      </c>
      <c r="E2497">
        <v>0.48699999999999999</v>
      </c>
      <c r="P2497" s="10"/>
    </row>
    <row r="2498" spans="1:16" ht="16" hidden="1" x14ac:dyDescent="0.2">
      <c r="A2498" s="10">
        <v>34964</v>
      </c>
      <c r="B2498" s="4">
        <v>17.27</v>
      </c>
      <c r="C2498" s="4">
        <v>16.399999999999999</v>
      </c>
      <c r="D2498">
        <v>0.54100000000000004</v>
      </c>
      <c r="E2498">
        <v>0.47599999999999998</v>
      </c>
      <c r="P2498" s="10"/>
    </row>
    <row r="2499" spans="1:16" ht="16" hidden="1" x14ac:dyDescent="0.2">
      <c r="A2499" s="10">
        <v>34967</v>
      </c>
      <c r="B2499" s="4">
        <v>17.38</v>
      </c>
      <c r="C2499" s="4">
        <v>16.18</v>
      </c>
      <c r="D2499">
        <v>0.54100000000000004</v>
      </c>
      <c r="E2499">
        <v>0.47899999999999998</v>
      </c>
      <c r="P2499" s="10"/>
    </row>
    <row r="2500" spans="1:16" ht="16" hidden="1" x14ac:dyDescent="0.2">
      <c r="A2500" s="10">
        <v>34968</v>
      </c>
      <c r="B2500" s="4">
        <v>17.47</v>
      </c>
      <c r="C2500" s="4">
        <v>16.149999999999999</v>
      </c>
      <c r="D2500">
        <v>0.53200000000000003</v>
      </c>
      <c r="E2500">
        <v>0.48199999999999998</v>
      </c>
      <c r="P2500" s="10"/>
    </row>
    <row r="2501" spans="1:16" ht="16" hidden="1" x14ac:dyDescent="0.2">
      <c r="A2501" s="10">
        <v>34969</v>
      </c>
      <c r="B2501" s="4">
        <v>17.64</v>
      </c>
      <c r="C2501" s="4">
        <v>16.28</v>
      </c>
      <c r="D2501">
        <v>0.53400000000000003</v>
      </c>
      <c r="E2501">
        <v>0.48499999999999999</v>
      </c>
      <c r="P2501" s="10"/>
    </row>
    <row r="2502" spans="1:16" ht="16" hidden="1" x14ac:dyDescent="0.2">
      <c r="A2502" s="10">
        <v>34970</v>
      </c>
      <c r="B2502" s="4">
        <v>17.72</v>
      </c>
      <c r="C2502" s="4">
        <v>16.649999999999999</v>
      </c>
      <c r="D2502">
        <v>0.54400000000000004</v>
      </c>
      <c r="E2502">
        <v>0.48299999999999998</v>
      </c>
      <c r="P2502" s="10"/>
    </row>
    <row r="2503" spans="1:16" ht="16" hidden="1" x14ac:dyDescent="0.2">
      <c r="A2503" s="10">
        <v>34971</v>
      </c>
      <c r="B2503" s="4">
        <v>17.54</v>
      </c>
      <c r="C2503" s="4">
        <v>16.579999999999998</v>
      </c>
      <c r="D2503">
        <v>0.55100000000000005</v>
      </c>
      <c r="E2503">
        <v>0.48099999999999998</v>
      </c>
      <c r="P2503" s="10"/>
    </row>
    <row r="2504" spans="1:16" ht="16" hidden="1" x14ac:dyDescent="0.2">
      <c r="A2504" s="10">
        <v>34974</v>
      </c>
      <c r="B2504" s="4">
        <v>17.670000000000002</v>
      </c>
      <c r="C2504" s="4">
        <v>16.55</v>
      </c>
      <c r="D2504">
        <v>0.54700000000000004</v>
      </c>
      <c r="E2504">
        <v>0.49199999999999999</v>
      </c>
      <c r="P2504" s="10"/>
    </row>
    <row r="2505" spans="1:16" ht="16" hidden="1" x14ac:dyDescent="0.2">
      <c r="A2505" s="10">
        <v>34975</v>
      </c>
      <c r="B2505" s="4">
        <v>17.559999999999999</v>
      </c>
      <c r="C2505" s="4">
        <v>16.579999999999998</v>
      </c>
      <c r="D2505">
        <v>0.52800000000000002</v>
      </c>
      <c r="E2505">
        <v>0.47799999999999998</v>
      </c>
      <c r="P2505" s="10"/>
    </row>
    <row r="2506" spans="1:16" ht="16" hidden="1" x14ac:dyDescent="0.2">
      <c r="A2506" s="10">
        <v>34976</v>
      </c>
      <c r="B2506" s="4">
        <v>17.32</v>
      </c>
      <c r="C2506" s="4">
        <v>16.399999999999999</v>
      </c>
      <c r="D2506">
        <v>0.51100000000000001</v>
      </c>
      <c r="E2506">
        <v>0.46899999999999997</v>
      </c>
      <c r="P2506" s="10"/>
    </row>
    <row r="2507" spans="1:16" ht="16" hidden="1" x14ac:dyDescent="0.2">
      <c r="A2507" s="10">
        <v>34977</v>
      </c>
      <c r="B2507" s="4">
        <v>16.86</v>
      </c>
      <c r="C2507" s="4">
        <v>15.85</v>
      </c>
      <c r="D2507">
        <v>0.48899999999999999</v>
      </c>
      <c r="E2507">
        <v>0.443</v>
      </c>
      <c r="P2507" s="10"/>
    </row>
    <row r="2508" spans="1:16" ht="16" hidden="1" x14ac:dyDescent="0.2">
      <c r="A2508" s="10">
        <v>34978</v>
      </c>
      <c r="B2508" s="4">
        <v>17.03</v>
      </c>
      <c r="C2508" s="4">
        <v>15.75</v>
      </c>
      <c r="D2508">
        <v>0.48199999999999998</v>
      </c>
      <c r="E2508">
        <v>0.44500000000000001</v>
      </c>
      <c r="P2508" s="10"/>
    </row>
    <row r="2509" spans="1:16" ht="16" hidden="1" x14ac:dyDescent="0.2">
      <c r="A2509" s="10">
        <v>34981</v>
      </c>
      <c r="B2509" s="4">
        <v>17.36</v>
      </c>
      <c r="C2509" s="4">
        <v>16</v>
      </c>
      <c r="D2509">
        <v>0.49099999999999999</v>
      </c>
      <c r="E2509">
        <v>0.46</v>
      </c>
      <c r="P2509" s="10"/>
    </row>
    <row r="2510" spans="1:16" ht="16" hidden="1" x14ac:dyDescent="0.2">
      <c r="A2510" s="10">
        <v>34982</v>
      </c>
      <c r="B2510" s="4">
        <v>17.29</v>
      </c>
      <c r="C2510" s="4">
        <v>15.95</v>
      </c>
      <c r="D2510">
        <v>0.48499999999999999</v>
      </c>
      <c r="E2510">
        <v>0.45700000000000002</v>
      </c>
      <c r="P2510" s="10"/>
    </row>
    <row r="2511" spans="1:16" ht="16" hidden="1" x14ac:dyDescent="0.2">
      <c r="A2511" s="10">
        <v>34983</v>
      </c>
      <c r="B2511" s="4">
        <v>17.28</v>
      </c>
      <c r="C2511" s="4">
        <v>16.05</v>
      </c>
      <c r="D2511">
        <v>0.501</v>
      </c>
      <c r="E2511">
        <v>0.46100000000000002</v>
      </c>
      <c r="P2511" s="10"/>
    </row>
    <row r="2512" spans="1:16" ht="16" hidden="1" x14ac:dyDescent="0.2">
      <c r="A2512" s="10">
        <v>34984</v>
      </c>
      <c r="B2512" s="4">
        <v>17.079999999999998</v>
      </c>
      <c r="C2512" s="4">
        <v>15.9</v>
      </c>
      <c r="D2512">
        <v>0.48699999999999999</v>
      </c>
      <c r="E2512">
        <v>0.45</v>
      </c>
      <c r="P2512" s="10"/>
    </row>
    <row r="2513" spans="1:16" ht="16" hidden="1" x14ac:dyDescent="0.2">
      <c r="A2513" s="10">
        <v>34985</v>
      </c>
      <c r="B2513" s="4">
        <v>17.38</v>
      </c>
      <c r="C2513" s="4">
        <v>15.98</v>
      </c>
      <c r="D2513">
        <v>0.497</v>
      </c>
      <c r="E2513">
        <v>0.45300000000000001</v>
      </c>
      <c r="P2513" s="10"/>
    </row>
    <row r="2514" spans="1:16" ht="16" hidden="1" x14ac:dyDescent="0.2">
      <c r="A2514" s="10">
        <v>34988</v>
      </c>
      <c r="B2514" s="4">
        <v>17.600000000000001</v>
      </c>
      <c r="C2514" s="4">
        <v>16.149999999999999</v>
      </c>
      <c r="D2514">
        <v>0.498</v>
      </c>
      <c r="E2514">
        <v>0.45600000000000002</v>
      </c>
      <c r="P2514" s="10"/>
    </row>
    <row r="2515" spans="1:16" ht="16" hidden="1" x14ac:dyDescent="0.2">
      <c r="A2515" s="10">
        <v>34989</v>
      </c>
      <c r="B2515" s="4">
        <v>17.59</v>
      </c>
      <c r="C2515" s="4">
        <v>16.03</v>
      </c>
      <c r="D2515">
        <v>0.49099999999999999</v>
      </c>
      <c r="E2515">
        <v>0.44700000000000001</v>
      </c>
      <c r="P2515" s="10"/>
    </row>
    <row r="2516" spans="1:16" ht="16" hidden="1" x14ac:dyDescent="0.2">
      <c r="A2516" s="10">
        <v>34990</v>
      </c>
      <c r="B2516" s="4">
        <v>17.57</v>
      </c>
      <c r="C2516" s="4">
        <v>15.98</v>
      </c>
      <c r="D2516">
        <v>0.48199999999999998</v>
      </c>
      <c r="E2516">
        <v>0.439</v>
      </c>
      <c r="P2516" s="10"/>
    </row>
    <row r="2517" spans="1:16" ht="16" hidden="1" x14ac:dyDescent="0.2">
      <c r="A2517" s="10">
        <v>34991</v>
      </c>
      <c r="B2517" s="4">
        <v>17.34</v>
      </c>
      <c r="C2517" s="4">
        <v>15.85</v>
      </c>
      <c r="D2517">
        <v>0.46899999999999997</v>
      </c>
      <c r="E2517">
        <v>0.433</v>
      </c>
      <c r="P2517" s="10"/>
    </row>
    <row r="2518" spans="1:16" ht="16" hidden="1" x14ac:dyDescent="0.2">
      <c r="A2518" s="10">
        <v>34992</v>
      </c>
      <c r="B2518" s="4">
        <v>17.440000000000001</v>
      </c>
      <c r="C2518" s="4">
        <v>15.8</v>
      </c>
      <c r="D2518">
        <v>0.46800000000000003</v>
      </c>
      <c r="E2518">
        <v>0.437</v>
      </c>
      <c r="P2518" s="10"/>
    </row>
    <row r="2519" spans="1:16" ht="16" hidden="1" x14ac:dyDescent="0.2">
      <c r="A2519" s="10">
        <v>34995</v>
      </c>
      <c r="B2519" s="4">
        <v>17.48</v>
      </c>
      <c r="C2519" s="4">
        <v>15.88</v>
      </c>
      <c r="D2519">
        <v>0.46700000000000003</v>
      </c>
      <c r="E2519">
        <v>0.436</v>
      </c>
      <c r="P2519" s="10"/>
    </row>
    <row r="2520" spans="1:16" ht="16" hidden="1" x14ac:dyDescent="0.2">
      <c r="A2520" s="10">
        <v>34996</v>
      </c>
      <c r="B2520" s="4">
        <v>17.61</v>
      </c>
      <c r="C2520" s="4">
        <v>16.079999999999998</v>
      </c>
      <c r="D2520">
        <v>0.46500000000000002</v>
      </c>
      <c r="E2520">
        <v>0.435</v>
      </c>
      <c r="P2520" s="10"/>
    </row>
    <row r="2521" spans="1:16" ht="16" hidden="1" x14ac:dyDescent="0.2">
      <c r="A2521" s="10">
        <v>34997</v>
      </c>
      <c r="B2521" s="4">
        <v>17.579999999999998</v>
      </c>
      <c r="C2521" s="4">
        <v>15.98</v>
      </c>
      <c r="D2521">
        <v>0.46300000000000002</v>
      </c>
      <c r="E2521">
        <v>0.434</v>
      </c>
      <c r="P2521" s="10"/>
    </row>
    <row r="2522" spans="1:16" ht="16" hidden="1" x14ac:dyDescent="0.2">
      <c r="A2522" s="10">
        <v>34998</v>
      </c>
      <c r="B2522" s="4">
        <v>17.61</v>
      </c>
      <c r="C2522" s="4">
        <v>16.3</v>
      </c>
      <c r="D2522">
        <v>0.46899999999999997</v>
      </c>
      <c r="E2522">
        <v>0.44</v>
      </c>
      <c r="P2522" s="10"/>
    </row>
    <row r="2523" spans="1:16" ht="16" hidden="1" x14ac:dyDescent="0.2">
      <c r="A2523" s="10">
        <v>34999</v>
      </c>
      <c r="B2523" s="4">
        <v>17.54</v>
      </c>
      <c r="C2523" s="4">
        <v>16.350000000000001</v>
      </c>
      <c r="D2523">
        <v>0.46899999999999997</v>
      </c>
      <c r="E2523">
        <v>0.439</v>
      </c>
      <c r="P2523" s="10"/>
    </row>
    <row r="2524" spans="1:16" ht="16" hidden="1" x14ac:dyDescent="0.2">
      <c r="A2524" s="10">
        <v>35002</v>
      </c>
      <c r="B2524" s="4">
        <v>17.670000000000002</v>
      </c>
      <c r="C2524" s="4">
        <v>16.45</v>
      </c>
      <c r="D2524">
        <v>0.47599999999999998</v>
      </c>
      <c r="E2524">
        <v>0.44500000000000001</v>
      </c>
      <c r="P2524" s="10"/>
    </row>
    <row r="2525" spans="1:16" ht="16" hidden="1" x14ac:dyDescent="0.2">
      <c r="A2525" s="10">
        <v>35003</v>
      </c>
      <c r="B2525" s="4">
        <v>17.670000000000002</v>
      </c>
      <c r="C2525" s="4">
        <v>16.579999999999998</v>
      </c>
      <c r="D2525">
        <v>0.47699999999999998</v>
      </c>
      <c r="E2525">
        <v>0.44600000000000001</v>
      </c>
      <c r="P2525" s="10"/>
    </row>
    <row r="2526" spans="1:16" ht="16" hidden="1" x14ac:dyDescent="0.2">
      <c r="A2526" s="10">
        <v>35004</v>
      </c>
      <c r="B2526" s="4">
        <v>17.739999999999998</v>
      </c>
      <c r="C2526" s="4">
        <v>16.53</v>
      </c>
      <c r="D2526">
        <v>0.46700000000000003</v>
      </c>
      <c r="E2526">
        <v>0.44700000000000001</v>
      </c>
      <c r="P2526" s="10"/>
    </row>
    <row r="2527" spans="1:16" ht="16" hidden="1" x14ac:dyDescent="0.2">
      <c r="A2527" s="10">
        <v>35005</v>
      </c>
      <c r="B2527" s="4">
        <v>17.940000000000001</v>
      </c>
      <c r="C2527" s="4">
        <v>16.829999999999998</v>
      </c>
      <c r="D2527">
        <v>0.48599999999999999</v>
      </c>
      <c r="E2527">
        <v>0.46100000000000002</v>
      </c>
      <c r="P2527" s="10"/>
    </row>
    <row r="2528" spans="1:16" ht="16" hidden="1" x14ac:dyDescent="0.2">
      <c r="A2528" s="10">
        <v>35006</v>
      </c>
      <c r="B2528" s="4">
        <v>17.93</v>
      </c>
      <c r="C2528" s="4">
        <v>16.88</v>
      </c>
      <c r="D2528">
        <v>0.48499999999999999</v>
      </c>
      <c r="E2528">
        <v>0.46</v>
      </c>
      <c r="P2528" s="10"/>
    </row>
    <row r="2529" spans="1:16" ht="16" hidden="1" x14ac:dyDescent="0.2">
      <c r="A2529" s="10">
        <v>35009</v>
      </c>
      <c r="B2529" s="4">
        <v>17.68</v>
      </c>
      <c r="C2529" s="4">
        <v>16.78</v>
      </c>
      <c r="D2529">
        <v>0.48599999999999999</v>
      </c>
      <c r="E2529">
        <v>0.45800000000000002</v>
      </c>
      <c r="P2529" s="10"/>
    </row>
    <row r="2530" spans="1:16" ht="16" hidden="1" x14ac:dyDescent="0.2">
      <c r="A2530" s="10">
        <v>35010</v>
      </c>
      <c r="B2530" s="4">
        <v>17.62</v>
      </c>
      <c r="C2530" s="4">
        <v>16.7</v>
      </c>
      <c r="D2530">
        <v>0.49299999999999999</v>
      </c>
      <c r="E2530">
        <v>0.45500000000000002</v>
      </c>
      <c r="P2530" s="10"/>
    </row>
    <row r="2531" spans="1:16" ht="16" hidden="1" x14ac:dyDescent="0.2">
      <c r="A2531" s="10">
        <v>35011</v>
      </c>
      <c r="B2531" s="4">
        <v>17.82</v>
      </c>
      <c r="C2531" s="4">
        <v>16.75</v>
      </c>
      <c r="D2531">
        <v>0.495</v>
      </c>
      <c r="E2531">
        <v>0.45900000000000002</v>
      </c>
      <c r="P2531" s="10"/>
    </row>
    <row r="2532" spans="1:16" ht="16" hidden="1" x14ac:dyDescent="0.2">
      <c r="A2532" s="10">
        <v>35012</v>
      </c>
      <c r="B2532" s="4">
        <v>17.829999999999998</v>
      </c>
      <c r="C2532" s="4">
        <v>16.899999999999999</v>
      </c>
      <c r="D2532">
        <v>0.49199999999999999</v>
      </c>
      <c r="E2532">
        <v>0.44800000000000001</v>
      </c>
      <c r="P2532" s="10"/>
    </row>
    <row r="2533" spans="1:16" ht="16" hidden="1" x14ac:dyDescent="0.2">
      <c r="A2533" s="10">
        <v>35013</v>
      </c>
      <c r="B2533" s="4">
        <v>17.829999999999998</v>
      </c>
      <c r="C2533" s="4">
        <v>16.829999999999998</v>
      </c>
      <c r="D2533">
        <v>0.48599999999999999</v>
      </c>
      <c r="E2533">
        <v>0.44800000000000001</v>
      </c>
      <c r="P2533" s="10"/>
    </row>
    <row r="2534" spans="1:16" ht="16" hidden="1" x14ac:dyDescent="0.2">
      <c r="A2534" s="10">
        <v>35016</v>
      </c>
      <c r="B2534" s="4">
        <v>17.78</v>
      </c>
      <c r="C2534" s="4">
        <v>16.63</v>
      </c>
      <c r="D2534">
        <v>0.47399999999999998</v>
      </c>
      <c r="E2534">
        <v>0.442</v>
      </c>
      <c r="P2534" s="10"/>
    </row>
    <row r="2535" spans="1:16" ht="16" hidden="1" x14ac:dyDescent="0.2">
      <c r="A2535" s="10">
        <v>35017</v>
      </c>
      <c r="B2535" s="4">
        <v>17.89</v>
      </c>
      <c r="C2535" s="4">
        <v>16.579999999999998</v>
      </c>
      <c r="D2535">
        <v>0.48</v>
      </c>
      <c r="E2535">
        <v>0.44700000000000001</v>
      </c>
      <c r="P2535" s="10"/>
    </row>
    <row r="2536" spans="1:16" ht="16" hidden="1" x14ac:dyDescent="0.2">
      <c r="A2536" s="10">
        <v>35018</v>
      </c>
      <c r="B2536" s="4">
        <v>17.920000000000002</v>
      </c>
      <c r="C2536" s="4">
        <v>16.73</v>
      </c>
      <c r="D2536">
        <v>0.47599999999999998</v>
      </c>
      <c r="E2536">
        <v>0.44900000000000001</v>
      </c>
      <c r="P2536" s="10"/>
    </row>
    <row r="2537" spans="1:16" ht="16" hidden="1" x14ac:dyDescent="0.2">
      <c r="A2537" s="10">
        <v>35019</v>
      </c>
      <c r="B2537" s="4">
        <v>18.16</v>
      </c>
      <c r="C2537" s="4">
        <v>16.78</v>
      </c>
      <c r="D2537">
        <v>0.48599999999999999</v>
      </c>
      <c r="E2537">
        <v>0.44900000000000001</v>
      </c>
      <c r="P2537" s="10"/>
    </row>
    <row r="2538" spans="1:16" ht="16" hidden="1" x14ac:dyDescent="0.2">
      <c r="A2538" s="10">
        <v>35020</v>
      </c>
      <c r="B2538" s="4">
        <v>18.559999999999999</v>
      </c>
      <c r="C2538" s="4">
        <v>17.03</v>
      </c>
      <c r="D2538">
        <v>0.50600000000000001</v>
      </c>
      <c r="E2538">
        <v>0.46300000000000002</v>
      </c>
      <c r="P2538" s="10"/>
    </row>
    <row r="2539" spans="1:16" ht="16" hidden="1" x14ac:dyDescent="0.2">
      <c r="A2539" s="10">
        <v>35023</v>
      </c>
      <c r="B2539" s="4">
        <v>18.14</v>
      </c>
      <c r="C2539" s="4">
        <v>16.8</v>
      </c>
      <c r="D2539">
        <v>0.51</v>
      </c>
      <c r="E2539">
        <v>0.46200000000000002</v>
      </c>
      <c r="P2539" s="10"/>
    </row>
    <row r="2540" spans="1:16" ht="16" hidden="1" x14ac:dyDescent="0.2">
      <c r="A2540" s="10">
        <v>35024</v>
      </c>
      <c r="B2540" s="4">
        <v>17.89</v>
      </c>
      <c r="C2540" s="4">
        <v>16.600000000000001</v>
      </c>
      <c r="D2540">
        <v>0.52</v>
      </c>
      <c r="E2540">
        <v>0.46100000000000002</v>
      </c>
      <c r="P2540" s="10"/>
    </row>
    <row r="2541" spans="1:16" ht="16" hidden="1" x14ac:dyDescent="0.2">
      <c r="A2541" s="10">
        <v>35025</v>
      </c>
      <c r="B2541" s="4">
        <v>17.93</v>
      </c>
      <c r="C2541" s="4">
        <v>16.899999999999999</v>
      </c>
      <c r="D2541">
        <v>0.53700000000000003</v>
      </c>
      <c r="E2541">
        <v>0.47399999999999998</v>
      </c>
      <c r="P2541" s="10"/>
    </row>
    <row r="2542" spans="1:16" ht="16" hidden="1" x14ac:dyDescent="0.2">
      <c r="A2542" s="10">
        <v>35026</v>
      </c>
      <c r="C2542" s="4">
        <v>16.88</v>
      </c>
      <c r="D2542" t="e">
        <v>#N/A</v>
      </c>
      <c r="E2542" t="e">
        <v>#N/A</v>
      </c>
      <c r="P2542" s="10"/>
    </row>
    <row r="2543" spans="1:16" ht="16" hidden="1" x14ac:dyDescent="0.2">
      <c r="A2543" s="10">
        <v>35027</v>
      </c>
      <c r="C2543" s="4">
        <v>16.93</v>
      </c>
      <c r="D2543" t="e">
        <v>#N/A</v>
      </c>
      <c r="E2543" t="e">
        <v>#N/A</v>
      </c>
      <c r="P2543" s="10"/>
    </row>
    <row r="2544" spans="1:16" ht="16" hidden="1" x14ac:dyDescent="0.2">
      <c r="A2544" s="10">
        <v>35030</v>
      </c>
      <c r="B2544" s="4">
        <v>18.37</v>
      </c>
      <c r="C2544" s="4">
        <v>17.2</v>
      </c>
      <c r="D2544">
        <v>0.54900000000000004</v>
      </c>
      <c r="E2544">
        <v>0.46899999999999997</v>
      </c>
      <c r="P2544" s="10"/>
    </row>
    <row r="2545" spans="1:16" ht="16" hidden="1" x14ac:dyDescent="0.2">
      <c r="A2545" s="10">
        <v>35031</v>
      </c>
      <c r="B2545" s="4">
        <v>18.28</v>
      </c>
      <c r="C2545" s="4">
        <v>17.25</v>
      </c>
      <c r="D2545">
        <v>0.56100000000000005</v>
      </c>
      <c r="E2545">
        <v>0.46800000000000003</v>
      </c>
      <c r="P2545" s="10"/>
    </row>
    <row r="2546" spans="1:16" ht="16" hidden="1" x14ac:dyDescent="0.2">
      <c r="A2546" s="10">
        <v>35032</v>
      </c>
      <c r="B2546" s="4">
        <v>18.27</v>
      </c>
      <c r="C2546" s="4">
        <v>17.3</v>
      </c>
      <c r="D2546">
        <v>0.55700000000000005</v>
      </c>
      <c r="E2546">
        <v>0</v>
      </c>
      <c r="P2546" s="10"/>
    </row>
    <row r="2547" spans="1:16" ht="16" hidden="1" x14ac:dyDescent="0.2">
      <c r="A2547" s="10">
        <v>35033</v>
      </c>
      <c r="B2547" s="4">
        <v>18.27</v>
      </c>
      <c r="C2547" s="4">
        <v>17.13</v>
      </c>
      <c r="D2547">
        <v>0.55700000000000005</v>
      </c>
      <c r="E2547">
        <v>0.46200000000000002</v>
      </c>
      <c r="P2547" s="10"/>
    </row>
    <row r="2548" spans="1:16" ht="16" hidden="1" x14ac:dyDescent="0.2">
      <c r="A2548" s="10">
        <v>35034</v>
      </c>
      <c r="B2548" s="4">
        <v>18.43</v>
      </c>
      <c r="C2548" s="4">
        <v>17.18</v>
      </c>
      <c r="D2548">
        <v>0.54500000000000004</v>
      </c>
      <c r="E2548">
        <v>0.45600000000000002</v>
      </c>
      <c r="P2548" s="10"/>
    </row>
    <row r="2549" spans="1:16" ht="16" hidden="1" x14ac:dyDescent="0.2">
      <c r="A2549" s="10">
        <v>35037</v>
      </c>
      <c r="B2549" s="4">
        <v>18.61</v>
      </c>
      <c r="C2549" s="4">
        <v>17.350000000000001</v>
      </c>
      <c r="D2549">
        <v>0.55100000000000005</v>
      </c>
      <c r="E2549">
        <v>0.46200000000000002</v>
      </c>
      <c r="P2549" s="10"/>
    </row>
    <row r="2550" spans="1:16" ht="16" hidden="1" x14ac:dyDescent="0.2">
      <c r="A2550" s="10">
        <v>35038</v>
      </c>
      <c r="B2550" s="4">
        <v>18.66</v>
      </c>
      <c r="C2550" s="4">
        <v>17.53</v>
      </c>
      <c r="D2550">
        <v>0.54700000000000004</v>
      </c>
      <c r="E2550">
        <v>0.46300000000000002</v>
      </c>
      <c r="P2550" s="10"/>
    </row>
    <row r="2551" spans="1:16" ht="16" hidden="1" x14ac:dyDescent="0.2">
      <c r="A2551" s="10">
        <v>35039</v>
      </c>
      <c r="B2551" s="4">
        <v>18.760000000000002</v>
      </c>
      <c r="C2551" s="4">
        <v>17.55</v>
      </c>
      <c r="D2551">
        <v>0.55000000000000004</v>
      </c>
      <c r="E2551">
        <v>0.45900000000000002</v>
      </c>
      <c r="P2551" s="10"/>
    </row>
    <row r="2552" spans="1:16" ht="16" hidden="1" x14ac:dyDescent="0.2">
      <c r="A2552" s="10">
        <v>35040</v>
      </c>
      <c r="B2552" s="4">
        <v>18.690000000000001</v>
      </c>
      <c r="C2552" s="4">
        <v>17.48</v>
      </c>
      <c r="D2552">
        <v>0.54300000000000004</v>
      </c>
      <c r="E2552">
        <v>0.46400000000000002</v>
      </c>
      <c r="P2552" s="10"/>
    </row>
    <row r="2553" spans="1:16" ht="16" hidden="1" x14ac:dyDescent="0.2">
      <c r="A2553" s="10">
        <v>35041</v>
      </c>
      <c r="B2553" s="4">
        <v>18.97</v>
      </c>
      <c r="C2553" s="4">
        <v>17.73</v>
      </c>
      <c r="D2553">
        <v>0.54400000000000004</v>
      </c>
      <c r="E2553">
        <v>0.46899999999999997</v>
      </c>
      <c r="P2553" s="10"/>
    </row>
    <row r="2554" spans="1:16" ht="16" hidden="1" x14ac:dyDescent="0.2">
      <c r="A2554" s="10">
        <v>35044</v>
      </c>
      <c r="B2554" s="4">
        <v>18.62</v>
      </c>
      <c r="C2554" s="4">
        <v>17.68</v>
      </c>
      <c r="D2554">
        <v>0.53800000000000003</v>
      </c>
      <c r="E2554">
        <v>0.46800000000000003</v>
      </c>
      <c r="P2554" s="10"/>
    </row>
    <row r="2555" spans="1:16" ht="16" hidden="1" x14ac:dyDescent="0.2">
      <c r="A2555" s="10">
        <v>35045</v>
      </c>
      <c r="B2555" s="4">
        <v>18.8</v>
      </c>
      <c r="C2555" s="4">
        <v>17.48</v>
      </c>
      <c r="D2555">
        <v>0.54</v>
      </c>
      <c r="E2555">
        <v>0.47599999999999998</v>
      </c>
      <c r="P2555" s="10"/>
    </row>
    <row r="2556" spans="1:16" ht="16" hidden="1" x14ac:dyDescent="0.2">
      <c r="A2556" s="10">
        <v>35046</v>
      </c>
      <c r="B2556" s="4">
        <v>19.010000000000002</v>
      </c>
      <c r="C2556" s="4">
        <v>17.7</v>
      </c>
      <c r="D2556">
        <v>0.53100000000000003</v>
      </c>
      <c r="E2556">
        <v>0.48399999999999999</v>
      </c>
      <c r="P2556" s="10"/>
    </row>
    <row r="2557" spans="1:16" ht="16" hidden="1" x14ac:dyDescent="0.2">
      <c r="A2557" s="10">
        <v>35047</v>
      </c>
      <c r="B2557" s="4">
        <v>19.14</v>
      </c>
      <c r="C2557" s="4">
        <v>17.899999999999999</v>
      </c>
      <c r="D2557">
        <v>0.53500000000000003</v>
      </c>
      <c r="E2557">
        <v>0.47899999999999998</v>
      </c>
      <c r="P2557" s="10"/>
    </row>
    <row r="2558" spans="1:16" ht="16" hidden="1" x14ac:dyDescent="0.2">
      <c r="A2558" s="10">
        <v>35048</v>
      </c>
      <c r="B2558" s="4">
        <v>19.510000000000002</v>
      </c>
      <c r="C2558" s="4">
        <v>18.149999999999999</v>
      </c>
      <c r="D2558">
        <v>0.54100000000000004</v>
      </c>
      <c r="E2558">
        <v>0.495</v>
      </c>
      <c r="P2558" s="10"/>
    </row>
    <row r="2559" spans="1:16" ht="16" hidden="1" x14ac:dyDescent="0.2">
      <c r="A2559" s="10">
        <v>35051</v>
      </c>
      <c r="B2559" s="4">
        <v>19.71</v>
      </c>
      <c r="C2559" s="4">
        <v>18.329999999999998</v>
      </c>
      <c r="D2559">
        <v>0.54500000000000004</v>
      </c>
      <c r="E2559">
        <v>0.498</v>
      </c>
      <c r="P2559" s="10"/>
    </row>
    <row r="2560" spans="1:16" ht="16" hidden="1" x14ac:dyDescent="0.2">
      <c r="A2560" s="10">
        <v>35052</v>
      </c>
      <c r="B2560" s="4">
        <v>19.05</v>
      </c>
      <c r="C2560" s="4">
        <v>18.03</v>
      </c>
      <c r="D2560">
        <v>0.52900000000000003</v>
      </c>
      <c r="E2560">
        <v>0.48299999999999998</v>
      </c>
      <c r="P2560" s="10"/>
    </row>
    <row r="2561" spans="1:16" ht="16" hidden="1" x14ac:dyDescent="0.2">
      <c r="A2561" s="10">
        <v>35053</v>
      </c>
      <c r="B2561" s="4">
        <v>18.87</v>
      </c>
      <c r="C2561" s="4">
        <v>18.05</v>
      </c>
      <c r="D2561">
        <v>0.51400000000000001</v>
      </c>
      <c r="E2561">
        <v>0.48</v>
      </c>
      <c r="P2561" s="10"/>
    </row>
    <row r="2562" spans="1:16" ht="16" hidden="1" x14ac:dyDescent="0.2">
      <c r="A2562" s="10">
        <v>35054</v>
      </c>
      <c r="B2562" s="4">
        <v>18.829999999999998</v>
      </c>
      <c r="C2562" s="4">
        <v>18.100000000000001</v>
      </c>
      <c r="D2562">
        <v>0.502</v>
      </c>
      <c r="E2562">
        <v>0.47299999999999998</v>
      </c>
      <c r="P2562" s="10"/>
    </row>
    <row r="2563" spans="1:16" ht="16" hidden="1" x14ac:dyDescent="0.2">
      <c r="A2563" s="10">
        <v>35055</v>
      </c>
      <c r="B2563" s="4">
        <v>19.12</v>
      </c>
      <c r="C2563" s="4">
        <v>18.18</v>
      </c>
      <c r="D2563">
        <v>0.50700000000000001</v>
      </c>
      <c r="E2563">
        <v>0.48199999999999998</v>
      </c>
      <c r="P2563" s="10"/>
    </row>
    <row r="2564" spans="1:16" ht="16" hidden="1" x14ac:dyDescent="0.2">
      <c r="A2564" s="10">
        <v>35059</v>
      </c>
      <c r="B2564" s="4">
        <v>19.25</v>
      </c>
      <c r="D2564">
        <v>0.52300000000000002</v>
      </c>
      <c r="E2564">
        <v>0.48799999999999999</v>
      </c>
      <c r="P2564" s="10"/>
    </row>
    <row r="2565" spans="1:16" ht="16" hidden="1" x14ac:dyDescent="0.2">
      <c r="A2565" s="10">
        <v>35060</v>
      </c>
      <c r="B2565" s="4">
        <v>19.489999999999998</v>
      </c>
      <c r="C2565" s="4">
        <v>18.73</v>
      </c>
      <c r="D2565">
        <v>0.53800000000000003</v>
      </c>
      <c r="E2565">
        <v>0.499</v>
      </c>
      <c r="P2565" s="10"/>
    </row>
    <row r="2566" spans="1:16" ht="16" hidden="1" x14ac:dyDescent="0.2">
      <c r="A2566" s="10">
        <v>35061</v>
      </c>
      <c r="B2566" s="4">
        <v>19.47</v>
      </c>
      <c r="C2566" s="4">
        <v>18.78</v>
      </c>
      <c r="D2566">
        <v>0.53100000000000003</v>
      </c>
      <c r="E2566">
        <v>0.50600000000000001</v>
      </c>
      <c r="P2566" s="10"/>
    </row>
    <row r="2567" spans="1:16" ht="16" hidden="1" x14ac:dyDescent="0.2">
      <c r="A2567" s="10">
        <v>35062</v>
      </c>
      <c r="B2567" s="4">
        <v>19.54</v>
      </c>
      <c r="C2567" s="4">
        <v>18.649999999999999</v>
      </c>
      <c r="D2567">
        <v>0.52600000000000002</v>
      </c>
      <c r="E2567">
        <v>0.504</v>
      </c>
      <c r="P2567" s="10"/>
    </row>
    <row r="2568" spans="1:16" ht="16" hidden="1" x14ac:dyDescent="0.2">
      <c r="A2568" s="10">
        <v>35066</v>
      </c>
      <c r="B2568" s="4">
        <v>19.829999999999998</v>
      </c>
      <c r="C2568" s="4">
        <v>18.95</v>
      </c>
      <c r="D2568">
        <v>0.53400000000000003</v>
      </c>
      <c r="E2568">
        <v>0.51500000000000001</v>
      </c>
      <c r="P2568" s="10"/>
    </row>
    <row r="2569" spans="1:16" ht="16" hidden="1" x14ac:dyDescent="0.2">
      <c r="A2569" s="10">
        <v>35067</v>
      </c>
      <c r="B2569" s="4">
        <v>19.899999999999999</v>
      </c>
      <c r="C2569" s="4">
        <v>19.149999999999999</v>
      </c>
      <c r="D2569">
        <v>0.53300000000000003</v>
      </c>
      <c r="E2569">
        <v>0.50800000000000001</v>
      </c>
      <c r="P2569" s="10"/>
    </row>
    <row r="2570" spans="1:16" ht="16" hidden="1" x14ac:dyDescent="0.2">
      <c r="A2570" s="10">
        <v>35068</v>
      </c>
      <c r="B2570" s="4">
        <v>19.96</v>
      </c>
      <c r="C2570" s="4">
        <v>19.13</v>
      </c>
      <c r="D2570">
        <v>0.54300000000000004</v>
      </c>
      <c r="E2570">
        <v>0.51800000000000002</v>
      </c>
      <c r="P2570" s="10"/>
    </row>
    <row r="2571" spans="1:16" ht="16" hidden="1" x14ac:dyDescent="0.2">
      <c r="A2571" s="10">
        <v>35069</v>
      </c>
      <c r="B2571" s="4">
        <v>20.260000000000002</v>
      </c>
      <c r="C2571" s="4">
        <v>19.5</v>
      </c>
      <c r="D2571">
        <v>0.55100000000000005</v>
      </c>
      <c r="E2571">
        <v>0.54400000000000004</v>
      </c>
      <c r="P2571" s="10"/>
    </row>
    <row r="2572" spans="1:16" ht="16" hidden="1" x14ac:dyDescent="0.2">
      <c r="A2572" s="10">
        <v>35072</v>
      </c>
      <c r="B2572" s="4">
        <v>20.5</v>
      </c>
      <c r="C2572" s="4">
        <v>19.68</v>
      </c>
      <c r="D2572">
        <v>0.55900000000000005</v>
      </c>
      <c r="E2572">
        <v>0.56399999999999995</v>
      </c>
      <c r="P2572" s="10"/>
    </row>
    <row r="2573" spans="1:16" ht="16" hidden="1" x14ac:dyDescent="0.2">
      <c r="A2573" s="10">
        <v>35073</v>
      </c>
      <c r="B2573" s="4">
        <v>19.86</v>
      </c>
      <c r="C2573" s="4">
        <v>19.05</v>
      </c>
      <c r="D2573">
        <v>0.53700000000000003</v>
      </c>
      <c r="E2573">
        <v>0.52500000000000002</v>
      </c>
      <c r="P2573" s="10"/>
    </row>
    <row r="2574" spans="1:16" ht="16" hidden="1" x14ac:dyDescent="0.2">
      <c r="A2574" s="10">
        <v>35074</v>
      </c>
      <c r="B2574" s="4">
        <v>19.66</v>
      </c>
      <c r="C2574" s="4">
        <v>18.48</v>
      </c>
      <c r="D2574">
        <v>0.52800000000000002</v>
      </c>
      <c r="E2574">
        <v>0.52100000000000002</v>
      </c>
      <c r="P2574" s="10"/>
    </row>
    <row r="2575" spans="1:16" ht="16" hidden="1" x14ac:dyDescent="0.2">
      <c r="A2575" s="10">
        <v>35075</v>
      </c>
      <c r="B2575" s="4">
        <v>18.87</v>
      </c>
      <c r="C2575" s="4">
        <v>17.850000000000001</v>
      </c>
      <c r="D2575">
        <v>0.49099999999999999</v>
      </c>
      <c r="E2575">
        <v>0.47799999999999998</v>
      </c>
      <c r="P2575" s="10"/>
    </row>
    <row r="2576" spans="1:16" ht="16" hidden="1" x14ac:dyDescent="0.2">
      <c r="A2576" s="10">
        <v>35076</v>
      </c>
      <c r="B2576" s="4">
        <v>18.28</v>
      </c>
      <c r="C2576" s="4">
        <v>17.579999999999998</v>
      </c>
      <c r="D2576">
        <v>0.47099999999999997</v>
      </c>
      <c r="E2576">
        <v>0.46700000000000003</v>
      </c>
      <c r="P2576" s="10"/>
    </row>
    <row r="2577" spans="1:16" ht="16" hidden="1" x14ac:dyDescent="0.2">
      <c r="A2577" s="10">
        <v>35079</v>
      </c>
      <c r="B2577" s="4">
        <v>18.420000000000002</v>
      </c>
      <c r="C2577" s="4">
        <v>17.5</v>
      </c>
      <c r="D2577">
        <v>0.48399999999999999</v>
      </c>
      <c r="E2577">
        <v>0.47699999999999998</v>
      </c>
      <c r="P2577" s="10"/>
    </row>
    <row r="2578" spans="1:16" ht="16" hidden="1" x14ac:dyDescent="0.2">
      <c r="A2578" s="10">
        <v>35080</v>
      </c>
      <c r="B2578" s="4">
        <v>18.12</v>
      </c>
      <c r="C2578" s="4">
        <v>17.73</v>
      </c>
      <c r="D2578">
        <v>0.47899999999999998</v>
      </c>
      <c r="E2578">
        <v>0.47299999999999998</v>
      </c>
      <c r="P2578" s="10"/>
    </row>
    <row r="2579" spans="1:16" ht="16" hidden="1" x14ac:dyDescent="0.2">
      <c r="A2579" s="10">
        <v>35081</v>
      </c>
      <c r="B2579" s="4">
        <v>18.579999999999998</v>
      </c>
      <c r="C2579" s="4">
        <v>17.43</v>
      </c>
      <c r="D2579">
        <v>0.499</v>
      </c>
      <c r="E2579">
        <v>0.48899999999999999</v>
      </c>
      <c r="P2579" s="10"/>
    </row>
    <row r="2580" spans="1:16" ht="16" hidden="1" x14ac:dyDescent="0.2">
      <c r="A2580" s="10">
        <v>35082</v>
      </c>
      <c r="B2580" s="4">
        <v>19.12</v>
      </c>
      <c r="C2580" s="4">
        <v>17.88</v>
      </c>
      <c r="D2580">
        <v>0.502</v>
      </c>
      <c r="E2580">
        <v>0.49399999999999999</v>
      </c>
      <c r="P2580" s="10"/>
    </row>
    <row r="2581" spans="1:16" ht="16" hidden="1" x14ac:dyDescent="0.2">
      <c r="A2581" s="10">
        <v>35083</v>
      </c>
      <c r="B2581" s="4">
        <v>18.940000000000001</v>
      </c>
      <c r="C2581" s="4">
        <v>17.53</v>
      </c>
      <c r="D2581">
        <v>0.50900000000000001</v>
      </c>
      <c r="E2581">
        <v>0.49399999999999999</v>
      </c>
      <c r="P2581" s="10"/>
    </row>
    <row r="2582" spans="1:16" ht="16" hidden="1" x14ac:dyDescent="0.2">
      <c r="A2582" s="10">
        <v>35086</v>
      </c>
      <c r="B2582" s="4">
        <v>18.489999999999998</v>
      </c>
      <c r="C2582" s="4">
        <v>17.53</v>
      </c>
      <c r="D2582">
        <v>0.498</v>
      </c>
      <c r="E2582">
        <v>0.48</v>
      </c>
      <c r="P2582" s="10"/>
    </row>
    <row r="2583" spans="1:16" ht="16" hidden="1" x14ac:dyDescent="0.2">
      <c r="A2583" s="10">
        <v>35087</v>
      </c>
      <c r="B2583" s="4">
        <v>18.579999999999998</v>
      </c>
      <c r="C2583" s="4">
        <v>17.38</v>
      </c>
      <c r="D2583">
        <v>0.48</v>
      </c>
      <c r="E2583">
        <v>0.46400000000000002</v>
      </c>
      <c r="P2583" s="10"/>
    </row>
    <row r="2584" spans="1:16" ht="16" hidden="1" x14ac:dyDescent="0.2">
      <c r="A2584" s="10">
        <v>35088</v>
      </c>
      <c r="B2584" s="4">
        <v>18.95</v>
      </c>
      <c r="C2584" s="4">
        <v>17.329999999999998</v>
      </c>
      <c r="D2584">
        <v>0.49099999999999999</v>
      </c>
      <c r="E2584">
        <v>0.47699999999999998</v>
      </c>
      <c r="P2584" s="10"/>
    </row>
    <row r="2585" spans="1:16" ht="16" hidden="1" x14ac:dyDescent="0.2">
      <c r="A2585" s="10">
        <v>35089</v>
      </c>
      <c r="B2585" s="4">
        <v>18.059999999999999</v>
      </c>
      <c r="C2585" s="4">
        <v>17</v>
      </c>
      <c r="D2585">
        <v>0.47499999999999998</v>
      </c>
      <c r="E2585">
        <v>0.46899999999999997</v>
      </c>
      <c r="P2585" s="10"/>
    </row>
    <row r="2586" spans="1:16" ht="16" hidden="1" x14ac:dyDescent="0.2">
      <c r="A2586" s="10">
        <v>35090</v>
      </c>
      <c r="B2586" s="4">
        <v>17.68</v>
      </c>
      <c r="C2586" s="4">
        <v>16.7</v>
      </c>
      <c r="D2586">
        <v>0.48499999999999999</v>
      </c>
      <c r="E2586">
        <v>0.47599999999999998</v>
      </c>
      <c r="P2586" s="10"/>
    </row>
    <row r="2587" spans="1:16" ht="16" hidden="1" x14ac:dyDescent="0.2">
      <c r="A2587" s="10">
        <v>35093</v>
      </c>
      <c r="B2587" s="4">
        <v>17.329999999999998</v>
      </c>
      <c r="C2587" s="4">
        <v>16.23</v>
      </c>
      <c r="D2587">
        <v>0.48299999999999998</v>
      </c>
      <c r="E2587">
        <v>0.47099999999999997</v>
      </c>
      <c r="P2587" s="10"/>
    </row>
    <row r="2588" spans="1:16" ht="16" hidden="1" x14ac:dyDescent="0.2">
      <c r="A2588" s="10">
        <v>35094</v>
      </c>
      <c r="B2588" s="4">
        <v>17.649999999999999</v>
      </c>
      <c r="C2588" s="4">
        <v>16.53</v>
      </c>
      <c r="D2588">
        <v>0.49099999999999999</v>
      </c>
      <c r="E2588">
        <v>0.47799999999999998</v>
      </c>
      <c r="P2588" s="10"/>
    </row>
    <row r="2589" spans="1:16" ht="16" hidden="1" x14ac:dyDescent="0.2">
      <c r="A2589" s="10">
        <v>35095</v>
      </c>
      <c r="B2589" s="4">
        <v>17.760000000000002</v>
      </c>
      <c r="C2589" s="4">
        <v>16.63</v>
      </c>
      <c r="D2589">
        <v>0.502</v>
      </c>
      <c r="E2589">
        <v>0.49099999999999999</v>
      </c>
      <c r="P2589" s="10"/>
    </row>
    <row r="2590" spans="1:16" ht="16" hidden="1" x14ac:dyDescent="0.2">
      <c r="A2590" s="10">
        <v>35096</v>
      </c>
      <c r="B2590" s="4">
        <v>17.63</v>
      </c>
      <c r="C2590" s="4">
        <v>16.78</v>
      </c>
      <c r="D2590">
        <v>0.504</v>
      </c>
      <c r="E2590">
        <v>0.48499999999999999</v>
      </c>
      <c r="P2590" s="10"/>
    </row>
    <row r="2591" spans="1:16" ht="16" hidden="1" x14ac:dyDescent="0.2">
      <c r="A2591" s="10">
        <v>35097</v>
      </c>
      <c r="B2591" s="4">
        <v>17.829999999999998</v>
      </c>
      <c r="C2591" s="4">
        <v>17.05</v>
      </c>
      <c r="D2591">
        <v>0.51100000000000001</v>
      </c>
      <c r="E2591">
        <v>0.496</v>
      </c>
      <c r="P2591" s="10"/>
    </row>
    <row r="2592" spans="1:16" ht="16" hidden="1" x14ac:dyDescent="0.2">
      <c r="A2592" s="10">
        <v>35100</v>
      </c>
      <c r="B2592" s="4">
        <v>17.53</v>
      </c>
      <c r="C2592" s="4">
        <v>16.93</v>
      </c>
      <c r="D2592">
        <v>0.48399999999999999</v>
      </c>
      <c r="E2592">
        <v>0.47699999999999998</v>
      </c>
      <c r="P2592" s="10"/>
    </row>
    <row r="2593" spans="1:16" ht="16" hidden="1" x14ac:dyDescent="0.2">
      <c r="A2593" s="10">
        <v>35101</v>
      </c>
      <c r="B2593" s="4">
        <v>17.739999999999998</v>
      </c>
      <c r="C2593" s="4">
        <v>16.829999999999998</v>
      </c>
      <c r="D2593">
        <v>0.49199999999999999</v>
      </c>
      <c r="E2593">
        <v>0.47599999999999998</v>
      </c>
      <c r="P2593" s="10"/>
    </row>
    <row r="2594" spans="1:16" ht="16" hidden="1" x14ac:dyDescent="0.2">
      <c r="A2594" s="10">
        <v>35102</v>
      </c>
      <c r="B2594" s="4">
        <v>17.71</v>
      </c>
      <c r="C2594" s="4">
        <v>16.93</v>
      </c>
      <c r="D2594">
        <v>0.49099999999999999</v>
      </c>
      <c r="E2594">
        <v>0.47499999999999998</v>
      </c>
      <c r="P2594" s="10"/>
    </row>
    <row r="2595" spans="1:16" ht="16" hidden="1" x14ac:dyDescent="0.2">
      <c r="A2595" s="10">
        <v>35103</v>
      </c>
      <c r="B2595" s="4">
        <v>17.79</v>
      </c>
      <c r="C2595" s="4">
        <v>17.05</v>
      </c>
      <c r="D2595">
        <v>0.49299999999999999</v>
      </c>
      <c r="E2595">
        <v>0.47699999999999998</v>
      </c>
      <c r="P2595" s="10"/>
    </row>
    <row r="2596" spans="1:16" ht="16" hidden="1" x14ac:dyDescent="0.2">
      <c r="A2596" s="10">
        <v>35104</v>
      </c>
      <c r="B2596" s="4">
        <v>17.829999999999998</v>
      </c>
      <c r="C2596" s="4">
        <v>17.23</v>
      </c>
      <c r="D2596">
        <v>0.498</v>
      </c>
      <c r="E2596">
        <v>0.48099999999999998</v>
      </c>
      <c r="P2596" s="10"/>
    </row>
    <row r="2597" spans="1:16" ht="16" hidden="1" x14ac:dyDescent="0.2">
      <c r="A2597" s="10">
        <v>35107</v>
      </c>
      <c r="B2597" s="4">
        <v>18.010000000000002</v>
      </c>
      <c r="C2597" s="4">
        <v>17.18</v>
      </c>
      <c r="D2597">
        <v>0.499</v>
      </c>
      <c r="E2597">
        <v>0.47899999999999998</v>
      </c>
      <c r="P2597" s="10"/>
    </row>
    <row r="2598" spans="1:16" ht="16" hidden="1" x14ac:dyDescent="0.2">
      <c r="A2598" s="10">
        <v>35108</v>
      </c>
      <c r="B2598" s="4">
        <v>18.96</v>
      </c>
      <c r="C2598" s="4">
        <v>18.079999999999998</v>
      </c>
      <c r="D2598">
        <v>0.52200000000000002</v>
      </c>
      <c r="E2598">
        <v>0.50800000000000001</v>
      </c>
      <c r="P2598" s="10"/>
    </row>
    <row r="2599" spans="1:16" ht="16" hidden="1" x14ac:dyDescent="0.2">
      <c r="A2599" s="10">
        <v>35109</v>
      </c>
      <c r="B2599" s="4">
        <v>18.86</v>
      </c>
      <c r="C2599" s="4">
        <v>18.28</v>
      </c>
      <c r="D2599">
        <v>0.52</v>
      </c>
      <c r="E2599">
        <v>0.50800000000000001</v>
      </c>
      <c r="P2599" s="10"/>
    </row>
    <row r="2600" spans="1:16" ht="16" hidden="1" x14ac:dyDescent="0.2">
      <c r="A2600" s="10">
        <v>35110</v>
      </c>
      <c r="B2600" s="4">
        <v>19.02</v>
      </c>
      <c r="C2600" s="4">
        <v>18.18</v>
      </c>
      <c r="D2600">
        <v>0.52600000000000002</v>
      </c>
      <c r="E2600">
        <v>0.50600000000000001</v>
      </c>
      <c r="P2600" s="10"/>
    </row>
    <row r="2601" spans="1:16" ht="16" hidden="1" x14ac:dyDescent="0.2">
      <c r="A2601" s="10">
        <v>35111</v>
      </c>
      <c r="B2601" s="4">
        <v>19.16</v>
      </c>
      <c r="C2601" s="4">
        <v>18.2</v>
      </c>
      <c r="D2601">
        <v>0.52800000000000002</v>
      </c>
      <c r="E2601">
        <v>0.50900000000000001</v>
      </c>
      <c r="P2601" s="10"/>
    </row>
    <row r="2602" spans="1:16" ht="16" hidden="1" x14ac:dyDescent="0.2">
      <c r="A2602" s="10">
        <v>35114</v>
      </c>
      <c r="C2602" s="4">
        <v>18.2</v>
      </c>
      <c r="D2602" t="e">
        <v>#N/A</v>
      </c>
      <c r="E2602" t="e">
        <v>#N/A</v>
      </c>
      <c r="P2602" s="10"/>
    </row>
    <row r="2603" spans="1:16" ht="16" hidden="1" x14ac:dyDescent="0.2">
      <c r="A2603" s="10">
        <v>35115</v>
      </c>
      <c r="B2603" s="4">
        <v>21.07</v>
      </c>
      <c r="C2603" s="4">
        <v>18.579999999999998</v>
      </c>
      <c r="D2603">
        <v>0.54700000000000004</v>
      </c>
      <c r="E2603">
        <v>0.52800000000000002</v>
      </c>
      <c r="P2603" s="10"/>
    </row>
    <row r="2604" spans="1:16" ht="16" hidden="1" x14ac:dyDescent="0.2">
      <c r="A2604" s="10">
        <v>35116</v>
      </c>
      <c r="B2604" s="4">
        <v>21.63</v>
      </c>
      <c r="C2604" s="4">
        <v>19.05</v>
      </c>
      <c r="D2604">
        <v>0.56799999999999995</v>
      </c>
      <c r="E2604">
        <v>0.54</v>
      </c>
      <c r="P2604" s="10"/>
    </row>
    <row r="2605" spans="1:16" ht="16" hidden="1" x14ac:dyDescent="0.2">
      <c r="A2605" s="10">
        <v>35117</v>
      </c>
      <c r="B2605" s="4">
        <v>22.14</v>
      </c>
      <c r="C2605" s="4">
        <v>19.28</v>
      </c>
      <c r="D2605">
        <v>0.58099999999999996</v>
      </c>
      <c r="E2605">
        <v>0.56200000000000006</v>
      </c>
      <c r="P2605" s="10"/>
    </row>
    <row r="2606" spans="1:16" ht="16" hidden="1" x14ac:dyDescent="0.2">
      <c r="A2606" s="10">
        <v>35118</v>
      </c>
      <c r="B2606" s="4">
        <v>20.97</v>
      </c>
      <c r="C2606" s="4">
        <v>18.850000000000001</v>
      </c>
      <c r="D2606">
        <v>0.56899999999999995</v>
      </c>
      <c r="E2606">
        <v>0.55000000000000004</v>
      </c>
      <c r="P2606" s="10"/>
    </row>
    <row r="2607" spans="1:16" ht="16" hidden="1" x14ac:dyDescent="0.2">
      <c r="A2607" s="10">
        <v>35121</v>
      </c>
      <c r="B2607" s="4">
        <v>19.45</v>
      </c>
      <c r="C2607" s="4">
        <v>18.850000000000001</v>
      </c>
      <c r="D2607">
        <v>0.57999999999999996</v>
      </c>
      <c r="E2607">
        <v>0.55900000000000005</v>
      </c>
      <c r="P2607" s="10"/>
    </row>
    <row r="2608" spans="1:16" ht="16" hidden="1" x14ac:dyDescent="0.2">
      <c r="A2608" s="10">
        <v>35122</v>
      </c>
      <c r="B2608" s="4">
        <v>19.649999999999999</v>
      </c>
      <c r="C2608" s="4">
        <v>19</v>
      </c>
      <c r="D2608">
        <v>0.58499999999999996</v>
      </c>
      <c r="E2608">
        <v>0.56000000000000005</v>
      </c>
      <c r="P2608" s="10"/>
    </row>
    <row r="2609" spans="1:16" ht="16" hidden="1" x14ac:dyDescent="0.2">
      <c r="A2609" s="10">
        <v>35123</v>
      </c>
      <c r="B2609" s="4">
        <v>19.3</v>
      </c>
      <c r="C2609" s="4">
        <v>18.649999999999999</v>
      </c>
      <c r="D2609">
        <v>0.57799999999999996</v>
      </c>
      <c r="E2609">
        <v>0.55400000000000005</v>
      </c>
      <c r="P2609" s="10"/>
    </row>
    <row r="2610" spans="1:16" ht="16" hidden="1" x14ac:dyDescent="0.2">
      <c r="A2610" s="10">
        <v>35124</v>
      </c>
      <c r="B2610" s="4">
        <v>19.59</v>
      </c>
      <c r="C2610" s="4">
        <v>18.8</v>
      </c>
      <c r="D2610">
        <v>0.57799999999999996</v>
      </c>
      <c r="E2610">
        <v>0.55800000000000005</v>
      </c>
      <c r="P2610" s="10"/>
    </row>
    <row r="2611" spans="1:16" ht="16" hidden="1" x14ac:dyDescent="0.2">
      <c r="A2611" s="10">
        <v>35125</v>
      </c>
      <c r="B2611" s="4">
        <v>19.45</v>
      </c>
      <c r="C2611" s="4">
        <v>18.55</v>
      </c>
      <c r="D2611">
        <v>0.57599999999999996</v>
      </c>
      <c r="E2611">
        <v>0.55300000000000005</v>
      </c>
      <c r="P2611" s="10"/>
    </row>
    <row r="2612" spans="1:16" ht="16" hidden="1" x14ac:dyDescent="0.2">
      <c r="A2612" s="10">
        <v>35128</v>
      </c>
      <c r="B2612" s="4">
        <v>19.239999999999998</v>
      </c>
      <c r="C2612" s="4">
        <v>18.399999999999999</v>
      </c>
      <c r="D2612">
        <v>0.56499999999999995</v>
      </c>
      <c r="E2612">
        <v>0.54100000000000004</v>
      </c>
      <c r="P2612" s="10"/>
    </row>
    <row r="2613" spans="1:16" ht="16" hidden="1" x14ac:dyDescent="0.2">
      <c r="A2613" s="10">
        <v>35129</v>
      </c>
      <c r="B2613" s="4">
        <v>19.649999999999999</v>
      </c>
      <c r="C2613" s="4">
        <v>18.75</v>
      </c>
      <c r="D2613">
        <v>0.56599999999999995</v>
      </c>
      <c r="E2613">
        <v>0.54300000000000004</v>
      </c>
      <c r="P2613" s="10"/>
    </row>
    <row r="2614" spans="1:16" ht="16" hidden="1" x14ac:dyDescent="0.2">
      <c r="A2614" s="10">
        <v>35130</v>
      </c>
      <c r="B2614" s="4">
        <v>20.16</v>
      </c>
      <c r="C2614" s="4">
        <v>19.18</v>
      </c>
      <c r="D2614">
        <v>0.56799999999999995</v>
      </c>
      <c r="E2614">
        <v>0.55100000000000005</v>
      </c>
      <c r="P2614" s="10"/>
    </row>
    <row r="2615" spans="1:16" ht="16" hidden="1" x14ac:dyDescent="0.2">
      <c r="A2615" s="10">
        <v>35131</v>
      </c>
      <c r="B2615" s="4">
        <v>19.87</v>
      </c>
      <c r="C2615" s="4">
        <v>19.03</v>
      </c>
      <c r="D2615">
        <v>0.56000000000000005</v>
      </c>
      <c r="E2615">
        <v>0.54600000000000004</v>
      </c>
      <c r="P2615" s="10"/>
    </row>
    <row r="2616" spans="1:16" ht="16" hidden="1" x14ac:dyDescent="0.2">
      <c r="A2616" s="10">
        <v>35132</v>
      </c>
      <c r="B2616" s="4">
        <v>19.66</v>
      </c>
      <c r="C2616" s="4">
        <v>18.850000000000001</v>
      </c>
      <c r="D2616">
        <v>0.55600000000000005</v>
      </c>
      <c r="E2616">
        <v>0.54400000000000004</v>
      </c>
      <c r="P2616" s="10"/>
    </row>
    <row r="2617" spans="1:16" ht="16" hidden="1" x14ac:dyDescent="0.2">
      <c r="A2617" s="10">
        <v>35135</v>
      </c>
      <c r="B2617" s="4">
        <v>19.920000000000002</v>
      </c>
      <c r="C2617" s="4">
        <v>18.93</v>
      </c>
      <c r="D2617">
        <v>0.55400000000000005</v>
      </c>
      <c r="E2617">
        <v>0.54800000000000004</v>
      </c>
      <c r="P2617" s="10"/>
    </row>
    <row r="2618" spans="1:16" ht="16" hidden="1" x14ac:dyDescent="0.2">
      <c r="A2618" s="10">
        <v>35136</v>
      </c>
      <c r="B2618" s="4">
        <v>20.420000000000002</v>
      </c>
      <c r="C2618" s="4">
        <v>19.3</v>
      </c>
      <c r="D2618">
        <v>0.57399999999999995</v>
      </c>
      <c r="E2618">
        <v>0.56699999999999995</v>
      </c>
      <c r="P2618" s="10"/>
    </row>
    <row r="2619" spans="1:16" ht="16" hidden="1" x14ac:dyDescent="0.2">
      <c r="A2619" s="10">
        <v>35137</v>
      </c>
      <c r="B2619" s="4">
        <v>20.49</v>
      </c>
      <c r="C2619" s="4">
        <v>19.579999999999998</v>
      </c>
      <c r="D2619">
        <v>0.57199999999999995</v>
      </c>
      <c r="E2619">
        <v>0.56699999999999995</v>
      </c>
      <c r="P2619" s="10"/>
    </row>
    <row r="2620" spans="1:16" ht="16" hidden="1" x14ac:dyDescent="0.2">
      <c r="A2620" s="10">
        <v>35138</v>
      </c>
      <c r="B2620" s="4">
        <v>21.18</v>
      </c>
      <c r="C2620" s="4">
        <v>19.399999999999999</v>
      </c>
      <c r="D2620">
        <v>0.58299999999999996</v>
      </c>
      <c r="E2620">
        <v>0.57599999999999996</v>
      </c>
      <c r="P2620" s="10"/>
    </row>
    <row r="2621" spans="1:16" ht="16" hidden="1" x14ac:dyDescent="0.2">
      <c r="A2621" s="10">
        <v>35139</v>
      </c>
      <c r="B2621" s="4">
        <v>21.99</v>
      </c>
      <c r="C2621" s="4">
        <v>19.3</v>
      </c>
      <c r="D2621">
        <v>0.58799999999999997</v>
      </c>
      <c r="E2621">
        <v>0.57999999999999996</v>
      </c>
      <c r="P2621" s="10"/>
    </row>
    <row r="2622" spans="1:16" ht="16" hidden="1" x14ac:dyDescent="0.2">
      <c r="A2622" s="10">
        <v>35142</v>
      </c>
      <c r="B2622" s="4">
        <v>23.23</v>
      </c>
      <c r="C2622" s="4">
        <v>20.5</v>
      </c>
      <c r="D2622">
        <v>0.60199999999999998</v>
      </c>
      <c r="E2622">
        <v>0.59399999999999997</v>
      </c>
      <c r="P2622" s="10"/>
    </row>
    <row r="2623" spans="1:16" ht="16" hidden="1" x14ac:dyDescent="0.2">
      <c r="A2623" s="10">
        <v>35143</v>
      </c>
      <c r="B2623" s="4">
        <v>24.56</v>
      </c>
      <c r="C2623" s="4">
        <v>20.350000000000001</v>
      </c>
      <c r="D2623">
        <v>0.60799999999999998</v>
      </c>
      <c r="E2623">
        <v>0.60499999999999998</v>
      </c>
      <c r="P2623" s="10"/>
    </row>
    <row r="2624" spans="1:16" ht="16" hidden="1" x14ac:dyDescent="0.2">
      <c r="A2624" s="10">
        <v>35144</v>
      </c>
      <c r="B2624" s="4">
        <v>22.74</v>
      </c>
      <c r="C2624" s="4">
        <v>20.38</v>
      </c>
      <c r="D2624">
        <v>0.59399999999999997</v>
      </c>
      <c r="E2624">
        <v>0.6</v>
      </c>
      <c r="P2624" s="10"/>
    </row>
    <row r="2625" spans="1:16" ht="16" hidden="1" x14ac:dyDescent="0.2">
      <c r="A2625" s="10">
        <v>35145</v>
      </c>
      <c r="B2625" s="4">
        <v>22.44</v>
      </c>
      <c r="C2625" s="4">
        <v>20.350000000000001</v>
      </c>
      <c r="D2625">
        <v>0.58899999999999997</v>
      </c>
      <c r="E2625">
        <v>0.59599999999999997</v>
      </c>
      <c r="P2625" s="10"/>
    </row>
    <row r="2626" spans="1:16" ht="16" hidden="1" x14ac:dyDescent="0.2">
      <c r="A2626" s="10">
        <v>35146</v>
      </c>
      <c r="B2626" s="4">
        <v>22.85</v>
      </c>
      <c r="C2626" s="4">
        <v>21.15</v>
      </c>
      <c r="D2626">
        <v>0.60399999999999998</v>
      </c>
      <c r="E2626">
        <v>0.61399999999999999</v>
      </c>
      <c r="P2626" s="10"/>
    </row>
    <row r="2627" spans="1:16" ht="16" hidden="1" x14ac:dyDescent="0.2">
      <c r="A2627" s="10">
        <v>35149</v>
      </c>
      <c r="B2627" s="4">
        <v>23.23</v>
      </c>
      <c r="C2627" s="4">
        <v>21.3</v>
      </c>
      <c r="D2627">
        <v>0.623</v>
      </c>
      <c r="E2627">
        <v>0.63600000000000001</v>
      </c>
      <c r="P2627" s="10"/>
    </row>
    <row r="2628" spans="1:16" ht="16" hidden="1" x14ac:dyDescent="0.2">
      <c r="A2628" s="10">
        <v>35150</v>
      </c>
      <c r="B2628" s="4">
        <v>22.38</v>
      </c>
      <c r="C2628" s="4">
        <v>21.68</v>
      </c>
      <c r="D2628">
        <v>0.61399999999999999</v>
      </c>
      <c r="E2628">
        <v>0.625</v>
      </c>
      <c r="P2628" s="10"/>
    </row>
    <row r="2629" spans="1:16" ht="16" hidden="1" x14ac:dyDescent="0.2">
      <c r="A2629" s="10">
        <v>35151</v>
      </c>
      <c r="B2629" s="4">
        <v>21.64</v>
      </c>
      <c r="C2629" s="4">
        <v>21.33</v>
      </c>
      <c r="D2629">
        <v>0.60599999999999998</v>
      </c>
      <c r="E2629">
        <v>0.61599999999999999</v>
      </c>
      <c r="P2629" s="10"/>
    </row>
    <row r="2630" spans="1:16" ht="16" hidden="1" x14ac:dyDescent="0.2">
      <c r="A2630" s="10">
        <v>35152</v>
      </c>
      <c r="B2630" s="4">
        <v>21.45</v>
      </c>
      <c r="C2630" s="4">
        <v>20.25</v>
      </c>
      <c r="D2630">
        <v>0.58499999999999996</v>
      </c>
      <c r="E2630">
        <v>0.6</v>
      </c>
      <c r="P2630" s="10"/>
    </row>
    <row r="2631" spans="1:16" ht="16" hidden="1" x14ac:dyDescent="0.2">
      <c r="A2631" s="10">
        <v>35153</v>
      </c>
      <c r="B2631" s="4">
        <v>21.43</v>
      </c>
      <c r="C2631" s="4">
        <v>20.329999999999998</v>
      </c>
      <c r="D2631">
        <v>0.60499999999999998</v>
      </c>
      <c r="E2631">
        <v>0.60699999999999998</v>
      </c>
      <c r="P2631" s="10"/>
    </row>
    <row r="2632" spans="1:16" ht="16" hidden="1" x14ac:dyDescent="0.2">
      <c r="A2632" s="10">
        <v>35156</v>
      </c>
      <c r="B2632" s="4">
        <v>22.29</v>
      </c>
      <c r="C2632" s="4">
        <v>20.8</v>
      </c>
      <c r="D2632">
        <v>0.63400000000000001</v>
      </c>
      <c r="E2632">
        <v>0.61899999999999999</v>
      </c>
      <c r="P2632" s="10"/>
    </row>
    <row r="2633" spans="1:16" ht="16" hidden="1" x14ac:dyDescent="0.2">
      <c r="A2633" s="10">
        <v>35157</v>
      </c>
      <c r="B2633" s="4">
        <v>22.68</v>
      </c>
      <c r="C2633" s="4">
        <v>21.18</v>
      </c>
      <c r="D2633">
        <v>0.65600000000000003</v>
      </c>
      <c r="E2633">
        <v>0.64400000000000002</v>
      </c>
      <c r="P2633" s="10"/>
    </row>
    <row r="2634" spans="1:16" ht="16" hidden="1" x14ac:dyDescent="0.2">
      <c r="A2634" s="10">
        <v>35158</v>
      </c>
      <c r="B2634" s="4">
        <v>22.22</v>
      </c>
      <c r="C2634" s="4">
        <v>20.93</v>
      </c>
      <c r="D2634">
        <v>0.65300000000000002</v>
      </c>
      <c r="E2634">
        <v>0.64200000000000002</v>
      </c>
      <c r="P2634" s="10"/>
    </row>
    <row r="2635" spans="1:16" ht="16" hidden="1" x14ac:dyDescent="0.2">
      <c r="A2635" s="10">
        <v>35159</v>
      </c>
      <c r="B2635" s="4">
        <v>22.75</v>
      </c>
      <c r="C2635" s="4">
        <v>20.85</v>
      </c>
      <c r="D2635">
        <v>0.67</v>
      </c>
      <c r="E2635">
        <v>0.65200000000000002</v>
      </c>
      <c r="P2635" s="10"/>
    </row>
    <row r="2636" spans="1:16" ht="16" hidden="1" x14ac:dyDescent="0.2">
      <c r="A2636" s="10">
        <v>35163</v>
      </c>
      <c r="B2636" s="4">
        <v>23.01</v>
      </c>
      <c r="D2636">
        <v>0.68200000000000005</v>
      </c>
      <c r="E2636">
        <v>0.65500000000000003</v>
      </c>
      <c r="P2636" s="10"/>
    </row>
    <row r="2637" spans="1:16" ht="16" hidden="1" x14ac:dyDescent="0.2">
      <c r="A2637" s="10">
        <v>35164</v>
      </c>
      <c r="B2637" s="4">
        <v>23.23</v>
      </c>
      <c r="C2637" s="4">
        <v>21.43</v>
      </c>
      <c r="D2637">
        <v>0.68899999999999995</v>
      </c>
      <c r="E2637">
        <v>0.66700000000000004</v>
      </c>
      <c r="P2637" s="10"/>
    </row>
    <row r="2638" spans="1:16" ht="16" hidden="1" x14ac:dyDescent="0.2">
      <c r="A2638" s="10">
        <v>35165</v>
      </c>
      <c r="B2638" s="4">
        <v>24.08</v>
      </c>
      <c r="C2638" s="4">
        <v>22.63</v>
      </c>
      <c r="D2638">
        <v>0.71899999999999997</v>
      </c>
      <c r="E2638">
        <v>0.70299999999999996</v>
      </c>
      <c r="P2638" s="10"/>
    </row>
    <row r="2639" spans="1:16" ht="16" hidden="1" x14ac:dyDescent="0.2">
      <c r="A2639" s="10">
        <v>35166</v>
      </c>
      <c r="B2639" s="4">
        <v>25.15</v>
      </c>
      <c r="C2639" s="4">
        <v>23.9</v>
      </c>
      <c r="D2639">
        <v>0.73599999999999999</v>
      </c>
      <c r="E2639">
        <v>0.70699999999999996</v>
      </c>
      <c r="P2639" s="10"/>
    </row>
    <row r="2640" spans="1:16" ht="16" hidden="1" x14ac:dyDescent="0.2">
      <c r="A2640" s="10">
        <v>35167</v>
      </c>
      <c r="B2640" s="4">
        <v>24.29</v>
      </c>
      <c r="C2640" s="4">
        <v>22.73</v>
      </c>
      <c r="D2640">
        <v>0.71399999999999997</v>
      </c>
      <c r="E2640">
        <v>0.67800000000000005</v>
      </c>
      <c r="P2640" s="10"/>
    </row>
    <row r="2641" spans="1:16" ht="16" hidden="1" x14ac:dyDescent="0.2">
      <c r="A2641" s="10">
        <v>35170</v>
      </c>
      <c r="B2641" s="4">
        <v>25.13</v>
      </c>
      <c r="C2641" s="4">
        <v>22.68</v>
      </c>
      <c r="D2641">
        <v>0.70599999999999996</v>
      </c>
      <c r="E2641">
        <v>0.67600000000000005</v>
      </c>
      <c r="P2641" s="10"/>
    </row>
    <row r="2642" spans="1:16" ht="16" hidden="1" x14ac:dyDescent="0.2">
      <c r="A2642" s="10">
        <v>35171</v>
      </c>
      <c r="B2642" s="4">
        <v>24.48</v>
      </c>
      <c r="C2642" s="4">
        <v>21.2</v>
      </c>
      <c r="D2642">
        <v>0.67300000000000004</v>
      </c>
      <c r="E2642">
        <v>0.64100000000000001</v>
      </c>
      <c r="P2642" s="10"/>
    </row>
    <row r="2643" spans="1:16" ht="16" hidden="1" x14ac:dyDescent="0.2">
      <c r="A2643" s="10">
        <v>35172</v>
      </c>
      <c r="B2643" s="4">
        <v>24.67</v>
      </c>
      <c r="C2643" s="4">
        <v>19.88</v>
      </c>
      <c r="D2643">
        <v>0.65700000000000003</v>
      </c>
      <c r="E2643">
        <v>0.626</v>
      </c>
      <c r="P2643" s="10"/>
    </row>
    <row r="2644" spans="1:16" ht="16" hidden="1" x14ac:dyDescent="0.2">
      <c r="A2644" s="10">
        <v>35173</v>
      </c>
      <c r="B2644" s="4">
        <v>23.47</v>
      </c>
      <c r="C2644" s="4">
        <v>19.329999999999998</v>
      </c>
      <c r="D2644">
        <v>0.64</v>
      </c>
      <c r="E2644">
        <v>0.61199999999999999</v>
      </c>
      <c r="P2644" s="10"/>
    </row>
    <row r="2645" spans="1:16" ht="16" hidden="1" x14ac:dyDescent="0.2">
      <c r="A2645" s="10">
        <v>35174</v>
      </c>
      <c r="B2645" s="4">
        <v>23.96</v>
      </c>
      <c r="C2645" s="4">
        <v>19.53</v>
      </c>
      <c r="D2645">
        <v>0.65100000000000002</v>
      </c>
      <c r="E2645">
        <v>0.621</v>
      </c>
      <c r="P2645" s="10"/>
    </row>
    <row r="2646" spans="1:16" ht="16" hidden="1" x14ac:dyDescent="0.2">
      <c r="A2646" s="10">
        <v>35177</v>
      </c>
      <c r="B2646" s="4">
        <v>23.94</v>
      </c>
      <c r="C2646" s="4">
        <v>19.38</v>
      </c>
      <c r="D2646">
        <v>0.67600000000000005</v>
      </c>
      <c r="E2646">
        <v>0.64800000000000002</v>
      </c>
      <c r="P2646" s="10"/>
    </row>
    <row r="2647" spans="1:16" ht="16" hidden="1" x14ac:dyDescent="0.2">
      <c r="A2647" s="10">
        <v>35178</v>
      </c>
      <c r="B2647" s="4">
        <v>24.39</v>
      </c>
      <c r="C2647" s="4">
        <v>20.88</v>
      </c>
      <c r="D2647">
        <v>0.71099999999999997</v>
      </c>
      <c r="E2647">
        <v>0.67400000000000004</v>
      </c>
      <c r="P2647" s="10"/>
    </row>
    <row r="2648" spans="1:16" ht="16" hidden="1" x14ac:dyDescent="0.2">
      <c r="A2648" s="10">
        <v>35179</v>
      </c>
      <c r="B2648" s="4">
        <v>24</v>
      </c>
      <c r="C2648" s="4">
        <v>20.73</v>
      </c>
      <c r="D2648">
        <v>0.71699999999999997</v>
      </c>
      <c r="E2648">
        <v>0.68899999999999995</v>
      </c>
      <c r="P2648" s="10"/>
    </row>
    <row r="2649" spans="1:16" ht="16" hidden="1" x14ac:dyDescent="0.2">
      <c r="A2649" s="10">
        <v>35180</v>
      </c>
      <c r="B2649" s="4">
        <v>24.35</v>
      </c>
      <c r="C2649" s="4">
        <v>20.350000000000001</v>
      </c>
      <c r="D2649">
        <v>0.73199999999999998</v>
      </c>
      <c r="E2649">
        <v>0.67900000000000005</v>
      </c>
      <c r="P2649" s="10"/>
    </row>
    <row r="2650" spans="1:16" ht="16" hidden="1" x14ac:dyDescent="0.2">
      <c r="A2650" s="10">
        <v>35181</v>
      </c>
      <c r="B2650" s="4">
        <v>22.33</v>
      </c>
      <c r="C2650" s="4">
        <v>20.05</v>
      </c>
      <c r="D2650">
        <v>0.747</v>
      </c>
      <c r="E2650">
        <v>0.68100000000000005</v>
      </c>
      <c r="P2650" s="10"/>
    </row>
    <row r="2651" spans="1:16" ht="16" hidden="1" x14ac:dyDescent="0.2">
      <c r="A2651" s="10">
        <v>35184</v>
      </c>
      <c r="B2651" s="4">
        <v>22.07</v>
      </c>
      <c r="C2651" s="4">
        <v>20.05</v>
      </c>
      <c r="D2651">
        <v>0.74399999999999999</v>
      </c>
      <c r="E2651">
        <v>0.69199999999999995</v>
      </c>
      <c r="P2651" s="10"/>
    </row>
    <row r="2652" spans="1:16" ht="16" hidden="1" x14ac:dyDescent="0.2">
      <c r="A2652" s="10">
        <v>35185</v>
      </c>
      <c r="B2652" s="4">
        <v>20.95</v>
      </c>
      <c r="C2652" s="4">
        <v>19.5</v>
      </c>
      <c r="D2652">
        <v>0.69499999999999995</v>
      </c>
      <c r="E2652">
        <v>0.65400000000000003</v>
      </c>
      <c r="P2652" s="10"/>
    </row>
    <row r="2653" spans="1:16" ht="16" hidden="1" x14ac:dyDescent="0.2">
      <c r="A2653" s="10">
        <v>35186</v>
      </c>
      <c r="B2653" s="4">
        <v>20.81</v>
      </c>
      <c r="C2653" s="4">
        <v>18.95</v>
      </c>
      <c r="D2653">
        <v>0.67800000000000005</v>
      </c>
      <c r="E2653">
        <v>0.63700000000000001</v>
      </c>
      <c r="P2653" s="10"/>
    </row>
    <row r="2654" spans="1:16" ht="16" hidden="1" x14ac:dyDescent="0.2">
      <c r="A2654" s="10">
        <v>35187</v>
      </c>
      <c r="B2654" s="4">
        <v>20.78</v>
      </c>
      <c r="C2654" s="4">
        <v>19.45</v>
      </c>
      <c r="D2654">
        <v>0.69299999999999995</v>
      </c>
      <c r="E2654">
        <v>0.64300000000000002</v>
      </c>
      <c r="P2654" s="10"/>
    </row>
    <row r="2655" spans="1:16" ht="16" hidden="1" x14ac:dyDescent="0.2">
      <c r="A2655" s="10">
        <v>35188</v>
      </c>
      <c r="B2655" s="4">
        <v>21.19</v>
      </c>
      <c r="C2655" s="4">
        <v>19.38</v>
      </c>
      <c r="D2655">
        <v>0.71199999999999997</v>
      </c>
      <c r="E2655">
        <v>0.66300000000000003</v>
      </c>
      <c r="P2655" s="10"/>
    </row>
    <row r="2656" spans="1:16" ht="16" hidden="1" x14ac:dyDescent="0.2">
      <c r="A2656" s="10">
        <v>35191</v>
      </c>
      <c r="B2656" s="4">
        <v>21.06</v>
      </c>
      <c r="D2656">
        <v>0.7</v>
      </c>
      <c r="E2656">
        <v>0.65100000000000002</v>
      </c>
      <c r="P2656" s="10"/>
    </row>
    <row r="2657" spans="1:16" ht="16" hidden="1" x14ac:dyDescent="0.2">
      <c r="A2657" s="10">
        <v>35192</v>
      </c>
      <c r="B2657" s="4">
        <v>21.07</v>
      </c>
      <c r="C2657" s="4">
        <v>20.079999999999998</v>
      </c>
      <c r="D2657">
        <v>0.69199999999999995</v>
      </c>
      <c r="E2657">
        <v>0.65200000000000002</v>
      </c>
      <c r="P2657" s="10"/>
    </row>
    <row r="2658" spans="1:16" ht="16" hidden="1" x14ac:dyDescent="0.2">
      <c r="A2658" s="10">
        <v>35193</v>
      </c>
      <c r="B2658" s="4">
        <v>21.13</v>
      </c>
      <c r="C2658" s="4">
        <v>19.850000000000001</v>
      </c>
      <c r="D2658">
        <v>0.68899999999999995</v>
      </c>
      <c r="E2658">
        <v>0.65600000000000003</v>
      </c>
      <c r="P2658" s="10"/>
    </row>
    <row r="2659" spans="1:16" ht="16" hidden="1" x14ac:dyDescent="0.2">
      <c r="A2659" s="10">
        <v>35194</v>
      </c>
      <c r="B2659" s="4">
        <v>20.65</v>
      </c>
      <c r="C2659" s="4">
        <v>19.350000000000001</v>
      </c>
      <c r="D2659">
        <v>0.67600000000000005</v>
      </c>
      <c r="E2659">
        <v>0.63800000000000001</v>
      </c>
      <c r="P2659" s="10"/>
    </row>
    <row r="2660" spans="1:16" ht="16" hidden="1" x14ac:dyDescent="0.2">
      <c r="A2660" s="10">
        <v>35195</v>
      </c>
      <c r="B2660" s="4">
        <v>21.01</v>
      </c>
      <c r="C2660" s="4">
        <v>19.23</v>
      </c>
      <c r="D2660">
        <v>0.68400000000000005</v>
      </c>
      <c r="E2660">
        <v>0.65900000000000003</v>
      </c>
      <c r="P2660" s="10"/>
    </row>
    <row r="2661" spans="1:16" ht="16" hidden="1" x14ac:dyDescent="0.2">
      <c r="A2661" s="10">
        <v>35198</v>
      </c>
      <c r="B2661" s="4">
        <v>21.23</v>
      </c>
      <c r="C2661" s="4">
        <v>19.48</v>
      </c>
      <c r="D2661">
        <v>0.69</v>
      </c>
      <c r="E2661">
        <v>0.66500000000000004</v>
      </c>
      <c r="P2661" s="10"/>
    </row>
    <row r="2662" spans="1:16" ht="16" hidden="1" x14ac:dyDescent="0.2">
      <c r="A2662" s="10">
        <v>35199</v>
      </c>
      <c r="B2662" s="4">
        <v>21.35</v>
      </c>
      <c r="C2662" s="4">
        <v>19.63</v>
      </c>
      <c r="D2662">
        <v>0.68100000000000005</v>
      </c>
      <c r="E2662">
        <v>0.67</v>
      </c>
      <c r="P2662" s="10"/>
    </row>
    <row r="2663" spans="1:16" ht="16" hidden="1" x14ac:dyDescent="0.2">
      <c r="A2663" s="10">
        <v>35200</v>
      </c>
      <c r="B2663" s="4">
        <v>21.28</v>
      </c>
      <c r="C2663" s="4">
        <v>19.5</v>
      </c>
      <c r="D2663">
        <v>0.66800000000000004</v>
      </c>
      <c r="E2663">
        <v>0.64100000000000001</v>
      </c>
      <c r="P2663" s="10"/>
    </row>
    <row r="2664" spans="1:16" ht="16" hidden="1" x14ac:dyDescent="0.2">
      <c r="A2664" s="10">
        <v>35201</v>
      </c>
      <c r="B2664" s="4">
        <v>20.79</v>
      </c>
      <c r="C2664" s="4">
        <v>18.63</v>
      </c>
      <c r="D2664">
        <v>0.623</v>
      </c>
      <c r="E2664">
        <v>0.621</v>
      </c>
      <c r="P2664" s="10"/>
    </row>
    <row r="2665" spans="1:16" ht="16" hidden="1" x14ac:dyDescent="0.2">
      <c r="A2665" s="10">
        <v>35202</v>
      </c>
      <c r="B2665" s="4">
        <v>20.64</v>
      </c>
      <c r="C2665" s="4">
        <v>18.05</v>
      </c>
      <c r="D2665">
        <v>0.61299999999999999</v>
      </c>
      <c r="E2665">
        <v>0.61199999999999999</v>
      </c>
      <c r="P2665" s="10"/>
    </row>
    <row r="2666" spans="1:16" ht="16" hidden="1" x14ac:dyDescent="0.2">
      <c r="A2666" s="10">
        <v>35205</v>
      </c>
      <c r="B2666" s="4">
        <v>22.28</v>
      </c>
      <c r="C2666" s="4">
        <v>18.63</v>
      </c>
      <c r="D2666">
        <v>0.64200000000000002</v>
      </c>
      <c r="E2666">
        <v>0.629</v>
      </c>
      <c r="P2666" s="10"/>
    </row>
    <row r="2667" spans="1:16" ht="16" hidden="1" x14ac:dyDescent="0.2">
      <c r="A2667" s="10">
        <v>35206</v>
      </c>
      <c r="B2667" s="4">
        <v>21.95</v>
      </c>
      <c r="C2667" s="4">
        <v>18.7</v>
      </c>
      <c r="D2667">
        <v>0.626</v>
      </c>
      <c r="E2667">
        <v>0.60699999999999998</v>
      </c>
      <c r="P2667" s="10"/>
    </row>
    <row r="2668" spans="1:16" ht="16" hidden="1" x14ac:dyDescent="0.2">
      <c r="A2668" s="10">
        <v>35207</v>
      </c>
      <c r="B2668" s="4">
        <v>23.02</v>
      </c>
      <c r="C2668" s="4">
        <v>19.399999999999999</v>
      </c>
      <c r="D2668">
        <v>0.61899999999999999</v>
      </c>
      <c r="E2668">
        <v>0.6</v>
      </c>
      <c r="P2668" s="10"/>
    </row>
    <row r="2669" spans="1:16" ht="16" hidden="1" x14ac:dyDescent="0.2">
      <c r="A2669" s="10">
        <v>35208</v>
      </c>
      <c r="B2669" s="4">
        <v>22.35</v>
      </c>
      <c r="C2669" s="4">
        <v>19.53</v>
      </c>
      <c r="D2669">
        <v>0.621</v>
      </c>
      <c r="E2669">
        <v>0.60599999999999998</v>
      </c>
      <c r="P2669" s="10"/>
    </row>
    <row r="2670" spans="1:16" ht="16" hidden="1" x14ac:dyDescent="0.2">
      <c r="A2670" s="10">
        <v>35209</v>
      </c>
      <c r="B2670" s="4">
        <v>21.58</v>
      </c>
      <c r="C2670" s="4">
        <v>19.73</v>
      </c>
      <c r="D2670">
        <v>0.625</v>
      </c>
      <c r="E2670">
        <v>0.61599999999999999</v>
      </c>
      <c r="P2670" s="10"/>
    </row>
    <row r="2671" spans="1:16" ht="16" hidden="1" x14ac:dyDescent="0.2">
      <c r="A2671" s="10">
        <v>35213</v>
      </c>
      <c r="B2671" s="4">
        <v>21.1</v>
      </c>
      <c r="C2671" s="4">
        <v>19.53</v>
      </c>
      <c r="D2671">
        <v>0.60799999999999998</v>
      </c>
      <c r="E2671">
        <v>0.6</v>
      </c>
      <c r="P2671" s="10"/>
    </row>
    <row r="2672" spans="1:16" ht="16" hidden="1" x14ac:dyDescent="0.2">
      <c r="A2672" s="10">
        <v>35214</v>
      </c>
      <c r="B2672" s="4">
        <v>20.65</v>
      </c>
      <c r="C2672" s="4">
        <v>18.95</v>
      </c>
      <c r="D2672">
        <v>0.6</v>
      </c>
      <c r="E2672">
        <v>0.59399999999999997</v>
      </c>
      <c r="P2672" s="10"/>
    </row>
    <row r="2673" spans="1:16" ht="16" hidden="1" x14ac:dyDescent="0.2">
      <c r="A2673" s="10">
        <v>35215</v>
      </c>
      <c r="B2673" s="4">
        <v>19.95</v>
      </c>
      <c r="C2673" s="4">
        <v>18.100000000000001</v>
      </c>
      <c r="D2673">
        <v>0.57499999999999996</v>
      </c>
      <c r="E2673">
        <v>0.56999999999999995</v>
      </c>
      <c r="P2673" s="10"/>
    </row>
    <row r="2674" spans="1:16" ht="16" hidden="1" x14ac:dyDescent="0.2">
      <c r="A2674" s="10">
        <v>35216</v>
      </c>
      <c r="B2674" s="4">
        <v>19.77</v>
      </c>
      <c r="C2674" s="4">
        <v>18.100000000000001</v>
      </c>
      <c r="D2674">
        <v>0.57399999999999995</v>
      </c>
      <c r="E2674">
        <v>0.56200000000000006</v>
      </c>
      <c r="P2674" s="10"/>
    </row>
    <row r="2675" spans="1:16" ht="16" hidden="1" x14ac:dyDescent="0.2">
      <c r="A2675" s="10">
        <v>35219</v>
      </c>
      <c r="B2675" s="4">
        <v>19.86</v>
      </c>
      <c r="C2675" s="4">
        <v>18.25</v>
      </c>
      <c r="D2675">
        <v>0.57099999999999995</v>
      </c>
      <c r="E2675">
        <v>0.56299999999999994</v>
      </c>
      <c r="P2675" s="10"/>
    </row>
    <row r="2676" spans="1:16" ht="16" hidden="1" x14ac:dyDescent="0.2">
      <c r="A2676" s="10">
        <v>35220</v>
      </c>
      <c r="B2676" s="4">
        <v>20.28</v>
      </c>
      <c r="C2676" s="4">
        <v>18.5</v>
      </c>
      <c r="D2676">
        <v>0.59099999999999997</v>
      </c>
      <c r="E2676">
        <v>0.58599999999999997</v>
      </c>
      <c r="P2676" s="10"/>
    </row>
    <row r="2677" spans="1:16" ht="16" hidden="1" x14ac:dyDescent="0.2">
      <c r="A2677" s="10">
        <v>35221</v>
      </c>
      <c r="B2677" s="4">
        <v>19.73</v>
      </c>
      <c r="C2677" s="4">
        <v>18.2</v>
      </c>
      <c r="D2677">
        <v>0.57399999999999995</v>
      </c>
      <c r="E2677">
        <v>0.59399999999999997</v>
      </c>
      <c r="P2677" s="10"/>
    </row>
    <row r="2678" spans="1:16" ht="16" hidden="1" x14ac:dyDescent="0.2">
      <c r="A2678" s="10">
        <v>35222</v>
      </c>
      <c r="B2678" s="4">
        <v>20.059999999999999</v>
      </c>
      <c r="C2678" s="4">
        <v>18.18</v>
      </c>
      <c r="D2678">
        <v>0.59099999999999997</v>
      </c>
      <c r="E2678">
        <v>0.58799999999999997</v>
      </c>
      <c r="P2678" s="10"/>
    </row>
    <row r="2679" spans="1:16" ht="16" hidden="1" x14ac:dyDescent="0.2">
      <c r="A2679" s="10">
        <v>35223</v>
      </c>
      <c r="B2679" s="4">
        <v>20.28</v>
      </c>
      <c r="C2679" s="4">
        <v>18.399999999999999</v>
      </c>
      <c r="D2679">
        <v>0.59499999999999997</v>
      </c>
      <c r="E2679">
        <v>0.6</v>
      </c>
      <c r="P2679" s="10"/>
    </row>
    <row r="2680" spans="1:16" ht="16" hidden="1" x14ac:dyDescent="0.2">
      <c r="A2680" s="10">
        <v>35226</v>
      </c>
      <c r="B2680" s="4">
        <v>20.18</v>
      </c>
      <c r="C2680" s="4">
        <v>18.48</v>
      </c>
      <c r="D2680">
        <v>0.59799999999999998</v>
      </c>
      <c r="E2680">
        <v>0.59</v>
      </c>
      <c r="P2680" s="10"/>
    </row>
    <row r="2681" spans="1:16" ht="16" hidden="1" x14ac:dyDescent="0.2">
      <c r="A2681" s="10">
        <v>35227</v>
      </c>
      <c r="B2681" s="4">
        <v>20.13</v>
      </c>
      <c r="C2681" s="4">
        <v>18.28</v>
      </c>
      <c r="D2681">
        <v>0.59299999999999997</v>
      </c>
      <c r="E2681">
        <v>0.58199999999999996</v>
      </c>
      <c r="P2681" s="10"/>
    </row>
    <row r="2682" spans="1:16" ht="16" hidden="1" x14ac:dyDescent="0.2">
      <c r="A2682" s="10">
        <v>35228</v>
      </c>
      <c r="B2682" s="4">
        <v>20.13</v>
      </c>
      <c r="C2682" s="4">
        <v>18.23</v>
      </c>
      <c r="D2682">
        <v>0.58099999999999996</v>
      </c>
      <c r="E2682">
        <v>0.57099999999999995</v>
      </c>
      <c r="P2682" s="10"/>
    </row>
    <row r="2683" spans="1:16" ht="16" hidden="1" x14ac:dyDescent="0.2">
      <c r="A2683" s="10">
        <v>35229</v>
      </c>
      <c r="B2683" s="4">
        <v>20.03</v>
      </c>
      <c r="C2683" s="4">
        <v>17.98</v>
      </c>
      <c r="D2683">
        <v>0.57499999999999996</v>
      </c>
      <c r="E2683">
        <v>0.55500000000000005</v>
      </c>
      <c r="P2683" s="10"/>
    </row>
    <row r="2684" spans="1:16" ht="16" hidden="1" x14ac:dyDescent="0.2">
      <c r="A2684" s="10">
        <v>35230</v>
      </c>
      <c r="B2684" s="4">
        <v>20.28</v>
      </c>
      <c r="C2684" s="4">
        <v>17.829999999999998</v>
      </c>
      <c r="D2684">
        <v>0.58099999999999996</v>
      </c>
      <c r="E2684">
        <v>0.55900000000000005</v>
      </c>
      <c r="P2684" s="10"/>
    </row>
    <row r="2685" spans="1:16" ht="16" hidden="1" x14ac:dyDescent="0.2">
      <c r="A2685" s="10">
        <v>35233</v>
      </c>
      <c r="B2685" s="4">
        <v>21.43</v>
      </c>
      <c r="C2685" s="4">
        <v>18.7</v>
      </c>
      <c r="D2685">
        <v>0.59799999999999998</v>
      </c>
      <c r="E2685">
        <v>0.57599999999999996</v>
      </c>
      <c r="P2685" s="10"/>
    </row>
    <row r="2686" spans="1:16" ht="16" hidden="1" x14ac:dyDescent="0.2">
      <c r="A2686" s="10">
        <v>35234</v>
      </c>
      <c r="B2686" s="4">
        <v>21.53</v>
      </c>
      <c r="C2686" s="4">
        <v>18.8</v>
      </c>
      <c r="D2686">
        <v>0.58899999999999997</v>
      </c>
      <c r="E2686">
        <v>0.56599999999999995</v>
      </c>
      <c r="P2686" s="10"/>
    </row>
    <row r="2687" spans="1:16" ht="16" hidden="1" x14ac:dyDescent="0.2">
      <c r="A2687" s="10">
        <v>35235</v>
      </c>
      <c r="B2687" s="4">
        <v>20.73</v>
      </c>
      <c r="C2687" s="4">
        <v>18.399999999999999</v>
      </c>
      <c r="D2687">
        <v>0.56399999999999995</v>
      </c>
      <c r="E2687">
        <v>0.54200000000000004</v>
      </c>
      <c r="P2687" s="10"/>
    </row>
    <row r="2688" spans="1:16" ht="16" hidden="1" x14ac:dyDescent="0.2">
      <c r="A2688" s="10">
        <v>35236</v>
      </c>
      <c r="B2688" s="4">
        <v>20.68</v>
      </c>
      <c r="C2688" s="4">
        <v>18.43</v>
      </c>
      <c r="D2688">
        <v>0.57199999999999995</v>
      </c>
      <c r="E2688">
        <v>0.55500000000000005</v>
      </c>
      <c r="P2688" s="10"/>
    </row>
    <row r="2689" spans="1:16" ht="16" hidden="1" x14ac:dyDescent="0.2">
      <c r="A2689" s="10">
        <v>35237</v>
      </c>
      <c r="B2689" s="4">
        <v>20.38</v>
      </c>
      <c r="C2689" s="4">
        <v>18.45</v>
      </c>
      <c r="D2689">
        <v>0.57099999999999995</v>
      </c>
      <c r="E2689">
        <v>0.55400000000000005</v>
      </c>
      <c r="P2689" s="10"/>
    </row>
    <row r="2690" spans="1:16" ht="16" hidden="1" x14ac:dyDescent="0.2">
      <c r="A2690" s="10">
        <v>35240</v>
      </c>
      <c r="B2690" s="4">
        <v>20.100000000000001</v>
      </c>
      <c r="C2690" s="4">
        <v>18.38</v>
      </c>
      <c r="D2690">
        <v>0.56599999999999995</v>
      </c>
      <c r="E2690">
        <v>0.54400000000000004</v>
      </c>
      <c r="P2690" s="10"/>
    </row>
    <row r="2691" spans="1:16" ht="16" hidden="1" x14ac:dyDescent="0.2">
      <c r="A2691" s="10">
        <v>35241</v>
      </c>
      <c r="B2691" s="4">
        <v>20.13</v>
      </c>
      <c r="C2691" s="4">
        <v>18.38</v>
      </c>
      <c r="D2691">
        <v>0.55900000000000005</v>
      </c>
      <c r="E2691">
        <v>0.53100000000000003</v>
      </c>
      <c r="P2691" s="10"/>
    </row>
    <row r="2692" spans="1:16" ht="16" hidden="1" x14ac:dyDescent="0.2">
      <c r="A2692" s="10">
        <v>35242</v>
      </c>
      <c r="B2692" s="4">
        <v>20.63</v>
      </c>
      <c r="C2692" s="4">
        <v>18.600000000000001</v>
      </c>
      <c r="D2692">
        <v>0.56699999999999995</v>
      </c>
      <c r="E2692">
        <v>0.54700000000000004</v>
      </c>
      <c r="P2692" s="10"/>
    </row>
    <row r="2693" spans="1:16" ht="16" hidden="1" x14ac:dyDescent="0.2">
      <c r="A2693" s="10">
        <v>35243</v>
      </c>
      <c r="B2693" s="4">
        <v>20.98</v>
      </c>
      <c r="C2693" s="4">
        <v>19.38</v>
      </c>
      <c r="D2693">
        <v>0.57899999999999996</v>
      </c>
      <c r="E2693">
        <v>0.55500000000000005</v>
      </c>
      <c r="P2693" s="10"/>
    </row>
    <row r="2694" spans="1:16" ht="16" hidden="1" x14ac:dyDescent="0.2">
      <c r="A2694" s="10">
        <v>35244</v>
      </c>
      <c r="B2694" s="4">
        <v>20.92</v>
      </c>
      <c r="C2694" s="4">
        <v>19.28</v>
      </c>
      <c r="D2694">
        <v>0.58799999999999997</v>
      </c>
      <c r="E2694">
        <v>0.56200000000000006</v>
      </c>
      <c r="P2694" s="10"/>
    </row>
    <row r="2695" spans="1:16" ht="16" hidden="1" x14ac:dyDescent="0.2">
      <c r="A2695" s="10">
        <v>35247</v>
      </c>
      <c r="B2695" s="4">
        <v>21.48</v>
      </c>
      <c r="C2695" s="4">
        <v>19.77</v>
      </c>
      <c r="D2695">
        <v>0.60299999999999998</v>
      </c>
      <c r="E2695">
        <v>0.57899999999999996</v>
      </c>
      <c r="P2695" s="10"/>
    </row>
    <row r="2696" spans="1:16" ht="16" hidden="1" x14ac:dyDescent="0.2">
      <c r="A2696" s="10">
        <v>35248</v>
      </c>
      <c r="B2696" s="4">
        <v>21.08</v>
      </c>
      <c r="C2696" s="4">
        <v>19.43</v>
      </c>
      <c r="D2696">
        <v>0.59699999999999998</v>
      </c>
      <c r="E2696">
        <v>0.57499999999999996</v>
      </c>
      <c r="P2696" s="10"/>
    </row>
    <row r="2697" spans="1:16" ht="16" hidden="1" x14ac:dyDescent="0.2">
      <c r="A2697" s="10">
        <v>35249</v>
      </c>
      <c r="B2697" s="4">
        <v>21.38</v>
      </c>
      <c r="C2697" s="4">
        <v>19.13</v>
      </c>
      <c r="D2697">
        <v>0.61199999999999999</v>
      </c>
      <c r="E2697">
        <v>0.59099999999999997</v>
      </c>
      <c r="P2697" s="10"/>
    </row>
    <row r="2698" spans="1:16" ht="16" hidden="1" x14ac:dyDescent="0.2">
      <c r="A2698" s="10">
        <v>35250</v>
      </c>
      <c r="C2698" s="4">
        <v>19.77</v>
      </c>
      <c r="D2698" t="e">
        <v>#N/A</v>
      </c>
      <c r="E2698" t="e">
        <v>#N/A</v>
      </c>
      <c r="P2698" s="10"/>
    </row>
    <row r="2699" spans="1:16" ht="16" hidden="1" x14ac:dyDescent="0.2">
      <c r="A2699" s="10">
        <v>35251</v>
      </c>
      <c r="B2699" s="4">
        <v>21.65</v>
      </c>
      <c r="C2699" s="4">
        <v>19.989999999999998</v>
      </c>
      <c r="D2699">
        <v>0.61199999999999999</v>
      </c>
      <c r="E2699">
        <v>0.59099999999999997</v>
      </c>
      <c r="P2699" s="10"/>
    </row>
    <row r="2700" spans="1:16" ht="16" hidden="1" x14ac:dyDescent="0.2">
      <c r="A2700" s="10">
        <v>35254</v>
      </c>
      <c r="B2700" s="4">
        <v>21.33</v>
      </c>
      <c r="C2700" s="4">
        <v>19.62</v>
      </c>
      <c r="D2700">
        <v>0.60499999999999998</v>
      </c>
      <c r="E2700">
        <v>0.58799999999999997</v>
      </c>
      <c r="P2700" s="10"/>
    </row>
    <row r="2701" spans="1:16" ht="16" hidden="1" x14ac:dyDescent="0.2">
      <c r="A2701" s="10">
        <v>35255</v>
      </c>
      <c r="B2701" s="4">
        <v>21.52</v>
      </c>
      <c r="C2701" s="4">
        <v>19.63</v>
      </c>
      <c r="D2701">
        <v>0.60399999999999998</v>
      </c>
      <c r="E2701">
        <v>0.59799999999999998</v>
      </c>
      <c r="P2701" s="10"/>
    </row>
    <row r="2702" spans="1:16" ht="16" hidden="1" x14ac:dyDescent="0.2">
      <c r="A2702" s="10">
        <v>35256</v>
      </c>
      <c r="B2702" s="4">
        <v>21.56</v>
      </c>
      <c r="C2702" s="4">
        <v>19.8</v>
      </c>
      <c r="D2702">
        <v>0.61799999999999999</v>
      </c>
      <c r="E2702">
        <v>0.60399999999999998</v>
      </c>
      <c r="P2702" s="10"/>
    </row>
    <row r="2703" spans="1:16" ht="16" hidden="1" x14ac:dyDescent="0.2">
      <c r="A2703" s="10">
        <v>35257</v>
      </c>
      <c r="B2703" s="4">
        <v>21.96</v>
      </c>
      <c r="C2703" s="4">
        <v>20.010000000000002</v>
      </c>
      <c r="D2703">
        <v>0.63500000000000001</v>
      </c>
      <c r="E2703">
        <v>0.621</v>
      </c>
      <c r="P2703" s="10"/>
    </row>
    <row r="2704" spans="1:16" ht="16" hidden="1" x14ac:dyDescent="0.2">
      <c r="A2704" s="10">
        <v>35258</v>
      </c>
      <c r="B2704" s="4">
        <v>21.9</v>
      </c>
      <c r="C2704" s="4">
        <v>19.93</v>
      </c>
      <c r="D2704">
        <v>0.63600000000000001</v>
      </c>
      <c r="E2704">
        <v>0.62</v>
      </c>
      <c r="P2704" s="10"/>
    </row>
    <row r="2705" spans="1:16" ht="16" hidden="1" x14ac:dyDescent="0.2">
      <c r="A2705" s="10">
        <v>35261</v>
      </c>
      <c r="B2705" s="4">
        <v>22.43</v>
      </c>
      <c r="C2705" s="4">
        <v>20.2</v>
      </c>
      <c r="D2705">
        <v>0.65400000000000003</v>
      </c>
      <c r="E2705">
        <v>0.63600000000000001</v>
      </c>
      <c r="P2705" s="10"/>
    </row>
    <row r="2706" spans="1:16" ht="16" hidden="1" x14ac:dyDescent="0.2">
      <c r="A2706" s="10">
        <v>35262</v>
      </c>
      <c r="B2706" s="4">
        <v>22.28</v>
      </c>
      <c r="C2706" s="4">
        <v>20.3</v>
      </c>
      <c r="D2706">
        <v>0.65</v>
      </c>
      <c r="E2706">
        <v>0.622</v>
      </c>
      <c r="P2706" s="10"/>
    </row>
    <row r="2707" spans="1:16" ht="16" hidden="1" x14ac:dyDescent="0.2">
      <c r="A2707" s="10">
        <v>35263</v>
      </c>
      <c r="B2707" s="4">
        <v>21.65</v>
      </c>
      <c r="C2707" s="4">
        <v>19.75</v>
      </c>
      <c r="D2707">
        <v>0.63700000000000001</v>
      </c>
      <c r="E2707">
        <v>0.60499999999999998</v>
      </c>
      <c r="P2707" s="10"/>
    </row>
    <row r="2708" spans="1:16" ht="16" hidden="1" x14ac:dyDescent="0.2">
      <c r="A2708" s="10">
        <v>35264</v>
      </c>
      <c r="B2708" s="4">
        <v>21.68</v>
      </c>
      <c r="C2708" s="4">
        <v>19.95</v>
      </c>
      <c r="D2708">
        <v>0.63200000000000001</v>
      </c>
      <c r="E2708">
        <v>0.60199999999999998</v>
      </c>
      <c r="P2708" s="10"/>
    </row>
    <row r="2709" spans="1:16" ht="16" hidden="1" x14ac:dyDescent="0.2">
      <c r="A2709" s="10">
        <v>35265</v>
      </c>
      <c r="B2709" s="4">
        <v>20.95</v>
      </c>
      <c r="C2709" s="4">
        <v>19.45</v>
      </c>
      <c r="D2709">
        <v>0.62</v>
      </c>
      <c r="E2709">
        <v>0.58499999999999996</v>
      </c>
      <c r="P2709" s="10"/>
    </row>
    <row r="2710" spans="1:16" ht="16" hidden="1" x14ac:dyDescent="0.2">
      <c r="A2710" s="10">
        <v>35268</v>
      </c>
      <c r="B2710" s="4">
        <v>21.05</v>
      </c>
      <c r="C2710" s="4">
        <v>19.23</v>
      </c>
      <c r="D2710">
        <v>0.621</v>
      </c>
      <c r="E2710">
        <v>0.58599999999999997</v>
      </c>
      <c r="P2710" s="10"/>
    </row>
    <row r="2711" spans="1:16" ht="16" hidden="1" x14ac:dyDescent="0.2">
      <c r="A2711" s="10">
        <v>35269</v>
      </c>
      <c r="B2711" s="4">
        <v>21.58</v>
      </c>
      <c r="C2711" s="4">
        <v>19.5</v>
      </c>
      <c r="D2711">
        <v>0.624</v>
      </c>
      <c r="E2711">
        <v>0.59</v>
      </c>
      <c r="P2711" s="10"/>
    </row>
    <row r="2712" spans="1:16" ht="16" hidden="1" x14ac:dyDescent="0.2">
      <c r="A2712" s="10">
        <v>35270</v>
      </c>
      <c r="B2712" s="4">
        <v>20.97</v>
      </c>
      <c r="C2712" s="4">
        <v>19.36</v>
      </c>
      <c r="D2712">
        <v>0.61199999999999999</v>
      </c>
      <c r="E2712">
        <v>0.57699999999999996</v>
      </c>
      <c r="P2712" s="10"/>
    </row>
    <row r="2713" spans="1:16" ht="16" hidden="1" x14ac:dyDescent="0.2">
      <c r="A2713" s="10">
        <v>35271</v>
      </c>
      <c r="B2713" s="4">
        <v>21.05</v>
      </c>
      <c r="C2713" s="4">
        <v>19.5</v>
      </c>
      <c r="D2713">
        <v>0.60499999999999998</v>
      </c>
      <c r="E2713">
        <v>0.57499999999999996</v>
      </c>
      <c r="P2713" s="10"/>
    </row>
    <row r="2714" spans="1:16" ht="16" hidden="1" x14ac:dyDescent="0.2">
      <c r="A2714" s="10">
        <v>35272</v>
      </c>
      <c r="B2714" s="4">
        <v>20.13</v>
      </c>
      <c r="C2714" s="4">
        <v>18.920000000000002</v>
      </c>
      <c r="D2714">
        <v>0.59</v>
      </c>
      <c r="E2714">
        <v>0.55200000000000005</v>
      </c>
      <c r="P2714" s="10"/>
    </row>
    <row r="2715" spans="1:16" ht="16" hidden="1" x14ac:dyDescent="0.2">
      <c r="A2715" s="10">
        <v>35275</v>
      </c>
      <c r="B2715" s="4">
        <v>20.28</v>
      </c>
      <c r="C2715" s="4">
        <v>18.989999999999998</v>
      </c>
      <c r="D2715">
        <v>0.58799999999999997</v>
      </c>
      <c r="E2715">
        <v>0.55700000000000005</v>
      </c>
      <c r="P2715" s="10"/>
    </row>
    <row r="2716" spans="1:16" ht="16" hidden="1" x14ac:dyDescent="0.2">
      <c r="A2716" s="10">
        <v>35276</v>
      </c>
      <c r="B2716" s="4">
        <v>20.28</v>
      </c>
      <c r="C2716" s="4">
        <v>18.899999999999999</v>
      </c>
      <c r="D2716">
        <v>0.59399999999999997</v>
      </c>
      <c r="E2716">
        <v>0.55700000000000005</v>
      </c>
      <c r="P2716" s="10"/>
    </row>
    <row r="2717" spans="1:16" ht="16" hidden="1" x14ac:dyDescent="0.2">
      <c r="A2717" s="10">
        <v>35277</v>
      </c>
      <c r="B2717" s="4">
        <v>20.46</v>
      </c>
      <c r="C2717" s="4">
        <v>19</v>
      </c>
      <c r="D2717">
        <v>0.59899999999999998</v>
      </c>
      <c r="E2717">
        <v>0.56599999999999995</v>
      </c>
      <c r="P2717" s="10"/>
    </row>
    <row r="2718" spans="1:16" ht="16" hidden="1" x14ac:dyDescent="0.2">
      <c r="A2718" s="10">
        <v>35278</v>
      </c>
      <c r="B2718" s="4">
        <v>20.95</v>
      </c>
      <c r="C2718" s="4">
        <v>18.84</v>
      </c>
      <c r="D2718">
        <v>0.60899999999999999</v>
      </c>
      <c r="E2718">
        <v>0.57999999999999996</v>
      </c>
      <c r="P2718" s="10"/>
    </row>
    <row r="2719" spans="1:16" ht="16" hidden="1" x14ac:dyDescent="0.2">
      <c r="A2719" s="10">
        <v>35279</v>
      </c>
      <c r="B2719" s="4">
        <v>21.35</v>
      </c>
      <c r="C2719" s="4">
        <v>19.63</v>
      </c>
      <c r="D2719">
        <v>0.62</v>
      </c>
      <c r="E2719">
        <v>0.58699999999999997</v>
      </c>
      <c r="P2719" s="10"/>
    </row>
    <row r="2720" spans="1:16" ht="16" hidden="1" x14ac:dyDescent="0.2">
      <c r="A2720" s="10">
        <v>35282</v>
      </c>
      <c r="B2720" s="4">
        <v>21.25</v>
      </c>
      <c r="C2720" s="4">
        <v>19.649999999999999</v>
      </c>
      <c r="D2720">
        <v>0.60899999999999999</v>
      </c>
      <c r="E2720">
        <v>0.57899999999999996</v>
      </c>
      <c r="P2720" s="10"/>
    </row>
    <row r="2721" spans="1:16" ht="16" hidden="1" x14ac:dyDescent="0.2">
      <c r="A2721" s="10">
        <v>35283</v>
      </c>
      <c r="B2721" s="4">
        <v>21.08</v>
      </c>
      <c r="C2721" s="4">
        <v>19.45</v>
      </c>
      <c r="D2721">
        <v>0.60799999999999998</v>
      </c>
      <c r="E2721">
        <v>0.57999999999999996</v>
      </c>
      <c r="P2721" s="10"/>
    </row>
    <row r="2722" spans="1:16" ht="16" hidden="1" x14ac:dyDescent="0.2">
      <c r="A2722" s="10">
        <v>35284</v>
      </c>
      <c r="B2722" s="4">
        <v>21.35</v>
      </c>
      <c r="C2722" s="4">
        <v>19.48</v>
      </c>
      <c r="D2722">
        <v>0.61299999999999999</v>
      </c>
      <c r="E2722">
        <v>0.58899999999999997</v>
      </c>
      <c r="P2722" s="10"/>
    </row>
    <row r="2723" spans="1:16" ht="16" hidden="1" x14ac:dyDescent="0.2">
      <c r="A2723" s="10">
        <v>35285</v>
      </c>
      <c r="B2723" s="4">
        <v>21.45</v>
      </c>
      <c r="C2723" s="4">
        <v>20.03</v>
      </c>
      <c r="D2723">
        <v>0.61799999999999999</v>
      </c>
      <c r="E2723">
        <v>0.58399999999999996</v>
      </c>
      <c r="P2723" s="10"/>
    </row>
    <row r="2724" spans="1:16" ht="16" hidden="1" x14ac:dyDescent="0.2">
      <c r="A2724" s="10">
        <v>35286</v>
      </c>
      <c r="B2724" s="4">
        <v>21.6</v>
      </c>
      <c r="C2724" s="4">
        <v>20.05</v>
      </c>
      <c r="D2724">
        <v>0.61199999999999999</v>
      </c>
      <c r="E2724">
        <v>0.57899999999999996</v>
      </c>
      <c r="P2724" s="10"/>
    </row>
    <row r="2725" spans="1:16" ht="16" hidden="1" x14ac:dyDescent="0.2">
      <c r="A2725" s="10">
        <v>35289</v>
      </c>
      <c r="B2725" s="4">
        <v>22.25</v>
      </c>
      <c r="C2725" s="4">
        <v>20.65</v>
      </c>
      <c r="D2725">
        <v>0.61299999999999999</v>
      </c>
      <c r="E2725">
        <v>0.58899999999999997</v>
      </c>
      <c r="P2725" s="10"/>
    </row>
    <row r="2726" spans="1:16" ht="16" hidden="1" x14ac:dyDescent="0.2">
      <c r="A2726" s="10">
        <v>35290</v>
      </c>
      <c r="B2726" s="4">
        <v>22.35</v>
      </c>
      <c r="C2726" s="4">
        <v>21.03</v>
      </c>
      <c r="D2726">
        <v>0.61499999999999999</v>
      </c>
      <c r="E2726">
        <v>0.58499999999999996</v>
      </c>
      <c r="P2726" s="10"/>
    </row>
    <row r="2727" spans="1:16" ht="16" hidden="1" x14ac:dyDescent="0.2">
      <c r="A2727" s="10">
        <v>35291</v>
      </c>
      <c r="B2727" s="4">
        <v>22.1</v>
      </c>
      <c r="C2727" s="4">
        <v>20.9</v>
      </c>
      <c r="D2727">
        <v>0.60899999999999999</v>
      </c>
      <c r="E2727">
        <v>0.57599999999999996</v>
      </c>
      <c r="P2727" s="10"/>
    </row>
    <row r="2728" spans="1:16" ht="16" hidden="1" x14ac:dyDescent="0.2">
      <c r="A2728" s="10">
        <v>35292</v>
      </c>
      <c r="B2728" s="4">
        <v>21.95</v>
      </c>
      <c r="C2728" s="4">
        <v>20.88</v>
      </c>
      <c r="D2728">
        <v>0.60299999999999998</v>
      </c>
      <c r="E2728">
        <v>0.57099999999999995</v>
      </c>
      <c r="P2728" s="10"/>
    </row>
    <row r="2729" spans="1:16" ht="16" hidden="1" x14ac:dyDescent="0.2">
      <c r="A2729" s="10">
        <v>35293</v>
      </c>
      <c r="B2729" s="4">
        <v>22.6</v>
      </c>
      <c r="C2729" s="4">
        <v>21.3</v>
      </c>
      <c r="D2729">
        <v>0.61799999999999999</v>
      </c>
      <c r="E2729">
        <v>0.58299999999999996</v>
      </c>
      <c r="P2729" s="10"/>
    </row>
    <row r="2730" spans="1:16" ht="16" hidden="1" x14ac:dyDescent="0.2">
      <c r="A2730" s="10">
        <v>35296</v>
      </c>
      <c r="B2730" s="4">
        <v>23.1</v>
      </c>
      <c r="C2730" s="4">
        <v>21.58</v>
      </c>
      <c r="D2730">
        <v>0.63900000000000001</v>
      </c>
      <c r="E2730">
        <v>0.59899999999999998</v>
      </c>
      <c r="P2730" s="10"/>
    </row>
    <row r="2731" spans="1:16" ht="16" hidden="1" x14ac:dyDescent="0.2">
      <c r="A2731" s="10">
        <v>35297</v>
      </c>
      <c r="B2731" s="4">
        <v>22.53</v>
      </c>
      <c r="C2731" s="4">
        <v>21.35</v>
      </c>
      <c r="D2731">
        <v>0.61899999999999999</v>
      </c>
      <c r="E2731">
        <v>0.58099999999999996</v>
      </c>
      <c r="P2731" s="10"/>
    </row>
    <row r="2732" spans="1:16" ht="16" hidden="1" x14ac:dyDescent="0.2">
      <c r="A2732" s="10">
        <v>35298</v>
      </c>
      <c r="B2732" s="4">
        <v>22.15</v>
      </c>
      <c r="C2732" s="4">
        <v>20.8</v>
      </c>
      <c r="D2732">
        <v>0.60699999999999998</v>
      </c>
      <c r="E2732">
        <v>0.57199999999999995</v>
      </c>
      <c r="P2732" s="10"/>
    </row>
    <row r="2733" spans="1:16" ht="16" hidden="1" x14ac:dyDescent="0.2">
      <c r="A2733" s="10">
        <v>35299</v>
      </c>
      <c r="B2733" s="4">
        <v>22.48</v>
      </c>
      <c r="C2733" s="4">
        <v>21.25</v>
      </c>
      <c r="D2733">
        <v>0.61199999999999999</v>
      </c>
      <c r="E2733">
        <v>0.58299999999999996</v>
      </c>
      <c r="P2733" s="10"/>
    </row>
    <row r="2734" spans="1:16" ht="16" hidden="1" x14ac:dyDescent="0.2">
      <c r="A2734" s="10">
        <v>35300</v>
      </c>
      <c r="B2734" s="4">
        <v>22.23</v>
      </c>
      <c r="C2734" s="4">
        <v>20.78</v>
      </c>
      <c r="D2734">
        <v>0.60299999999999998</v>
      </c>
      <c r="E2734">
        <v>0.57599999999999996</v>
      </c>
      <c r="P2734" s="10"/>
    </row>
    <row r="2735" spans="1:16" ht="16" hidden="1" x14ac:dyDescent="0.2">
      <c r="A2735" s="10">
        <v>35303</v>
      </c>
      <c r="B2735" s="4">
        <v>21.55</v>
      </c>
      <c r="D2735">
        <v>0.59</v>
      </c>
      <c r="E2735">
        <v>0.57199999999999995</v>
      </c>
      <c r="P2735" s="10"/>
    </row>
    <row r="2736" spans="1:16" ht="16" hidden="1" x14ac:dyDescent="0.2">
      <c r="A2736" s="10">
        <v>35304</v>
      </c>
      <c r="B2736" s="4">
        <v>21.35</v>
      </c>
      <c r="C2736" s="4">
        <v>20.45</v>
      </c>
      <c r="D2736">
        <v>0.58499999999999996</v>
      </c>
      <c r="E2736">
        <v>0.56799999999999995</v>
      </c>
      <c r="P2736" s="10"/>
    </row>
    <row r="2737" spans="1:16" ht="16" hidden="1" x14ac:dyDescent="0.2">
      <c r="A2737" s="10">
        <v>35305</v>
      </c>
      <c r="B2737" s="4">
        <v>21.75</v>
      </c>
      <c r="C2737" s="4">
        <v>20.68</v>
      </c>
      <c r="D2737">
        <v>0.58699999999999997</v>
      </c>
      <c r="E2737">
        <v>0.55900000000000005</v>
      </c>
      <c r="P2737" s="10"/>
    </row>
    <row r="2738" spans="1:16" ht="16" hidden="1" x14ac:dyDescent="0.2">
      <c r="A2738" s="10">
        <v>35306</v>
      </c>
      <c r="B2738" s="4">
        <v>22.2</v>
      </c>
      <c r="C2738" s="4">
        <v>21</v>
      </c>
      <c r="D2738">
        <v>0.61</v>
      </c>
      <c r="E2738">
        <v>0.57599999999999996</v>
      </c>
      <c r="P2738" s="10"/>
    </row>
    <row r="2739" spans="1:16" ht="16" hidden="1" x14ac:dyDescent="0.2">
      <c r="A2739" s="10">
        <v>35307</v>
      </c>
      <c r="B2739" s="4">
        <v>22.25</v>
      </c>
      <c r="C2739" s="4">
        <v>20.98</v>
      </c>
      <c r="D2739">
        <v>0.60199999999999998</v>
      </c>
      <c r="E2739">
        <v>0.57199999999999995</v>
      </c>
      <c r="P2739" s="10"/>
    </row>
    <row r="2740" spans="1:16" ht="16" hidden="1" x14ac:dyDescent="0.2">
      <c r="A2740" s="10">
        <v>35310</v>
      </c>
      <c r="C2740" s="4">
        <v>22.23</v>
      </c>
      <c r="D2740" t="e">
        <v>#N/A</v>
      </c>
      <c r="E2740" t="e">
        <v>#N/A</v>
      </c>
      <c r="P2740" s="10"/>
    </row>
    <row r="2741" spans="1:16" ht="16" hidden="1" x14ac:dyDescent="0.2">
      <c r="A2741" s="10">
        <v>35311</v>
      </c>
      <c r="B2741" s="4">
        <v>23.35</v>
      </c>
      <c r="C2741" s="4">
        <v>21.9</v>
      </c>
      <c r="D2741">
        <v>0.60799999999999998</v>
      </c>
      <c r="E2741">
        <v>0.58399999999999996</v>
      </c>
      <c r="P2741" s="10"/>
    </row>
    <row r="2742" spans="1:16" ht="16" hidden="1" x14ac:dyDescent="0.2">
      <c r="A2742" s="10">
        <v>35312</v>
      </c>
      <c r="B2742" s="4">
        <v>23.25</v>
      </c>
      <c r="C2742" s="4">
        <v>22.2</v>
      </c>
      <c r="D2742">
        <v>0.621</v>
      </c>
      <c r="E2742">
        <v>0.58399999999999996</v>
      </c>
      <c r="P2742" s="10"/>
    </row>
    <row r="2743" spans="1:16" ht="16" hidden="1" x14ac:dyDescent="0.2">
      <c r="A2743" s="10">
        <v>35313</v>
      </c>
      <c r="B2743" s="4">
        <v>23.45</v>
      </c>
      <c r="C2743" s="4">
        <v>22.15</v>
      </c>
      <c r="D2743">
        <v>0.63800000000000001</v>
      </c>
      <c r="E2743">
        <v>0.59499999999999997</v>
      </c>
      <c r="P2743" s="10"/>
    </row>
    <row r="2744" spans="1:16" ht="16" hidden="1" x14ac:dyDescent="0.2">
      <c r="A2744" s="10">
        <v>35314</v>
      </c>
      <c r="B2744" s="4">
        <v>23.85</v>
      </c>
      <c r="C2744" s="4">
        <v>22.43</v>
      </c>
      <c r="D2744">
        <v>0.64800000000000002</v>
      </c>
      <c r="E2744">
        <v>0.60699999999999998</v>
      </c>
      <c r="P2744" s="10"/>
    </row>
    <row r="2745" spans="1:16" ht="16" hidden="1" x14ac:dyDescent="0.2">
      <c r="A2745" s="10">
        <v>35317</v>
      </c>
      <c r="B2745" s="4">
        <v>23.75</v>
      </c>
      <c r="C2745" s="4">
        <v>22.25</v>
      </c>
      <c r="D2745">
        <v>0.63500000000000001</v>
      </c>
      <c r="E2745">
        <v>0.59699999999999998</v>
      </c>
      <c r="P2745" s="10"/>
    </row>
    <row r="2746" spans="1:16" ht="16" hidden="1" x14ac:dyDescent="0.2">
      <c r="A2746" s="10">
        <v>35318</v>
      </c>
      <c r="B2746" s="4">
        <v>24.15</v>
      </c>
      <c r="C2746" s="4">
        <v>22.68</v>
      </c>
      <c r="D2746">
        <v>0.64300000000000002</v>
      </c>
      <c r="E2746">
        <v>0.60099999999999998</v>
      </c>
      <c r="P2746" s="10"/>
    </row>
    <row r="2747" spans="1:16" ht="16" hidden="1" x14ac:dyDescent="0.2">
      <c r="A2747" s="10">
        <v>35319</v>
      </c>
      <c r="B2747" s="4">
        <v>24.75</v>
      </c>
      <c r="C2747" s="4">
        <v>23.3</v>
      </c>
      <c r="D2747">
        <v>0.65300000000000002</v>
      </c>
      <c r="E2747">
        <v>0.61</v>
      </c>
      <c r="P2747" s="10"/>
    </row>
    <row r="2748" spans="1:16" ht="16" hidden="1" x14ac:dyDescent="0.2">
      <c r="A2748" s="10">
        <v>35320</v>
      </c>
      <c r="B2748" s="4">
        <v>24.95</v>
      </c>
      <c r="C2748" s="4">
        <v>23.35</v>
      </c>
      <c r="D2748">
        <v>0.65300000000000002</v>
      </c>
      <c r="E2748">
        <v>0.61</v>
      </c>
      <c r="P2748" s="10"/>
    </row>
    <row r="2749" spans="1:16" ht="16" hidden="1" x14ac:dyDescent="0.2">
      <c r="A2749" s="10">
        <v>35321</v>
      </c>
      <c r="B2749" s="4">
        <v>24.5</v>
      </c>
      <c r="C2749" s="4">
        <v>23.83</v>
      </c>
      <c r="D2749">
        <v>0.64</v>
      </c>
      <c r="E2749">
        <v>0.59699999999999998</v>
      </c>
      <c r="P2749" s="10"/>
    </row>
    <row r="2750" spans="1:16" ht="16" hidden="1" x14ac:dyDescent="0.2">
      <c r="A2750" s="10">
        <v>35324</v>
      </c>
      <c r="B2750" s="4">
        <v>23.3</v>
      </c>
      <c r="C2750" s="4">
        <v>22.6</v>
      </c>
      <c r="D2750">
        <v>0.62</v>
      </c>
      <c r="E2750">
        <v>0.58399999999999996</v>
      </c>
      <c r="P2750" s="10"/>
    </row>
    <row r="2751" spans="1:16" ht="16" hidden="1" x14ac:dyDescent="0.2">
      <c r="A2751" s="10">
        <v>35325</v>
      </c>
      <c r="B2751" s="4">
        <v>23.4</v>
      </c>
      <c r="C2751" s="4">
        <v>21.7</v>
      </c>
      <c r="D2751">
        <v>0.61899999999999999</v>
      </c>
      <c r="E2751">
        <v>0.58299999999999996</v>
      </c>
      <c r="P2751" s="10"/>
    </row>
    <row r="2752" spans="1:16" ht="16" hidden="1" x14ac:dyDescent="0.2">
      <c r="A2752" s="10">
        <v>35326</v>
      </c>
      <c r="B2752" s="4">
        <v>23.85</v>
      </c>
      <c r="C2752" s="4">
        <v>22.38</v>
      </c>
      <c r="D2752">
        <v>0.61899999999999999</v>
      </c>
      <c r="E2752">
        <v>0.58399999999999996</v>
      </c>
      <c r="P2752" s="10"/>
    </row>
    <row r="2753" spans="1:16" ht="16" hidden="1" x14ac:dyDescent="0.2">
      <c r="A2753" s="10">
        <v>35327</v>
      </c>
      <c r="B2753" s="4">
        <v>23.45</v>
      </c>
      <c r="C2753" s="4">
        <v>22.08</v>
      </c>
      <c r="D2753">
        <v>0.59799999999999998</v>
      </c>
      <c r="E2753">
        <v>0.56699999999999995</v>
      </c>
      <c r="P2753" s="10"/>
    </row>
    <row r="2754" spans="1:16" ht="16" hidden="1" x14ac:dyDescent="0.2">
      <c r="A2754" s="10">
        <v>35328</v>
      </c>
      <c r="B2754" s="4">
        <v>23.6</v>
      </c>
      <c r="C2754" s="4">
        <v>21.78</v>
      </c>
      <c r="D2754">
        <v>0.59699999999999998</v>
      </c>
      <c r="E2754">
        <v>0.57199999999999995</v>
      </c>
      <c r="P2754" s="10"/>
    </row>
    <row r="2755" spans="1:16" ht="16" hidden="1" x14ac:dyDescent="0.2">
      <c r="A2755" s="10">
        <v>35331</v>
      </c>
      <c r="B2755" s="4">
        <v>23.83</v>
      </c>
      <c r="C2755" s="4">
        <v>22.15</v>
      </c>
      <c r="D2755">
        <v>0.58699999999999997</v>
      </c>
      <c r="E2755">
        <v>0.56200000000000006</v>
      </c>
      <c r="P2755" s="10"/>
    </row>
    <row r="2756" spans="1:16" ht="16" hidden="1" x14ac:dyDescent="0.2">
      <c r="A2756" s="10">
        <v>35332</v>
      </c>
      <c r="B2756" s="4">
        <v>24.55</v>
      </c>
      <c r="C2756" s="4">
        <v>22.78</v>
      </c>
      <c r="D2756">
        <v>0.61799999999999999</v>
      </c>
      <c r="E2756">
        <v>0.59</v>
      </c>
      <c r="P2756" s="10"/>
    </row>
    <row r="2757" spans="1:16" ht="16" hidden="1" x14ac:dyDescent="0.2">
      <c r="A2757" s="10">
        <v>35333</v>
      </c>
      <c r="B2757" s="4">
        <v>24.6</v>
      </c>
      <c r="C2757" s="4">
        <v>23.05</v>
      </c>
      <c r="D2757">
        <v>0.62</v>
      </c>
      <c r="E2757">
        <v>0.59</v>
      </c>
      <c r="P2757" s="10"/>
    </row>
    <row r="2758" spans="1:16" ht="16" hidden="1" x14ac:dyDescent="0.2">
      <c r="A2758" s="10">
        <v>35334</v>
      </c>
      <c r="B2758" s="4">
        <v>24.05</v>
      </c>
      <c r="C2758" s="4">
        <v>23.35</v>
      </c>
      <c r="D2758">
        <v>0.61599999999999999</v>
      </c>
      <c r="E2758">
        <v>0.58799999999999997</v>
      </c>
      <c r="P2758" s="10"/>
    </row>
    <row r="2759" spans="1:16" ht="16" hidden="1" x14ac:dyDescent="0.2">
      <c r="A2759" s="10">
        <v>35335</v>
      </c>
      <c r="B2759" s="4">
        <v>24.6</v>
      </c>
      <c r="C2759" s="4">
        <v>22.9</v>
      </c>
      <c r="D2759">
        <v>0.63500000000000001</v>
      </c>
      <c r="E2759">
        <v>0.6</v>
      </c>
      <c r="P2759" s="10"/>
    </row>
    <row r="2760" spans="1:16" ht="16" hidden="1" x14ac:dyDescent="0.2">
      <c r="A2760" s="10">
        <v>35338</v>
      </c>
      <c r="B2760" s="4">
        <v>24.2</v>
      </c>
      <c r="C2760" s="4">
        <v>24.15</v>
      </c>
      <c r="D2760">
        <v>0.61599999999999999</v>
      </c>
      <c r="E2760">
        <v>0.58499999999999996</v>
      </c>
      <c r="P2760" s="10"/>
    </row>
    <row r="2761" spans="1:16" ht="16" hidden="1" x14ac:dyDescent="0.2">
      <c r="A2761" s="10">
        <v>35339</v>
      </c>
      <c r="B2761" s="4">
        <v>24.35</v>
      </c>
      <c r="C2761" s="4">
        <v>23.18</v>
      </c>
      <c r="D2761">
        <v>0.61799999999999999</v>
      </c>
      <c r="E2761">
        <v>0.59799999999999998</v>
      </c>
      <c r="P2761" s="10"/>
    </row>
    <row r="2762" spans="1:16" ht="16" hidden="1" x14ac:dyDescent="0.2">
      <c r="A2762" s="10">
        <v>35340</v>
      </c>
      <c r="B2762" s="4">
        <v>24.05</v>
      </c>
      <c r="C2762" s="4">
        <v>23.13</v>
      </c>
      <c r="D2762">
        <v>0.61299999999999999</v>
      </c>
      <c r="E2762">
        <v>0.58499999999999996</v>
      </c>
      <c r="P2762" s="10"/>
    </row>
    <row r="2763" spans="1:16" ht="16" hidden="1" x14ac:dyDescent="0.2">
      <c r="A2763" s="10">
        <v>35341</v>
      </c>
      <c r="B2763" s="4">
        <v>24.85</v>
      </c>
      <c r="C2763" s="4">
        <v>23.63</v>
      </c>
      <c r="D2763">
        <v>0.626</v>
      </c>
      <c r="E2763">
        <v>0.60599999999999998</v>
      </c>
      <c r="P2763" s="10"/>
    </row>
    <row r="2764" spans="1:16" ht="16" hidden="1" x14ac:dyDescent="0.2">
      <c r="A2764" s="10">
        <v>35342</v>
      </c>
      <c r="B2764" s="4">
        <v>24.75</v>
      </c>
      <c r="C2764" s="4">
        <v>23.88</v>
      </c>
      <c r="D2764">
        <v>0.623</v>
      </c>
      <c r="E2764">
        <v>0.60499999999999998</v>
      </c>
      <c r="P2764" s="10"/>
    </row>
    <row r="2765" spans="1:16" ht="16" hidden="1" x14ac:dyDescent="0.2">
      <c r="A2765" s="10">
        <v>35345</v>
      </c>
      <c r="B2765" s="4">
        <v>25.25</v>
      </c>
      <c r="C2765" s="4">
        <v>24.28</v>
      </c>
      <c r="D2765">
        <v>0.65</v>
      </c>
      <c r="E2765">
        <v>0.65100000000000002</v>
      </c>
      <c r="P2765" s="10"/>
    </row>
    <row r="2766" spans="1:16" ht="16" hidden="1" x14ac:dyDescent="0.2">
      <c r="A2766" s="10">
        <v>35346</v>
      </c>
      <c r="B2766" s="4">
        <v>25.45</v>
      </c>
      <c r="C2766" s="4">
        <v>24.55</v>
      </c>
      <c r="D2766">
        <v>0.65100000000000002</v>
      </c>
      <c r="E2766">
        <v>0.64100000000000001</v>
      </c>
      <c r="P2766" s="10"/>
    </row>
    <row r="2767" spans="1:16" ht="16" hidden="1" x14ac:dyDescent="0.2">
      <c r="A2767" s="10">
        <v>35347</v>
      </c>
      <c r="B2767" s="4">
        <v>25</v>
      </c>
      <c r="C2767" s="4">
        <v>24.58</v>
      </c>
      <c r="D2767">
        <v>0.64200000000000002</v>
      </c>
      <c r="E2767">
        <v>0.63500000000000001</v>
      </c>
      <c r="P2767" s="10"/>
    </row>
    <row r="2768" spans="1:16" ht="16" hidden="1" x14ac:dyDescent="0.2">
      <c r="A2768" s="10">
        <v>35348</v>
      </c>
      <c r="B2768" s="4">
        <v>24.3</v>
      </c>
      <c r="C2768" s="4">
        <v>23.63</v>
      </c>
      <c r="D2768">
        <v>0.624</v>
      </c>
      <c r="E2768">
        <v>0.61599999999999999</v>
      </c>
      <c r="P2768" s="10"/>
    </row>
    <row r="2769" spans="1:16" ht="16" hidden="1" x14ac:dyDescent="0.2">
      <c r="A2769" s="10">
        <v>35349</v>
      </c>
      <c r="B2769" s="4">
        <v>24.65</v>
      </c>
      <c r="C2769" s="4">
        <v>23.85</v>
      </c>
      <c r="D2769">
        <v>0.64400000000000002</v>
      </c>
      <c r="E2769">
        <v>0.63800000000000001</v>
      </c>
      <c r="P2769" s="10"/>
    </row>
    <row r="2770" spans="1:16" ht="16" hidden="1" x14ac:dyDescent="0.2">
      <c r="A2770" s="10">
        <v>35352</v>
      </c>
      <c r="B2770" s="4">
        <v>25.5</v>
      </c>
      <c r="C2770" s="4">
        <v>24.75</v>
      </c>
      <c r="D2770">
        <v>0.66600000000000004</v>
      </c>
      <c r="E2770">
        <v>0.65600000000000003</v>
      </c>
      <c r="P2770" s="10"/>
    </row>
    <row r="2771" spans="1:16" ht="16" hidden="1" x14ac:dyDescent="0.2">
      <c r="A2771" s="10">
        <v>35353</v>
      </c>
      <c r="B2771" s="4">
        <v>25.45</v>
      </c>
      <c r="C2771" s="4">
        <v>24.58</v>
      </c>
      <c r="D2771">
        <v>0.66</v>
      </c>
      <c r="E2771">
        <v>0.65200000000000002</v>
      </c>
      <c r="P2771" s="10"/>
    </row>
    <row r="2772" spans="1:16" ht="16" hidden="1" x14ac:dyDescent="0.2">
      <c r="A2772" s="10">
        <v>35354</v>
      </c>
      <c r="B2772" s="4">
        <v>25.1</v>
      </c>
      <c r="C2772" s="4">
        <v>24.5</v>
      </c>
      <c r="D2772">
        <v>0.64300000000000002</v>
      </c>
      <c r="E2772">
        <v>0.61799999999999999</v>
      </c>
      <c r="P2772" s="10"/>
    </row>
    <row r="2773" spans="1:16" ht="16" hidden="1" x14ac:dyDescent="0.2">
      <c r="A2773" s="10">
        <v>35355</v>
      </c>
      <c r="B2773" s="4">
        <v>25.4</v>
      </c>
      <c r="C2773" s="4">
        <v>24.83</v>
      </c>
      <c r="D2773">
        <v>0.65400000000000003</v>
      </c>
      <c r="E2773">
        <v>0.63400000000000001</v>
      </c>
      <c r="P2773" s="10"/>
    </row>
    <row r="2774" spans="1:16" ht="16" hidden="1" x14ac:dyDescent="0.2">
      <c r="A2774" s="10">
        <v>35356</v>
      </c>
      <c r="B2774" s="4">
        <v>25.8</v>
      </c>
      <c r="C2774" s="4">
        <v>25.18</v>
      </c>
      <c r="D2774">
        <v>0.66600000000000004</v>
      </c>
      <c r="E2774">
        <v>0.63800000000000001</v>
      </c>
      <c r="P2774" s="10"/>
    </row>
    <row r="2775" spans="1:16" ht="16" hidden="1" x14ac:dyDescent="0.2">
      <c r="A2775" s="10">
        <v>35359</v>
      </c>
      <c r="B2775" s="4">
        <v>25.85</v>
      </c>
      <c r="C2775" s="4">
        <v>25.08</v>
      </c>
      <c r="D2775">
        <v>0.66800000000000004</v>
      </c>
      <c r="E2775">
        <v>0.64</v>
      </c>
      <c r="P2775" s="10"/>
    </row>
    <row r="2776" spans="1:16" ht="16" hidden="1" x14ac:dyDescent="0.2">
      <c r="A2776" s="10">
        <v>35360</v>
      </c>
      <c r="B2776" s="4">
        <v>25.79</v>
      </c>
      <c r="C2776" s="4">
        <v>25.4</v>
      </c>
      <c r="D2776">
        <v>0.67700000000000005</v>
      </c>
      <c r="E2776">
        <v>0.65</v>
      </c>
      <c r="P2776" s="10"/>
    </row>
    <row r="2777" spans="1:16" ht="16" hidden="1" x14ac:dyDescent="0.2">
      <c r="A2777" s="10">
        <v>35361</v>
      </c>
      <c r="B2777" s="4">
        <v>24.78</v>
      </c>
      <c r="C2777" s="4">
        <v>24.6</v>
      </c>
      <c r="D2777">
        <v>0.66800000000000004</v>
      </c>
      <c r="E2777">
        <v>0.65</v>
      </c>
      <c r="P2777" s="10"/>
    </row>
    <row r="2778" spans="1:16" ht="16" hidden="1" x14ac:dyDescent="0.2">
      <c r="A2778" s="10">
        <v>35362</v>
      </c>
      <c r="B2778" s="4">
        <v>24.55</v>
      </c>
      <c r="C2778" s="4">
        <v>24.28</v>
      </c>
      <c r="D2778">
        <v>0.68100000000000005</v>
      </c>
      <c r="E2778">
        <v>0.68500000000000005</v>
      </c>
      <c r="P2778" s="10"/>
    </row>
    <row r="2779" spans="1:16" ht="16" hidden="1" x14ac:dyDescent="0.2">
      <c r="A2779" s="10">
        <v>35363</v>
      </c>
      <c r="B2779" s="4">
        <v>24.8</v>
      </c>
      <c r="C2779" s="4">
        <v>24.13</v>
      </c>
      <c r="D2779">
        <v>0.68700000000000006</v>
      </c>
      <c r="E2779">
        <v>0.69899999999999995</v>
      </c>
      <c r="P2779" s="10"/>
    </row>
    <row r="2780" spans="1:16" ht="16" hidden="1" x14ac:dyDescent="0.2">
      <c r="A2780" s="10">
        <v>35366</v>
      </c>
      <c r="B2780" s="4">
        <v>24.75</v>
      </c>
      <c r="C2780" s="4">
        <v>24.45</v>
      </c>
      <c r="D2780">
        <v>0.68700000000000006</v>
      </c>
      <c r="E2780">
        <v>0.69699999999999995</v>
      </c>
      <c r="P2780" s="10"/>
    </row>
    <row r="2781" spans="1:16" ht="16" hidden="1" x14ac:dyDescent="0.2">
      <c r="A2781" s="10">
        <v>35367</v>
      </c>
      <c r="B2781" s="4">
        <v>24.15</v>
      </c>
      <c r="C2781" s="4">
        <v>23.3</v>
      </c>
      <c r="D2781">
        <v>0.67500000000000004</v>
      </c>
      <c r="E2781">
        <v>0.69499999999999995</v>
      </c>
      <c r="P2781" s="10"/>
    </row>
    <row r="2782" spans="1:16" ht="16" hidden="1" x14ac:dyDescent="0.2">
      <c r="A2782" s="10">
        <v>35368</v>
      </c>
      <c r="B2782" s="4">
        <v>24.4</v>
      </c>
      <c r="C2782" s="4">
        <v>23.15</v>
      </c>
      <c r="D2782">
        <v>0.68300000000000005</v>
      </c>
      <c r="E2782">
        <v>0.73399999999999999</v>
      </c>
      <c r="P2782" s="10"/>
    </row>
    <row r="2783" spans="1:16" ht="16" hidden="1" x14ac:dyDescent="0.2">
      <c r="A2783" s="10">
        <v>35369</v>
      </c>
      <c r="B2783" s="4">
        <v>23.25</v>
      </c>
      <c r="C2783" s="4">
        <v>22.8</v>
      </c>
      <c r="D2783">
        <v>0.64900000000000002</v>
      </c>
      <c r="E2783">
        <v>0.66900000000000004</v>
      </c>
      <c r="P2783" s="10"/>
    </row>
    <row r="2784" spans="1:16" ht="16" hidden="1" x14ac:dyDescent="0.2">
      <c r="A2784" s="10">
        <v>35370</v>
      </c>
      <c r="B2784" s="4">
        <v>23</v>
      </c>
      <c r="C2784" s="4">
        <v>22.3</v>
      </c>
      <c r="D2784">
        <v>0.65100000000000002</v>
      </c>
      <c r="E2784">
        <v>0.65200000000000002</v>
      </c>
      <c r="P2784" s="10"/>
    </row>
    <row r="2785" spans="1:16" ht="16" hidden="1" x14ac:dyDescent="0.2">
      <c r="A2785" s="10">
        <v>35373</v>
      </c>
      <c r="B2785" s="4">
        <v>22.8</v>
      </c>
      <c r="C2785" s="4">
        <v>22.1</v>
      </c>
      <c r="D2785">
        <v>0.66300000000000003</v>
      </c>
      <c r="E2785">
        <v>0.66400000000000003</v>
      </c>
      <c r="P2785" s="10"/>
    </row>
    <row r="2786" spans="1:16" ht="16" hidden="1" x14ac:dyDescent="0.2">
      <c r="A2786" s="10">
        <v>35374</v>
      </c>
      <c r="B2786" s="4">
        <v>22.65</v>
      </c>
      <c r="C2786" s="4">
        <v>21.85</v>
      </c>
      <c r="D2786">
        <v>0.66200000000000003</v>
      </c>
      <c r="E2786">
        <v>0.66200000000000003</v>
      </c>
      <c r="P2786" s="10"/>
    </row>
    <row r="2787" spans="1:16" ht="16" hidden="1" x14ac:dyDescent="0.2">
      <c r="A2787" s="10">
        <v>35375</v>
      </c>
      <c r="B2787" s="4">
        <v>22.75</v>
      </c>
      <c r="C2787" s="4">
        <v>21.85</v>
      </c>
      <c r="D2787">
        <v>0.66100000000000003</v>
      </c>
      <c r="E2787">
        <v>0.66800000000000004</v>
      </c>
      <c r="P2787" s="10"/>
    </row>
    <row r="2788" spans="1:16" ht="16" hidden="1" x14ac:dyDescent="0.2">
      <c r="A2788" s="10">
        <v>35376</v>
      </c>
      <c r="B2788" s="4">
        <v>22.8</v>
      </c>
      <c r="C2788" s="4">
        <v>21.75</v>
      </c>
      <c r="D2788">
        <v>0.66700000000000004</v>
      </c>
      <c r="E2788">
        <v>0.66200000000000003</v>
      </c>
      <c r="P2788" s="10"/>
    </row>
    <row r="2789" spans="1:16" ht="16" hidden="1" x14ac:dyDescent="0.2">
      <c r="A2789" s="10">
        <v>35377</v>
      </c>
      <c r="B2789" s="4">
        <v>23.6</v>
      </c>
      <c r="C2789" s="4">
        <v>22.4</v>
      </c>
      <c r="D2789">
        <v>0.68300000000000005</v>
      </c>
      <c r="E2789">
        <v>0.67300000000000004</v>
      </c>
      <c r="P2789" s="10"/>
    </row>
    <row r="2790" spans="1:16" ht="16" hidden="1" x14ac:dyDescent="0.2">
      <c r="A2790" s="10">
        <v>35380</v>
      </c>
      <c r="B2790" s="4">
        <v>23.35</v>
      </c>
      <c r="C2790" s="4">
        <v>22.7</v>
      </c>
      <c r="D2790">
        <v>0.68100000000000005</v>
      </c>
      <c r="E2790">
        <v>0.69499999999999995</v>
      </c>
      <c r="P2790" s="10"/>
    </row>
    <row r="2791" spans="1:16" ht="16" hidden="1" x14ac:dyDescent="0.2">
      <c r="A2791" s="10">
        <v>35381</v>
      </c>
      <c r="B2791" s="4">
        <v>23.4</v>
      </c>
      <c r="C2791" s="4">
        <v>22.38</v>
      </c>
      <c r="D2791">
        <v>0.68899999999999995</v>
      </c>
      <c r="E2791">
        <v>0.67800000000000005</v>
      </c>
      <c r="P2791" s="10"/>
    </row>
    <row r="2792" spans="1:16" ht="16" hidden="1" x14ac:dyDescent="0.2">
      <c r="A2792" s="10">
        <v>35382</v>
      </c>
      <c r="B2792" s="4">
        <v>24.25</v>
      </c>
      <c r="C2792" s="4">
        <v>22.88</v>
      </c>
      <c r="D2792">
        <v>0.71099999999999997</v>
      </c>
      <c r="E2792">
        <v>0.72699999999999998</v>
      </c>
      <c r="P2792" s="10"/>
    </row>
    <row r="2793" spans="1:16" ht="16" hidden="1" x14ac:dyDescent="0.2">
      <c r="A2793" s="10">
        <v>35383</v>
      </c>
      <c r="B2793" s="4">
        <v>24.35</v>
      </c>
      <c r="C2793" s="4">
        <v>23.18</v>
      </c>
      <c r="D2793">
        <v>0.73799999999999999</v>
      </c>
      <c r="E2793">
        <v>0.72299999999999998</v>
      </c>
      <c r="P2793" s="10"/>
    </row>
    <row r="2794" spans="1:16" ht="16" hidden="1" x14ac:dyDescent="0.2">
      <c r="A2794" s="10">
        <v>35384</v>
      </c>
      <c r="B2794" s="4">
        <v>24.15</v>
      </c>
      <c r="C2794" s="4">
        <v>23.28</v>
      </c>
      <c r="D2794">
        <v>0.70799999999999996</v>
      </c>
      <c r="E2794">
        <v>0.66800000000000004</v>
      </c>
      <c r="P2794" s="10"/>
    </row>
    <row r="2795" spans="1:16" ht="16" hidden="1" x14ac:dyDescent="0.2">
      <c r="A2795" s="10">
        <v>35387</v>
      </c>
      <c r="B2795" s="4">
        <v>23.85</v>
      </c>
      <c r="C2795" s="4">
        <v>22.75</v>
      </c>
      <c r="D2795">
        <v>0.68300000000000005</v>
      </c>
      <c r="E2795">
        <v>0.63100000000000001</v>
      </c>
      <c r="P2795" s="10"/>
    </row>
    <row r="2796" spans="1:16" ht="16" hidden="1" x14ac:dyDescent="0.2">
      <c r="A2796" s="10">
        <v>35388</v>
      </c>
      <c r="B2796" s="4">
        <v>24.5</v>
      </c>
      <c r="C2796" s="4">
        <v>23.13</v>
      </c>
      <c r="D2796">
        <v>0.69399999999999995</v>
      </c>
      <c r="E2796">
        <v>0.64500000000000002</v>
      </c>
      <c r="P2796" s="10"/>
    </row>
    <row r="2797" spans="1:16" ht="16" hidden="1" x14ac:dyDescent="0.2">
      <c r="A2797" s="10">
        <v>35389</v>
      </c>
      <c r="B2797" s="4">
        <v>23.75</v>
      </c>
      <c r="C2797" s="4">
        <v>23.4</v>
      </c>
      <c r="D2797">
        <v>0.67300000000000004</v>
      </c>
      <c r="E2797">
        <v>0.623</v>
      </c>
      <c r="P2797" s="10"/>
    </row>
    <row r="2798" spans="1:16" ht="16" hidden="1" x14ac:dyDescent="0.2">
      <c r="A2798" s="10">
        <v>35390</v>
      </c>
      <c r="B2798" s="4">
        <v>23.9</v>
      </c>
      <c r="C2798" s="4">
        <v>22.9</v>
      </c>
      <c r="D2798">
        <v>0.68899999999999995</v>
      </c>
      <c r="E2798">
        <v>0.65200000000000002</v>
      </c>
      <c r="P2798" s="10"/>
    </row>
    <row r="2799" spans="1:16" ht="16" hidden="1" x14ac:dyDescent="0.2">
      <c r="A2799" s="10">
        <v>35391</v>
      </c>
      <c r="B2799" s="4">
        <v>24.15</v>
      </c>
      <c r="C2799" s="4">
        <v>23.86</v>
      </c>
      <c r="D2799">
        <v>0.69899999999999995</v>
      </c>
      <c r="E2799">
        <v>0.63200000000000001</v>
      </c>
      <c r="P2799" s="10"/>
    </row>
    <row r="2800" spans="1:16" ht="16" hidden="1" x14ac:dyDescent="0.2">
      <c r="A2800" s="10">
        <v>35394</v>
      </c>
      <c r="B2800" s="4">
        <v>25.75</v>
      </c>
      <c r="C2800" s="4">
        <v>23.22</v>
      </c>
      <c r="D2800">
        <v>0.70399999999999996</v>
      </c>
      <c r="E2800">
        <v>0.63500000000000001</v>
      </c>
      <c r="P2800" s="10"/>
    </row>
    <row r="2801" spans="1:16" ht="16" hidden="1" x14ac:dyDescent="0.2">
      <c r="A2801" s="10">
        <v>35395</v>
      </c>
      <c r="B2801" s="4">
        <v>23.7</v>
      </c>
      <c r="C2801" s="4">
        <v>22.78</v>
      </c>
      <c r="D2801">
        <v>0.72099999999999997</v>
      </c>
      <c r="E2801">
        <v>0.63800000000000001</v>
      </c>
      <c r="P2801" s="10"/>
    </row>
    <row r="2802" spans="1:16" ht="16" hidden="1" x14ac:dyDescent="0.2">
      <c r="A2802" s="10">
        <v>35396</v>
      </c>
      <c r="B2802" s="4">
        <v>23.7</v>
      </c>
      <c r="C2802" s="4">
        <v>23.07</v>
      </c>
      <c r="D2802">
        <v>0.72199999999999998</v>
      </c>
      <c r="E2802">
        <v>0.65</v>
      </c>
      <c r="P2802" s="10"/>
    </row>
    <row r="2803" spans="1:16" ht="16" hidden="1" x14ac:dyDescent="0.2">
      <c r="A2803" s="10">
        <v>35397</v>
      </c>
      <c r="C2803" s="4">
        <v>23</v>
      </c>
      <c r="D2803" t="e">
        <v>#N/A</v>
      </c>
      <c r="E2803" t="e">
        <v>#N/A</v>
      </c>
      <c r="P2803" s="10"/>
    </row>
    <row r="2804" spans="1:16" ht="16" hidden="1" x14ac:dyDescent="0.2">
      <c r="A2804" s="10">
        <v>35398</v>
      </c>
      <c r="B2804" s="4">
        <v>23.7</v>
      </c>
      <c r="C2804" s="4">
        <v>23.17</v>
      </c>
      <c r="D2804">
        <v>0.72199999999999998</v>
      </c>
      <c r="E2804">
        <v>0.65</v>
      </c>
      <c r="P2804" s="10"/>
    </row>
    <row r="2805" spans="1:16" ht="16" hidden="1" x14ac:dyDescent="0.2">
      <c r="A2805" s="10">
        <v>35401</v>
      </c>
      <c r="B2805" s="4">
        <v>24.7</v>
      </c>
      <c r="C2805" s="4">
        <v>23.5</v>
      </c>
      <c r="D2805">
        <v>0.754</v>
      </c>
      <c r="E2805">
        <v>0.67700000000000005</v>
      </c>
      <c r="P2805" s="10"/>
    </row>
    <row r="2806" spans="1:16" ht="16" hidden="1" x14ac:dyDescent="0.2">
      <c r="A2806" s="10">
        <v>35402</v>
      </c>
      <c r="B2806" s="4">
        <v>24.8</v>
      </c>
      <c r="C2806" s="4">
        <v>24.12</v>
      </c>
      <c r="D2806">
        <v>0.72699999999999998</v>
      </c>
      <c r="E2806">
        <v>0.67200000000000004</v>
      </c>
      <c r="P2806" s="10"/>
    </row>
    <row r="2807" spans="1:16" ht="16" hidden="1" x14ac:dyDescent="0.2">
      <c r="A2807" s="10">
        <v>35403</v>
      </c>
      <c r="B2807" s="4">
        <v>25</v>
      </c>
      <c r="C2807" s="4">
        <v>24.21</v>
      </c>
      <c r="D2807">
        <v>0.71499999999999997</v>
      </c>
      <c r="E2807">
        <v>0.65400000000000003</v>
      </c>
      <c r="P2807" s="10"/>
    </row>
    <row r="2808" spans="1:16" ht="16" hidden="1" x14ac:dyDescent="0.2">
      <c r="A2808" s="10">
        <v>35404</v>
      </c>
      <c r="B2808" s="4">
        <v>25.6</v>
      </c>
      <c r="C2808" s="4">
        <v>24.49</v>
      </c>
      <c r="D2808">
        <v>0.73099999999999998</v>
      </c>
      <c r="E2808">
        <v>0.66600000000000004</v>
      </c>
      <c r="P2808" s="10"/>
    </row>
    <row r="2809" spans="1:16" ht="16" hidden="1" x14ac:dyDescent="0.2">
      <c r="A2809" s="10">
        <v>35405</v>
      </c>
      <c r="B2809" s="4">
        <v>25.6</v>
      </c>
      <c r="C2809" s="4">
        <v>24.56</v>
      </c>
      <c r="D2809">
        <v>0.70699999999999996</v>
      </c>
      <c r="E2809">
        <v>0.64900000000000002</v>
      </c>
      <c r="P2809" s="10"/>
    </row>
    <row r="2810" spans="1:16" ht="16" hidden="1" x14ac:dyDescent="0.2">
      <c r="A2810" s="10">
        <v>35408</v>
      </c>
      <c r="B2810" s="4">
        <v>25.15</v>
      </c>
      <c r="C2810" s="4">
        <v>24.18</v>
      </c>
      <c r="D2810">
        <v>0.69199999999999995</v>
      </c>
      <c r="E2810">
        <v>0.63800000000000001</v>
      </c>
      <c r="P2810" s="10"/>
    </row>
    <row r="2811" spans="1:16" ht="16" hidden="1" x14ac:dyDescent="0.2">
      <c r="A2811" s="10">
        <v>35409</v>
      </c>
      <c r="B2811" s="4">
        <v>24.25</v>
      </c>
      <c r="C2811" s="4">
        <v>23.74</v>
      </c>
      <c r="D2811">
        <v>0.65200000000000002</v>
      </c>
      <c r="E2811">
        <v>0.61499999999999999</v>
      </c>
      <c r="P2811" s="10"/>
    </row>
    <row r="2812" spans="1:16" ht="16" hidden="1" x14ac:dyDescent="0.2">
      <c r="A2812" s="10">
        <v>35410</v>
      </c>
      <c r="B2812" s="4">
        <v>23.4</v>
      </c>
      <c r="C2812" s="4">
        <v>22.95</v>
      </c>
      <c r="D2812">
        <v>0.63400000000000001</v>
      </c>
      <c r="E2812">
        <v>0.57899999999999996</v>
      </c>
      <c r="P2812" s="10"/>
    </row>
    <row r="2813" spans="1:16" ht="16" hidden="1" x14ac:dyDescent="0.2">
      <c r="A2813" s="10">
        <v>35411</v>
      </c>
      <c r="B2813" s="4">
        <v>23.75</v>
      </c>
      <c r="C2813" s="4">
        <v>22.65</v>
      </c>
      <c r="D2813">
        <v>0.64800000000000002</v>
      </c>
      <c r="E2813">
        <v>0.59199999999999997</v>
      </c>
      <c r="P2813" s="10"/>
    </row>
    <row r="2814" spans="1:16" ht="16" hidden="1" x14ac:dyDescent="0.2">
      <c r="A2814" s="10">
        <v>35412</v>
      </c>
      <c r="B2814" s="4">
        <v>24.45</v>
      </c>
      <c r="C2814" s="4">
        <v>22.83</v>
      </c>
      <c r="D2814">
        <v>0.65700000000000003</v>
      </c>
      <c r="E2814">
        <v>0.61799999999999999</v>
      </c>
      <c r="P2814" s="10"/>
    </row>
    <row r="2815" spans="1:16" ht="16" hidden="1" x14ac:dyDescent="0.2">
      <c r="A2815" s="10">
        <v>35415</v>
      </c>
      <c r="B2815" s="4">
        <v>25.7</v>
      </c>
      <c r="C2815" s="4">
        <v>23.98</v>
      </c>
      <c r="D2815">
        <v>0.68100000000000005</v>
      </c>
      <c r="E2815">
        <v>0.64600000000000002</v>
      </c>
      <c r="P2815" s="10"/>
    </row>
    <row r="2816" spans="1:16" ht="16" hidden="1" x14ac:dyDescent="0.2">
      <c r="A2816" s="10">
        <v>35416</v>
      </c>
      <c r="B2816" s="4">
        <v>25.7</v>
      </c>
      <c r="C2816" s="4">
        <v>24.05</v>
      </c>
      <c r="D2816">
        <v>0.67900000000000005</v>
      </c>
      <c r="E2816">
        <v>0.65400000000000003</v>
      </c>
      <c r="P2816" s="10"/>
    </row>
    <row r="2817" spans="1:16" ht="16" hidden="1" x14ac:dyDescent="0.2">
      <c r="A2817" s="10">
        <v>35417</v>
      </c>
      <c r="B2817" s="4">
        <v>26.05</v>
      </c>
      <c r="C2817" s="4">
        <v>23.69</v>
      </c>
      <c r="D2817">
        <v>0.69299999999999995</v>
      </c>
      <c r="E2817">
        <v>0.65500000000000003</v>
      </c>
      <c r="P2817" s="10"/>
    </row>
    <row r="2818" spans="1:16" ht="16" hidden="1" x14ac:dyDescent="0.2">
      <c r="A2818" s="10">
        <v>35418</v>
      </c>
      <c r="B2818" s="4">
        <v>26.55</v>
      </c>
      <c r="C2818" s="4">
        <v>24.18</v>
      </c>
      <c r="D2818">
        <v>0.69299999999999995</v>
      </c>
      <c r="E2818">
        <v>0.65600000000000003</v>
      </c>
      <c r="P2818" s="10"/>
    </row>
    <row r="2819" spans="1:16" ht="16" hidden="1" x14ac:dyDescent="0.2">
      <c r="A2819" s="10">
        <v>35419</v>
      </c>
      <c r="B2819" s="4">
        <v>26.1</v>
      </c>
      <c r="C2819" s="4">
        <v>23.96</v>
      </c>
      <c r="D2819">
        <v>0.68500000000000005</v>
      </c>
      <c r="E2819">
        <v>0.64600000000000002</v>
      </c>
      <c r="P2819" s="10"/>
    </row>
    <row r="2820" spans="1:16" ht="16" hidden="1" x14ac:dyDescent="0.2">
      <c r="A2820" s="10">
        <v>35422</v>
      </c>
      <c r="B2820" s="4">
        <v>26.4</v>
      </c>
      <c r="C2820" s="4">
        <v>23.51</v>
      </c>
      <c r="D2820">
        <v>0.67200000000000004</v>
      </c>
      <c r="E2820">
        <v>0.64500000000000002</v>
      </c>
      <c r="P2820" s="10"/>
    </row>
    <row r="2821" spans="1:16" ht="16" hidden="1" x14ac:dyDescent="0.2">
      <c r="A2821" s="10">
        <v>35423</v>
      </c>
      <c r="B2821" s="4">
        <v>25.05</v>
      </c>
      <c r="C2821" s="4">
        <v>23.66</v>
      </c>
      <c r="D2821">
        <v>0.67700000000000005</v>
      </c>
      <c r="E2821">
        <v>0.65200000000000002</v>
      </c>
      <c r="P2821" s="10"/>
    </row>
    <row r="2822" spans="1:16" ht="16" hidden="1" x14ac:dyDescent="0.2">
      <c r="A2822" s="10">
        <v>35425</v>
      </c>
      <c r="B2822" s="4">
        <v>25.1</v>
      </c>
      <c r="D2822">
        <v>0.67900000000000005</v>
      </c>
      <c r="E2822">
        <v>0.67</v>
      </c>
      <c r="P2822" s="10"/>
    </row>
    <row r="2823" spans="1:16" ht="16" hidden="1" x14ac:dyDescent="0.2">
      <c r="A2823" s="10">
        <v>35426</v>
      </c>
      <c r="B2823" s="4">
        <v>25.2</v>
      </c>
      <c r="C2823" s="4">
        <v>23.55</v>
      </c>
      <c r="D2823">
        <v>0.68100000000000005</v>
      </c>
      <c r="E2823">
        <v>0.67300000000000004</v>
      </c>
      <c r="P2823" s="10"/>
    </row>
    <row r="2824" spans="1:16" ht="16" hidden="1" x14ac:dyDescent="0.2">
      <c r="A2824" s="10">
        <v>35429</v>
      </c>
      <c r="B2824" s="4">
        <v>25.35</v>
      </c>
      <c r="C2824" s="4">
        <v>23.95</v>
      </c>
      <c r="D2824">
        <v>0.67700000000000005</v>
      </c>
      <c r="E2824">
        <v>0.67400000000000004</v>
      </c>
      <c r="P2824" s="10"/>
    </row>
    <row r="2825" spans="1:16" ht="16" hidden="1" x14ac:dyDescent="0.2">
      <c r="A2825" s="10">
        <v>35430</v>
      </c>
      <c r="B2825" s="4">
        <v>25.9</v>
      </c>
      <c r="C2825" s="4">
        <v>23.9</v>
      </c>
      <c r="D2825">
        <v>0.68799999999999994</v>
      </c>
      <c r="E2825">
        <v>0.67100000000000004</v>
      </c>
      <c r="P2825" s="10"/>
    </row>
    <row r="2826" spans="1:16" ht="16" hidden="1" x14ac:dyDescent="0.2">
      <c r="A2826" s="10">
        <v>35432</v>
      </c>
      <c r="B2826" s="4">
        <v>25.55</v>
      </c>
      <c r="C2826" s="4">
        <v>24.45</v>
      </c>
      <c r="D2826">
        <v>0.69499999999999995</v>
      </c>
      <c r="E2826">
        <v>0.67500000000000004</v>
      </c>
      <c r="P2826" s="10"/>
    </row>
    <row r="2827" spans="1:16" ht="16" hidden="1" x14ac:dyDescent="0.2">
      <c r="A2827" s="10">
        <v>35433</v>
      </c>
      <c r="B2827" s="4">
        <v>25.55</v>
      </c>
      <c r="C2827" s="4">
        <v>24.19</v>
      </c>
      <c r="D2827">
        <v>0.69099999999999995</v>
      </c>
      <c r="E2827">
        <v>0.67600000000000005</v>
      </c>
      <c r="P2827" s="10"/>
    </row>
    <row r="2828" spans="1:16" ht="16" hidden="1" x14ac:dyDescent="0.2">
      <c r="A2828" s="10">
        <v>35436</v>
      </c>
      <c r="B2828" s="4">
        <v>26.25</v>
      </c>
      <c r="C2828" s="4">
        <v>24.76</v>
      </c>
      <c r="D2828">
        <v>0.71</v>
      </c>
      <c r="E2828">
        <v>0.70199999999999996</v>
      </c>
      <c r="P2828" s="10"/>
    </row>
    <row r="2829" spans="1:16" ht="16" hidden="1" x14ac:dyDescent="0.2">
      <c r="A2829" s="10">
        <v>35437</v>
      </c>
      <c r="B2829" s="4">
        <v>26.25</v>
      </c>
      <c r="C2829" s="4">
        <v>24.76</v>
      </c>
      <c r="D2829">
        <v>0.70499999999999996</v>
      </c>
      <c r="E2829">
        <v>0.69699999999999995</v>
      </c>
      <c r="P2829" s="10"/>
    </row>
    <row r="2830" spans="1:16" ht="16" hidden="1" x14ac:dyDescent="0.2">
      <c r="A2830" s="10">
        <v>35438</v>
      </c>
      <c r="B2830" s="4">
        <v>26.55</v>
      </c>
      <c r="C2830" s="4">
        <v>24.78</v>
      </c>
      <c r="D2830">
        <v>0.70299999999999996</v>
      </c>
      <c r="E2830">
        <v>0.69799999999999995</v>
      </c>
      <c r="P2830" s="10"/>
    </row>
    <row r="2831" spans="1:16" ht="16" hidden="1" x14ac:dyDescent="0.2">
      <c r="A2831" s="10">
        <v>35439</v>
      </c>
      <c r="B2831" s="4">
        <v>26.3</v>
      </c>
      <c r="C2831" s="4">
        <v>24.83</v>
      </c>
      <c r="D2831">
        <v>0.68600000000000005</v>
      </c>
      <c r="E2831">
        <v>0.68100000000000005</v>
      </c>
      <c r="P2831" s="10"/>
    </row>
    <row r="2832" spans="1:16" ht="16" hidden="1" x14ac:dyDescent="0.2">
      <c r="A2832" s="10">
        <v>35440</v>
      </c>
      <c r="B2832" s="4">
        <v>26.15</v>
      </c>
      <c r="C2832" s="4">
        <v>24.22</v>
      </c>
      <c r="D2832">
        <v>0.68200000000000005</v>
      </c>
      <c r="E2832">
        <v>0.67500000000000004</v>
      </c>
      <c r="P2832" s="10"/>
    </row>
    <row r="2833" spans="1:16" ht="16" hidden="1" x14ac:dyDescent="0.2">
      <c r="A2833" s="10">
        <v>35443</v>
      </c>
      <c r="B2833" s="4">
        <v>25.2</v>
      </c>
      <c r="C2833" s="4">
        <v>23.41</v>
      </c>
      <c r="D2833">
        <v>0.65700000000000003</v>
      </c>
      <c r="E2833">
        <v>0.65500000000000003</v>
      </c>
      <c r="P2833" s="10"/>
    </row>
    <row r="2834" spans="1:16" ht="16" hidden="1" x14ac:dyDescent="0.2">
      <c r="A2834" s="10">
        <v>35444</v>
      </c>
      <c r="B2834" s="4">
        <v>25.1</v>
      </c>
      <c r="D2834">
        <v>0.64800000000000002</v>
      </c>
      <c r="E2834">
        <v>0.63900000000000001</v>
      </c>
      <c r="P2834" s="10"/>
    </row>
    <row r="2835" spans="1:16" ht="16" hidden="1" x14ac:dyDescent="0.2">
      <c r="A2835" s="10">
        <v>35445</v>
      </c>
      <c r="B2835" s="4">
        <v>25.95</v>
      </c>
      <c r="C2835" s="4">
        <v>23.31</v>
      </c>
      <c r="D2835">
        <v>0.66100000000000003</v>
      </c>
      <c r="E2835">
        <v>0.65700000000000003</v>
      </c>
      <c r="P2835" s="10"/>
    </row>
    <row r="2836" spans="1:16" ht="16" hidden="1" x14ac:dyDescent="0.2">
      <c r="A2836" s="10">
        <v>35446</v>
      </c>
      <c r="B2836" s="4">
        <v>25.45</v>
      </c>
      <c r="C2836" s="4">
        <v>23.31</v>
      </c>
      <c r="D2836">
        <v>0.66300000000000003</v>
      </c>
      <c r="E2836">
        <v>0.66100000000000003</v>
      </c>
      <c r="P2836" s="10"/>
    </row>
    <row r="2837" spans="1:16" ht="16" hidden="1" x14ac:dyDescent="0.2">
      <c r="A2837" s="10">
        <v>35447</v>
      </c>
      <c r="B2837" s="4">
        <v>25.4</v>
      </c>
      <c r="C2837" s="4">
        <v>22.87</v>
      </c>
      <c r="D2837">
        <v>0.65800000000000003</v>
      </c>
      <c r="E2837">
        <v>0.65700000000000003</v>
      </c>
      <c r="P2837" s="10"/>
    </row>
    <row r="2838" spans="1:16" ht="16" hidden="1" x14ac:dyDescent="0.2">
      <c r="A2838" s="10">
        <v>35450</v>
      </c>
      <c r="B2838" s="4">
        <v>25.1</v>
      </c>
      <c r="C2838" s="4">
        <v>22.86</v>
      </c>
      <c r="D2838">
        <v>0.64900000000000002</v>
      </c>
      <c r="E2838">
        <v>0.65800000000000003</v>
      </c>
      <c r="P2838" s="10"/>
    </row>
    <row r="2839" spans="1:16" ht="16" hidden="1" x14ac:dyDescent="0.2">
      <c r="A2839" s="10">
        <v>35451</v>
      </c>
      <c r="B2839" s="4">
        <v>24.8</v>
      </c>
      <c r="C2839" s="4">
        <v>22.98</v>
      </c>
      <c r="D2839">
        <v>0.65700000000000003</v>
      </c>
      <c r="E2839">
        <v>0.67200000000000004</v>
      </c>
      <c r="P2839" s="10"/>
    </row>
    <row r="2840" spans="1:16" ht="16" hidden="1" x14ac:dyDescent="0.2">
      <c r="A2840" s="10">
        <v>35452</v>
      </c>
      <c r="B2840" s="4">
        <v>24.4</v>
      </c>
      <c r="C2840" s="4">
        <v>22.93</v>
      </c>
      <c r="D2840">
        <v>0.66800000000000004</v>
      </c>
      <c r="E2840">
        <v>0.68100000000000005</v>
      </c>
      <c r="P2840" s="10"/>
    </row>
    <row r="2841" spans="1:16" ht="16" hidden="1" x14ac:dyDescent="0.2">
      <c r="A2841" s="10">
        <v>35453</v>
      </c>
      <c r="B2841" s="4">
        <v>23.85</v>
      </c>
      <c r="C2841" s="4">
        <v>22.93</v>
      </c>
      <c r="D2841">
        <v>0.67500000000000004</v>
      </c>
      <c r="E2841">
        <v>0.65700000000000003</v>
      </c>
      <c r="P2841" s="10"/>
    </row>
    <row r="2842" spans="1:16" ht="16" hidden="1" x14ac:dyDescent="0.2">
      <c r="A2842" s="10">
        <v>35454</v>
      </c>
      <c r="B2842" s="4">
        <v>23.85</v>
      </c>
      <c r="C2842" s="4">
        <v>22.8</v>
      </c>
      <c r="D2842">
        <v>0.66900000000000004</v>
      </c>
      <c r="E2842">
        <v>0.66100000000000003</v>
      </c>
      <c r="P2842" s="10"/>
    </row>
    <row r="2843" spans="1:16" ht="16" hidden="1" x14ac:dyDescent="0.2">
      <c r="A2843" s="10">
        <v>35457</v>
      </c>
      <c r="B2843" s="4">
        <v>23.85</v>
      </c>
      <c r="C2843" s="4">
        <v>22.56</v>
      </c>
      <c r="D2843">
        <v>0.66700000000000004</v>
      </c>
      <c r="E2843">
        <v>0.66300000000000003</v>
      </c>
      <c r="P2843" s="10"/>
    </row>
    <row r="2844" spans="1:16" ht="16" hidden="1" x14ac:dyDescent="0.2">
      <c r="A2844" s="10">
        <v>35458</v>
      </c>
      <c r="B2844" s="4">
        <v>23.9</v>
      </c>
      <c r="C2844" s="4">
        <v>22.62</v>
      </c>
      <c r="D2844">
        <v>0.65900000000000003</v>
      </c>
      <c r="E2844">
        <v>0.65600000000000003</v>
      </c>
      <c r="P2844" s="10"/>
    </row>
    <row r="2845" spans="1:16" ht="16" hidden="1" x14ac:dyDescent="0.2">
      <c r="A2845" s="10">
        <v>35459</v>
      </c>
      <c r="B2845" s="4">
        <v>24.5</v>
      </c>
      <c r="C2845" s="4">
        <v>23.01</v>
      </c>
      <c r="D2845">
        <v>0.67100000000000004</v>
      </c>
      <c r="E2845">
        <v>0.68400000000000005</v>
      </c>
      <c r="P2845" s="10"/>
    </row>
    <row r="2846" spans="1:16" ht="16" hidden="1" x14ac:dyDescent="0.2">
      <c r="A2846" s="10">
        <v>35460</v>
      </c>
      <c r="B2846" s="4">
        <v>24.8</v>
      </c>
      <c r="C2846" s="4">
        <v>23.43</v>
      </c>
      <c r="D2846">
        <v>0.68899999999999995</v>
      </c>
      <c r="E2846">
        <v>0.67800000000000005</v>
      </c>
      <c r="P2846" s="10"/>
    </row>
    <row r="2847" spans="1:16" ht="16" hidden="1" x14ac:dyDescent="0.2">
      <c r="A2847" s="10">
        <v>35461</v>
      </c>
      <c r="B2847" s="4">
        <v>24.15</v>
      </c>
      <c r="C2847" s="4">
        <v>23.28</v>
      </c>
      <c r="D2847">
        <v>0.66800000000000004</v>
      </c>
      <c r="E2847">
        <v>0.65700000000000003</v>
      </c>
      <c r="P2847" s="10"/>
    </row>
    <row r="2848" spans="1:16" ht="16" hidden="1" x14ac:dyDescent="0.2">
      <c r="A2848" s="10">
        <v>35464</v>
      </c>
      <c r="B2848" s="4">
        <v>24.2</v>
      </c>
      <c r="C2848" s="4">
        <v>22.91</v>
      </c>
      <c r="D2848">
        <v>0.67200000000000004</v>
      </c>
      <c r="E2848">
        <v>0.65800000000000003</v>
      </c>
      <c r="P2848" s="10"/>
    </row>
    <row r="2849" spans="1:16" ht="16" hidden="1" x14ac:dyDescent="0.2">
      <c r="A2849" s="10">
        <v>35465</v>
      </c>
      <c r="B2849" s="4">
        <v>24</v>
      </c>
      <c r="C2849" s="4">
        <v>22.65</v>
      </c>
      <c r="D2849">
        <v>0.66900000000000004</v>
      </c>
      <c r="E2849">
        <v>0.66600000000000004</v>
      </c>
      <c r="P2849" s="10"/>
    </row>
    <row r="2850" spans="1:16" ht="16" hidden="1" x14ac:dyDescent="0.2">
      <c r="A2850" s="10">
        <v>35466</v>
      </c>
      <c r="B2850" s="4">
        <v>23.9</v>
      </c>
      <c r="C2850" s="4">
        <v>22.69</v>
      </c>
      <c r="D2850">
        <v>0.65700000000000003</v>
      </c>
      <c r="E2850">
        <v>0.66</v>
      </c>
      <c r="P2850" s="10"/>
    </row>
    <row r="2851" spans="1:16" ht="16" hidden="1" x14ac:dyDescent="0.2">
      <c r="A2851" s="10">
        <v>35467</v>
      </c>
      <c r="B2851" s="4">
        <v>23.05</v>
      </c>
      <c r="C2851" s="4">
        <v>21.86</v>
      </c>
      <c r="D2851">
        <v>0.63400000000000001</v>
      </c>
      <c r="E2851">
        <v>0.63300000000000001</v>
      </c>
      <c r="P2851" s="10"/>
    </row>
    <row r="2852" spans="1:16" ht="16" hidden="1" x14ac:dyDescent="0.2">
      <c r="A2852" s="10">
        <v>35468</v>
      </c>
      <c r="B2852" s="4">
        <v>22.3</v>
      </c>
      <c r="D2852">
        <v>0.61399999999999999</v>
      </c>
      <c r="E2852">
        <v>0.61299999999999999</v>
      </c>
      <c r="P2852" s="10"/>
    </row>
    <row r="2853" spans="1:16" ht="16" hidden="1" x14ac:dyDescent="0.2">
      <c r="A2853" s="10">
        <v>35471</v>
      </c>
      <c r="B2853" s="4">
        <v>22.45</v>
      </c>
      <c r="C2853" s="4">
        <v>20.73</v>
      </c>
      <c r="D2853">
        <v>0.61699999999999999</v>
      </c>
      <c r="E2853">
        <v>0.621</v>
      </c>
      <c r="P2853" s="10"/>
    </row>
    <row r="2854" spans="1:16" ht="16" hidden="1" x14ac:dyDescent="0.2">
      <c r="A2854" s="10">
        <v>35472</v>
      </c>
      <c r="B2854" s="4">
        <v>22.35</v>
      </c>
      <c r="C2854" s="4">
        <v>21.25</v>
      </c>
      <c r="D2854">
        <v>0.624</v>
      </c>
      <c r="E2854">
        <v>0.629</v>
      </c>
      <c r="P2854" s="10"/>
    </row>
    <row r="2855" spans="1:16" ht="16" hidden="1" x14ac:dyDescent="0.2">
      <c r="A2855" s="10">
        <v>35473</v>
      </c>
      <c r="B2855" s="4">
        <v>21.75</v>
      </c>
      <c r="C2855" s="4">
        <v>21.15</v>
      </c>
      <c r="D2855">
        <v>0.61499999999999999</v>
      </c>
      <c r="E2855">
        <v>0.61899999999999999</v>
      </c>
      <c r="P2855" s="10"/>
    </row>
    <row r="2856" spans="1:16" ht="16" hidden="1" x14ac:dyDescent="0.2">
      <c r="A2856" s="10">
        <v>35474</v>
      </c>
      <c r="B2856" s="4">
        <v>22.1</v>
      </c>
      <c r="C2856" s="4">
        <v>20.47</v>
      </c>
      <c r="D2856">
        <v>0.61799999999999999</v>
      </c>
      <c r="E2856">
        <v>0.62</v>
      </c>
      <c r="P2856" s="10"/>
    </row>
    <row r="2857" spans="1:16" ht="16" hidden="1" x14ac:dyDescent="0.2">
      <c r="A2857" s="10">
        <v>35475</v>
      </c>
      <c r="B2857" s="4">
        <v>22.4</v>
      </c>
      <c r="C2857" s="4">
        <v>20.56</v>
      </c>
      <c r="D2857">
        <v>0.629</v>
      </c>
      <c r="E2857">
        <v>0.61899999999999999</v>
      </c>
      <c r="P2857" s="10"/>
    </row>
    <row r="2858" spans="1:16" ht="16" hidden="1" x14ac:dyDescent="0.2">
      <c r="A2858" s="10">
        <v>35478</v>
      </c>
      <c r="C2858" s="4">
        <v>20.48</v>
      </c>
      <c r="D2858" t="e">
        <v>#N/A</v>
      </c>
      <c r="E2858" t="e">
        <v>#N/A</v>
      </c>
      <c r="P2858" s="10"/>
    </row>
    <row r="2859" spans="1:16" ht="16" hidden="1" x14ac:dyDescent="0.2">
      <c r="A2859" s="10">
        <v>35479</v>
      </c>
      <c r="B2859" s="4">
        <v>22.5</v>
      </c>
      <c r="C2859" s="4">
        <v>20.56</v>
      </c>
      <c r="D2859">
        <v>0.629</v>
      </c>
      <c r="E2859">
        <v>0.623</v>
      </c>
      <c r="P2859" s="10"/>
    </row>
    <row r="2860" spans="1:16" ht="16" hidden="1" x14ac:dyDescent="0.2">
      <c r="A2860" s="10">
        <v>35480</v>
      </c>
      <c r="B2860" s="4">
        <v>22.65</v>
      </c>
      <c r="C2860" s="4">
        <v>20.98</v>
      </c>
      <c r="D2860">
        <v>0.63300000000000001</v>
      </c>
      <c r="E2860">
        <v>0.626</v>
      </c>
      <c r="P2860" s="10"/>
    </row>
    <row r="2861" spans="1:16" ht="16" hidden="1" x14ac:dyDescent="0.2">
      <c r="A2861" s="10">
        <v>35481</v>
      </c>
      <c r="B2861" s="4">
        <v>21.95</v>
      </c>
      <c r="C2861" s="4">
        <v>20.57</v>
      </c>
      <c r="D2861">
        <v>0.61199999999999999</v>
      </c>
      <c r="E2861">
        <v>0.6</v>
      </c>
      <c r="P2861" s="10"/>
    </row>
    <row r="2862" spans="1:16" ht="16" hidden="1" x14ac:dyDescent="0.2">
      <c r="A2862" s="10">
        <v>35482</v>
      </c>
      <c r="B2862" s="4">
        <v>21.6</v>
      </c>
      <c r="C2862" s="4">
        <v>20.13</v>
      </c>
      <c r="D2862">
        <v>0.60799999999999998</v>
      </c>
      <c r="E2862">
        <v>0.60599999999999998</v>
      </c>
      <c r="P2862" s="10"/>
    </row>
    <row r="2863" spans="1:16" ht="16" hidden="1" x14ac:dyDescent="0.2">
      <c r="A2863" s="10">
        <v>35485</v>
      </c>
      <c r="B2863" s="4">
        <v>21</v>
      </c>
      <c r="C2863" s="4">
        <v>19.87</v>
      </c>
      <c r="D2863">
        <v>0.58899999999999997</v>
      </c>
      <c r="E2863">
        <v>0.58499999999999996</v>
      </c>
      <c r="P2863" s="10"/>
    </row>
    <row r="2864" spans="1:16" ht="16" hidden="1" x14ac:dyDescent="0.2">
      <c r="A2864" s="10">
        <v>35486</v>
      </c>
      <c r="B2864" s="4">
        <v>20.95</v>
      </c>
      <c r="C2864" s="4">
        <v>20.079999999999998</v>
      </c>
      <c r="D2864">
        <v>0.61099999999999999</v>
      </c>
      <c r="E2864">
        <v>0.60299999999999998</v>
      </c>
      <c r="P2864" s="10"/>
    </row>
    <row r="2865" spans="1:16" ht="16" hidden="1" x14ac:dyDescent="0.2">
      <c r="A2865" s="10">
        <v>35487</v>
      </c>
      <c r="B2865" s="4">
        <v>21.1</v>
      </c>
      <c r="C2865" s="4">
        <v>19.82</v>
      </c>
      <c r="D2865">
        <v>0.61</v>
      </c>
      <c r="E2865">
        <v>0.60299999999999998</v>
      </c>
      <c r="P2865" s="10"/>
    </row>
    <row r="2866" spans="1:16" ht="16" hidden="1" x14ac:dyDescent="0.2">
      <c r="A2866" s="10">
        <v>35488</v>
      </c>
      <c r="B2866" s="4">
        <v>20.8</v>
      </c>
      <c r="C2866" s="4">
        <v>19.96</v>
      </c>
      <c r="D2866">
        <v>0.61299999999999999</v>
      </c>
      <c r="E2866">
        <v>0.59899999999999998</v>
      </c>
      <c r="P2866" s="10"/>
    </row>
    <row r="2867" spans="1:16" ht="16" hidden="1" x14ac:dyDescent="0.2">
      <c r="A2867" s="10">
        <v>35489</v>
      </c>
      <c r="B2867" s="4">
        <v>20.3</v>
      </c>
      <c r="C2867" s="4">
        <v>19.440000000000001</v>
      </c>
      <c r="D2867">
        <v>0.60099999999999998</v>
      </c>
      <c r="E2867">
        <v>0.59099999999999997</v>
      </c>
      <c r="P2867" s="10"/>
    </row>
    <row r="2868" spans="1:16" ht="16" hidden="1" x14ac:dyDescent="0.2">
      <c r="A2868" s="10">
        <v>35492</v>
      </c>
      <c r="B2868" s="4">
        <v>20.25</v>
      </c>
      <c r="C2868" s="4">
        <v>19.100000000000001</v>
      </c>
      <c r="D2868">
        <v>0.59499999999999997</v>
      </c>
      <c r="E2868">
        <v>0.57499999999999996</v>
      </c>
      <c r="P2868" s="10"/>
    </row>
    <row r="2869" spans="1:16" ht="16" hidden="1" x14ac:dyDescent="0.2">
      <c r="A2869" s="10">
        <v>35493</v>
      </c>
      <c r="B2869" s="4">
        <v>20.75</v>
      </c>
      <c r="C2869" s="4">
        <v>19.399999999999999</v>
      </c>
      <c r="D2869">
        <v>0.60599999999999998</v>
      </c>
      <c r="E2869">
        <v>0.59399999999999997</v>
      </c>
      <c r="P2869" s="10"/>
    </row>
    <row r="2870" spans="1:16" ht="16" hidden="1" x14ac:dyDescent="0.2">
      <c r="A2870" s="10">
        <v>35494</v>
      </c>
      <c r="B2870" s="4">
        <v>20.5</v>
      </c>
      <c r="C2870" s="4">
        <v>19.38</v>
      </c>
      <c r="D2870">
        <v>0.61</v>
      </c>
      <c r="E2870">
        <v>0.6</v>
      </c>
      <c r="P2870" s="10"/>
    </row>
    <row r="2871" spans="1:16" ht="16" hidden="1" x14ac:dyDescent="0.2">
      <c r="A2871" s="10">
        <v>35495</v>
      </c>
      <c r="B2871" s="4">
        <v>21</v>
      </c>
      <c r="C2871" s="4">
        <v>19.55</v>
      </c>
      <c r="D2871">
        <v>0.61599999999999999</v>
      </c>
      <c r="E2871">
        <v>0.60599999999999998</v>
      </c>
      <c r="P2871" s="10"/>
    </row>
    <row r="2872" spans="1:16" ht="16" hidden="1" x14ac:dyDescent="0.2">
      <c r="A2872" s="10">
        <v>35496</v>
      </c>
      <c r="B2872" s="4">
        <v>21.35</v>
      </c>
      <c r="D2872">
        <v>0.63</v>
      </c>
      <c r="E2872">
        <v>0.61799999999999999</v>
      </c>
      <c r="P2872" s="10"/>
    </row>
    <row r="2873" spans="1:16" ht="16" hidden="1" x14ac:dyDescent="0.2">
      <c r="A2873" s="10">
        <v>35499</v>
      </c>
      <c r="B2873" s="4">
        <v>20.5</v>
      </c>
      <c r="C2873" s="4">
        <v>19.21</v>
      </c>
      <c r="D2873">
        <v>0.62</v>
      </c>
      <c r="E2873">
        <v>0.60599999999999998</v>
      </c>
      <c r="P2873" s="10"/>
    </row>
    <row r="2874" spans="1:16" ht="16" hidden="1" x14ac:dyDescent="0.2">
      <c r="A2874" s="10">
        <v>35500</v>
      </c>
      <c r="B2874" s="4">
        <v>20.149999999999999</v>
      </c>
      <c r="C2874" s="4">
        <v>18.57</v>
      </c>
      <c r="D2874">
        <v>0.60799999999999998</v>
      </c>
      <c r="E2874">
        <v>0.59499999999999997</v>
      </c>
      <c r="P2874" s="10"/>
    </row>
    <row r="2875" spans="1:16" ht="16" hidden="1" x14ac:dyDescent="0.2">
      <c r="A2875" s="10">
        <v>35501</v>
      </c>
      <c r="B2875" s="4">
        <v>20.6</v>
      </c>
      <c r="C2875" s="4">
        <v>18.98</v>
      </c>
      <c r="D2875">
        <v>0.61299999999999999</v>
      </c>
      <c r="E2875">
        <v>0.60499999999999998</v>
      </c>
      <c r="P2875" s="10"/>
    </row>
    <row r="2876" spans="1:16" ht="16" hidden="1" x14ac:dyDescent="0.2">
      <c r="A2876" s="10">
        <v>35502</v>
      </c>
      <c r="B2876" s="4">
        <v>20.65</v>
      </c>
      <c r="C2876" s="4">
        <v>19.3</v>
      </c>
      <c r="D2876">
        <v>0.60899999999999999</v>
      </c>
      <c r="E2876">
        <v>0.60499999999999998</v>
      </c>
      <c r="P2876" s="10"/>
    </row>
    <row r="2877" spans="1:16" ht="16" hidden="1" x14ac:dyDescent="0.2">
      <c r="A2877" s="10">
        <v>35503</v>
      </c>
      <c r="B2877" s="4">
        <v>21.3</v>
      </c>
      <c r="C2877" s="4">
        <v>19.440000000000001</v>
      </c>
      <c r="D2877">
        <v>0.61799999999999999</v>
      </c>
      <c r="E2877">
        <v>0.62</v>
      </c>
      <c r="P2877" s="10"/>
    </row>
    <row r="2878" spans="1:16" ht="16" hidden="1" x14ac:dyDescent="0.2">
      <c r="A2878" s="10">
        <v>35506</v>
      </c>
      <c r="B2878" s="4">
        <v>20.9</v>
      </c>
      <c r="C2878" s="4">
        <v>18.98</v>
      </c>
      <c r="D2878">
        <v>0.61399999999999999</v>
      </c>
      <c r="E2878">
        <v>0.61599999999999999</v>
      </c>
      <c r="P2878" s="10"/>
    </row>
    <row r="2879" spans="1:16" ht="16" hidden="1" x14ac:dyDescent="0.2">
      <c r="A2879" s="10">
        <v>35507</v>
      </c>
      <c r="B2879" s="4">
        <v>22</v>
      </c>
      <c r="C2879" s="4">
        <v>19.54</v>
      </c>
      <c r="D2879">
        <v>0.626</v>
      </c>
      <c r="E2879">
        <v>0.63900000000000001</v>
      </c>
      <c r="P2879" s="10"/>
    </row>
    <row r="2880" spans="1:16" ht="16" hidden="1" x14ac:dyDescent="0.2">
      <c r="A2880" s="10">
        <v>35508</v>
      </c>
      <c r="B2880" s="4">
        <v>22</v>
      </c>
      <c r="C2880" s="4">
        <v>20</v>
      </c>
      <c r="D2880">
        <v>0.63100000000000001</v>
      </c>
      <c r="E2880">
        <v>0.63700000000000001</v>
      </c>
      <c r="P2880" s="10"/>
    </row>
    <row r="2881" spans="1:16" ht="16" hidden="1" x14ac:dyDescent="0.2">
      <c r="A2881" s="10">
        <v>35509</v>
      </c>
      <c r="B2881" s="4">
        <v>22</v>
      </c>
      <c r="C2881" s="4">
        <v>19.62</v>
      </c>
      <c r="D2881">
        <v>0.627</v>
      </c>
      <c r="E2881">
        <v>0.64</v>
      </c>
      <c r="P2881" s="10"/>
    </row>
    <row r="2882" spans="1:16" ht="16" hidden="1" x14ac:dyDescent="0.2">
      <c r="A2882" s="10">
        <v>35510</v>
      </c>
      <c r="B2882" s="4">
        <v>21.7</v>
      </c>
      <c r="C2882" s="4">
        <v>19.39</v>
      </c>
      <c r="D2882">
        <v>0.625</v>
      </c>
      <c r="E2882">
        <v>0.64</v>
      </c>
      <c r="P2882" s="10"/>
    </row>
    <row r="2883" spans="1:16" ht="16" hidden="1" x14ac:dyDescent="0.2">
      <c r="A2883" s="10">
        <v>35513</v>
      </c>
      <c r="B2883" s="4">
        <v>21</v>
      </c>
      <c r="C2883" s="4">
        <v>18.93</v>
      </c>
      <c r="D2883">
        <v>0.60599999999999998</v>
      </c>
      <c r="E2883">
        <v>0.63200000000000001</v>
      </c>
      <c r="P2883" s="10"/>
    </row>
    <row r="2884" spans="1:16" ht="16" hidden="1" x14ac:dyDescent="0.2">
      <c r="A2884" s="10">
        <v>35514</v>
      </c>
      <c r="B2884" s="4">
        <v>20.95</v>
      </c>
      <c r="C2884" s="4">
        <v>18.77</v>
      </c>
      <c r="D2884">
        <v>0.60599999999999998</v>
      </c>
      <c r="E2884">
        <v>0.63</v>
      </c>
      <c r="P2884" s="10"/>
    </row>
    <row r="2885" spans="1:16" ht="16" hidden="1" x14ac:dyDescent="0.2">
      <c r="A2885" s="10">
        <v>35515</v>
      </c>
      <c r="B2885" s="4">
        <v>20.65</v>
      </c>
      <c r="C2885" s="4">
        <v>18.91</v>
      </c>
      <c r="D2885">
        <v>0.59699999999999998</v>
      </c>
      <c r="E2885">
        <v>0.61199999999999999</v>
      </c>
      <c r="P2885" s="10"/>
    </row>
    <row r="2886" spans="1:16" ht="16" hidden="1" x14ac:dyDescent="0.2">
      <c r="A2886" s="10">
        <v>35516</v>
      </c>
      <c r="B2886" s="4">
        <v>20.7</v>
      </c>
      <c r="C2886" s="4">
        <v>18.53</v>
      </c>
      <c r="D2886">
        <v>0.58899999999999997</v>
      </c>
      <c r="E2886">
        <v>0.61</v>
      </c>
      <c r="P2886" s="10"/>
    </row>
    <row r="2887" spans="1:16" ht="16" hidden="1" x14ac:dyDescent="0.2">
      <c r="A2887" s="10">
        <v>35517</v>
      </c>
      <c r="C2887" s="4">
        <v>18.53</v>
      </c>
      <c r="D2887" t="e">
        <v>#N/A</v>
      </c>
      <c r="E2887" t="e">
        <v>#N/A</v>
      </c>
      <c r="P2887" s="10"/>
    </row>
    <row r="2888" spans="1:16" ht="16" hidden="1" x14ac:dyDescent="0.2">
      <c r="A2888" s="10">
        <v>35520</v>
      </c>
      <c r="B2888" s="4">
        <v>20.350000000000001</v>
      </c>
      <c r="C2888" s="4">
        <v>18.53</v>
      </c>
      <c r="D2888">
        <v>0.60799999999999998</v>
      </c>
      <c r="E2888">
        <v>0.60099999999999998</v>
      </c>
      <c r="P2888" s="10"/>
    </row>
    <row r="2889" spans="1:16" ht="16" hidden="1" x14ac:dyDescent="0.2">
      <c r="A2889" s="10">
        <v>35521</v>
      </c>
      <c r="B2889" s="4">
        <v>20.3</v>
      </c>
      <c r="C2889" s="4">
        <v>18.149999999999999</v>
      </c>
      <c r="D2889">
        <v>0.60299999999999998</v>
      </c>
      <c r="E2889">
        <v>0.59299999999999997</v>
      </c>
      <c r="P2889" s="10"/>
    </row>
    <row r="2890" spans="1:16" ht="16" hidden="1" x14ac:dyDescent="0.2">
      <c r="A2890" s="10">
        <v>35522</v>
      </c>
      <c r="B2890" s="4">
        <v>19.55</v>
      </c>
      <c r="C2890" s="4">
        <v>17.97</v>
      </c>
      <c r="D2890">
        <v>0.58199999999999996</v>
      </c>
      <c r="E2890">
        <v>0.57199999999999995</v>
      </c>
      <c r="P2890" s="10"/>
    </row>
    <row r="2891" spans="1:16" ht="16" hidden="1" x14ac:dyDescent="0.2">
      <c r="A2891" s="10">
        <v>35523</v>
      </c>
      <c r="B2891" s="4">
        <v>19.45</v>
      </c>
      <c r="C2891" s="4">
        <v>17.28</v>
      </c>
      <c r="D2891">
        <v>0.57699999999999996</v>
      </c>
      <c r="E2891">
        <v>0.57999999999999996</v>
      </c>
      <c r="P2891" s="10"/>
    </row>
    <row r="2892" spans="1:16" ht="16" hidden="1" x14ac:dyDescent="0.2">
      <c r="A2892" s="10">
        <v>35524</v>
      </c>
      <c r="B2892" s="4">
        <v>19.149999999999999</v>
      </c>
      <c r="C2892" s="4">
        <v>17.25</v>
      </c>
      <c r="D2892">
        <v>0.57299999999999995</v>
      </c>
      <c r="E2892">
        <v>0.58099999999999996</v>
      </c>
      <c r="P2892" s="10"/>
    </row>
    <row r="2893" spans="1:16" ht="16" hidden="1" x14ac:dyDescent="0.2">
      <c r="A2893" s="10">
        <v>35527</v>
      </c>
      <c r="B2893" s="4">
        <v>19.25</v>
      </c>
      <c r="C2893" s="4">
        <v>16.920000000000002</v>
      </c>
      <c r="D2893">
        <v>0.57299999999999995</v>
      </c>
      <c r="E2893">
        <v>0.60199999999999998</v>
      </c>
      <c r="P2893" s="10"/>
    </row>
    <row r="2894" spans="1:16" ht="16" hidden="1" x14ac:dyDescent="0.2">
      <c r="A2894" s="10">
        <v>35528</v>
      </c>
      <c r="B2894" s="4">
        <v>19.350000000000001</v>
      </c>
      <c r="C2894" s="4">
        <v>16.98</v>
      </c>
      <c r="D2894">
        <v>0.58499999999999996</v>
      </c>
      <c r="E2894">
        <v>0.59499999999999997</v>
      </c>
      <c r="P2894" s="10"/>
    </row>
    <row r="2895" spans="1:16" ht="16" hidden="1" x14ac:dyDescent="0.2">
      <c r="A2895" s="10">
        <v>35529</v>
      </c>
      <c r="B2895" s="4">
        <v>19.25</v>
      </c>
      <c r="C2895" s="4">
        <v>17.02</v>
      </c>
      <c r="D2895">
        <v>0.57999999999999996</v>
      </c>
      <c r="E2895">
        <v>0.57999999999999996</v>
      </c>
      <c r="P2895" s="10"/>
    </row>
    <row r="2896" spans="1:16" ht="16" hidden="1" x14ac:dyDescent="0.2">
      <c r="A2896" s="10">
        <v>35530</v>
      </c>
      <c r="B2896" s="4">
        <v>19.55</v>
      </c>
      <c r="C2896" s="4">
        <v>17.25</v>
      </c>
      <c r="D2896">
        <v>0.58399999999999996</v>
      </c>
      <c r="E2896">
        <v>0.58599999999999997</v>
      </c>
      <c r="P2896" s="10"/>
    </row>
    <row r="2897" spans="1:16" ht="16" hidden="1" x14ac:dyDescent="0.2">
      <c r="A2897" s="10">
        <v>35531</v>
      </c>
      <c r="B2897" s="4">
        <v>19.5</v>
      </c>
      <c r="C2897" s="4">
        <v>17.54</v>
      </c>
      <c r="D2897">
        <v>0.58299999999999996</v>
      </c>
      <c r="E2897">
        <v>0.58399999999999996</v>
      </c>
      <c r="P2897" s="10"/>
    </row>
    <row r="2898" spans="1:16" ht="16" hidden="1" x14ac:dyDescent="0.2">
      <c r="A2898" s="10">
        <v>35534</v>
      </c>
      <c r="B2898" s="4">
        <v>19.899999999999999</v>
      </c>
      <c r="C2898" s="4">
        <v>17.61</v>
      </c>
      <c r="D2898">
        <v>0.59099999999999997</v>
      </c>
      <c r="E2898">
        <v>0.59099999999999997</v>
      </c>
      <c r="P2898" s="10"/>
    </row>
    <row r="2899" spans="1:16" ht="16" hidden="1" x14ac:dyDescent="0.2">
      <c r="A2899" s="10">
        <v>35535</v>
      </c>
      <c r="B2899" s="4">
        <v>19.600000000000001</v>
      </c>
      <c r="C2899" s="4">
        <v>17.53</v>
      </c>
      <c r="D2899">
        <v>0.59</v>
      </c>
      <c r="E2899">
        <v>0.59</v>
      </c>
      <c r="P2899" s="10"/>
    </row>
    <row r="2900" spans="1:16" ht="16" hidden="1" x14ac:dyDescent="0.2">
      <c r="A2900" s="10">
        <v>35536</v>
      </c>
      <c r="B2900" s="4">
        <v>19.350000000000001</v>
      </c>
      <c r="C2900" s="4">
        <v>17.239999999999998</v>
      </c>
      <c r="D2900">
        <v>0.57499999999999996</v>
      </c>
      <c r="E2900">
        <v>0.58299999999999996</v>
      </c>
      <c r="P2900" s="10"/>
    </row>
    <row r="2901" spans="1:16" ht="16" hidden="1" x14ac:dyDescent="0.2">
      <c r="A2901" s="10">
        <v>35537</v>
      </c>
      <c r="B2901" s="4">
        <v>19.5</v>
      </c>
      <c r="C2901" s="4">
        <v>17</v>
      </c>
      <c r="D2901">
        <v>0.57799999999999996</v>
      </c>
      <c r="E2901">
        <v>0.58099999999999996</v>
      </c>
      <c r="P2901" s="10"/>
    </row>
    <row r="2902" spans="1:16" ht="16" hidden="1" x14ac:dyDescent="0.2">
      <c r="A2902" s="10">
        <v>35538</v>
      </c>
      <c r="B2902" s="4">
        <v>19.899999999999999</v>
      </c>
      <c r="C2902" s="4">
        <v>17.260000000000002</v>
      </c>
      <c r="D2902">
        <v>0.58499999999999996</v>
      </c>
      <c r="E2902">
        <v>0.58599999999999997</v>
      </c>
      <c r="P2902" s="10"/>
    </row>
    <row r="2903" spans="1:16" ht="16" hidden="1" x14ac:dyDescent="0.2">
      <c r="A2903" s="10">
        <v>35541</v>
      </c>
      <c r="B2903" s="4">
        <v>20.350000000000001</v>
      </c>
      <c r="C2903" s="4">
        <v>17.739999999999998</v>
      </c>
      <c r="D2903">
        <v>0.59699999999999998</v>
      </c>
      <c r="E2903">
        <v>0.59399999999999997</v>
      </c>
      <c r="P2903" s="10"/>
    </row>
    <row r="2904" spans="1:16" ht="16" hidden="1" x14ac:dyDescent="0.2">
      <c r="A2904" s="10">
        <v>35542</v>
      </c>
      <c r="B2904" s="4">
        <v>19.600000000000001</v>
      </c>
      <c r="C2904" s="4">
        <v>17.72</v>
      </c>
      <c r="D2904">
        <v>0.58599999999999997</v>
      </c>
      <c r="E2904">
        <v>0.57999999999999996</v>
      </c>
      <c r="P2904" s="10"/>
    </row>
    <row r="2905" spans="1:16" ht="16" hidden="1" x14ac:dyDescent="0.2">
      <c r="A2905" s="10">
        <v>35543</v>
      </c>
      <c r="B2905" s="4">
        <v>19.649999999999999</v>
      </c>
      <c r="C2905" s="4">
        <v>17.46</v>
      </c>
      <c r="D2905">
        <v>0.58099999999999996</v>
      </c>
      <c r="E2905">
        <v>0.58099999999999996</v>
      </c>
      <c r="P2905" s="10"/>
    </row>
    <row r="2906" spans="1:16" ht="16" hidden="1" x14ac:dyDescent="0.2">
      <c r="A2906" s="10">
        <v>35544</v>
      </c>
      <c r="B2906" s="4">
        <v>19.850000000000001</v>
      </c>
      <c r="C2906" s="4">
        <v>17.8</v>
      </c>
      <c r="D2906">
        <v>0.59499999999999997</v>
      </c>
      <c r="E2906">
        <v>0.59199999999999997</v>
      </c>
      <c r="P2906" s="10"/>
    </row>
    <row r="2907" spans="1:16" ht="16" hidden="1" x14ac:dyDescent="0.2">
      <c r="A2907" s="10">
        <v>35545</v>
      </c>
      <c r="B2907" s="4">
        <v>19.8</v>
      </c>
      <c r="C2907" s="4">
        <v>18.07</v>
      </c>
      <c r="D2907">
        <v>0.58899999999999997</v>
      </c>
      <c r="E2907">
        <v>0.57799999999999996</v>
      </c>
      <c r="P2907" s="10"/>
    </row>
    <row r="2908" spans="1:16" ht="16" hidden="1" x14ac:dyDescent="0.2">
      <c r="A2908" s="10">
        <v>35548</v>
      </c>
      <c r="B2908" s="4">
        <v>19.850000000000001</v>
      </c>
      <c r="C2908" s="4">
        <v>17.920000000000002</v>
      </c>
      <c r="D2908">
        <v>0.6</v>
      </c>
      <c r="E2908">
        <v>0.57199999999999995</v>
      </c>
      <c r="P2908" s="10"/>
    </row>
    <row r="2909" spans="1:16" ht="16" hidden="1" x14ac:dyDescent="0.2">
      <c r="A2909" s="10">
        <v>35549</v>
      </c>
      <c r="B2909" s="4">
        <v>20.399999999999999</v>
      </c>
      <c r="C2909" s="4">
        <v>18.27</v>
      </c>
      <c r="D2909">
        <v>0.60499999999999998</v>
      </c>
      <c r="E2909">
        <v>0.58199999999999996</v>
      </c>
      <c r="P2909" s="10"/>
    </row>
    <row r="2910" spans="1:16" ht="16" hidden="1" x14ac:dyDescent="0.2">
      <c r="A2910" s="10">
        <v>35550</v>
      </c>
      <c r="B2910" s="4">
        <v>20.2</v>
      </c>
      <c r="C2910" s="4">
        <v>18.25</v>
      </c>
      <c r="D2910">
        <v>0.61</v>
      </c>
      <c r="E2910">
        <v>0.58499999999999996</v>
      </c>
      <c r="P2910" s="10"/>
    </row>
    <row r="2911" spans="1:16" ht="16" hidden="1" x14ac:dyDescent="0.2">
      <c r="A2911" s="10">
        <v>35551</v>
      </c>
      <c r="B2911" s="4">
        <v>19.899999999999999</v>
      </c>
      <c r="C2911" s="4">
        <v>18.239999999999998</v>
      </c>
      <c r="D2911">
        <v>0.61499999999999999</v>
      </c>
      <c r="E2911">
        <v>0.58799999999999997</v>
      </c>
      <c r="P2911" s="10"/>
    </row>
    <row r="2912" spans="1:16" ht="16" hidden="1" x14ac:dyDescent="0.2">
      <c r="A2912" s="10">
        <v>35552</v>
      </c>
      <c r="B2912" s="4">
        <v>19.600000000000001</v>
      </c>
      <c r="C2912" s="4">
        <v>17.7</v>
      </c>
      <c r="D2912">
        <v>0.59199999999999997</v>
      </c>
      <c r="E2912">
        <v>0.56499999999999995</v>
      </c>
      <c r="P2912" s="10"/>
    </row>
    <row r="2913" spans="1:16" ht="16" hidden="1" x14ac:dyDescent="0.2">
      <c r="A2913" s="10">
        <v>35555</v>
      </c>
      <c r="B2913" s="4">
        <v>19.600000000000001</v>
      </c>
      <c r="C2913" s="4">
        <v>17.72</v>
      </c>
      <c r="D2913">
        <v>0.58699999999999997</v>
      </c>
      <c r="E2913">
        <v>0.56699999999999995</v>
      </c>
      <c r="P2913" s="10"/>
    </row>
    <row r="2914" spans="1:16" ht="16" hidden="1" x14ac:dyDescent="0.2">
      <c r="A2914" s="10">
        <v>35556</v>
      </c>
      <c r="B2914" s="4">
        <v>19.7</v>
      </c>
      <c r="C2914" s="4">
        <v>17.82</v>
      </c>
      <c r="D2914">
        <v>0.57899999999999996</v>
      </c>
      <c r="E2914">
        <v>0.56399999999999995</v>
      </c>
      <c r="P2914" s="10"/>
    </row>
    <row r="2915" spans="1:16" ht="16" hidden="1" x14ac:dyDescent="0.2">
      <c r="A2915" s="10">
        <v>35557</v>
      </c>
      <c r="B2915" s="4">
        <v>19.600000000000001</v>
      </c>
      <c r="C2915" s="4">
        <v>17.84</v>
      </c>
      <c r="D2915">
        <v>0.58399999999999996</v>
      </c>
      <c r="E2915">
        <v>0.57499999999999996</v>
      </c>
      <c r="P2915" s="10"/>
    </row>
    <row r="2916" spans="1:16" ht="16" hidden="1" x14ac:dyDescent="0.2">
      <c r="A2916" s="10">
        <v>35558</v>
      </c>
      <c r="B2916" s="4">
        <v>20.350000000000001</v>
      </c>
      <c r="C2916" s="4">
        <v>18.32</v>
      </c>
      <c r="D2916">
        <v>0.61199999999999999</v>
      </c>
      <c r="E2916">
        <v>0.59099999999999997</v>
      </c>
      <c r="P2916" s="10"/>
    </row>
    <row r="2917" spans="1:16" ht="16" hidden="1" x14ac:dyDescent="0.2">
      <c r="A2917" s="10">
        <v>35559</v>
      </c>
      <c r="B2917" s="4">
        <v>20.45</v>
      </c>
      <c r="C2917" s="4">
        <v>18.62</v>
      </c>
      <c r="D2917">
        <v>0.61699999999999999</v>
      </c>
      <c r="E2917">
        <v>0.59299999999999997</v>
      </c>
      <c r="P2917" s="10"/>
    </row>
    <row r="2918" spans="1:16" ht="16" hidden="1" x14ac:dyDescent="0.2">
      <c r="A2918" s="10">
        <v>35562</v>
      </c>
      <c r="B2918" s="4">
        <v>21.4</v>
      </c>
      <c r="C2918" s="4">
        <v>19.420000000000002</v>
      </c>
      <c r="D2918">
        <v>0.63</v>
      </c>
      <c r="E2918">
        <v>0.60699999999999998</v>
      </c>
      <c r="P2918" s="10"/>
    </row>
    <row r="2919" spans="1:16" ht="16" hidden="1" x14ac:dyDescent="0.2">
      <c r="A2919" s="10">
        <v>35563</v>
      </c>
      <c r="B2919" s="4">
        <v>21.1</v>
      </c>
      <c r="C2919" s="4">
        <v>19.399999999999999</v>
      </c>
      <c r="D2919">
        <v>0.63400000000000001</v>
      </c>
      <c r="E2919">
        <v>0.61299999999999999</v>
      </c>
      <c r="P2919" s="10"/>
    </row>
    <row r="2920" spans="1:16" ht="16" hidden="1" x14ac:dyDescent="0.2">
      <c r="A2920" s="10">
        <v>35564</v>
      </c>
      <c r="B2920" s="4">
        <v>21.35</v>
      </c>
      <c r="C2920" s="4">
        <v>19.100000000000001</v>
      </c>
      <c r="D2920">
        <v>0.627</v>
      </c>
      <c r="E2920">
        <v>0.60299999999999998</v>
      </c>
      <c r="P2920" s="10"/>
    </row>
    <row r="2921" spans="1:16" ht="16" hidden="1" x14ac:dyDescent="0.2">
      <c r="A2921" s="10">
        <v>35565</v>
      </c>
      <c r="B2921" s="4">
        <v>21.3</v>
      </c>
      <c r="C2921" s="4">
        <v>19.399999999999999</v>
      </c>
      <c r="D2921">
        <v>0.623</v>
      </c>
      <c r="E2921">
        <v>0.59899999999999998</v>
      </c>
      <c r="P2921" s="10"/>
    </row>
    <row r="2922" spans="1:16" ht="16" hidden="1" x14ac:dyDescent="0.2">
      <c r="A2922" s="10">
        <v>35566</v>
      </c>
      <c r="B2922" s="4">
        <v>22.1</v>
      </c>
      <c r="C2922" s="4">
        <v>19.77</v>
      </c>
      <c r="D2922">
        <v>0.64</v>
      </c>
      <c r="E2922">
        <v>0.621</v>
      </c>
      <c r="P2922" s="10"/>
    </row>
    <row r="2923" spans="1:16" ht="16" hidden="1" x14ac:dyDescent="0.2">
      <c r="A2923" s="10">
        <v>35569</v>
      </c>
      <c r="B2923" s="4">
        <v>21.5</v>
      </c>
      <c r="C2923" s="4">
        <v>19.920000000000002</v>
      </c>
      <c r="D2923">
        <v>0.63100000000000001</v>
      </c>
      <c r="E2923">
        <v>0.61699999999999999</v>
      </c>
      <c r="P2923" s="10"/>
    </row>
    <row r="2924" spans="1:16" ht="16" hidden="1" x14ac:dyDescent="0.2">
      <c r="A2924" s="10">
        <v>35570</v>
      </c>
      <c r="B2924" s="4">
        <v>21.2</v>
      </c>
      <c r="C2924" s="4">
        <v>19.75</v>
      </c>
      <c r="D2924">
        <v>0.63300000000000001</v>
      </c>
      <c r="E2924">
        <v>0.63800000000000001</v>
      </c>
      <c r="P2924" s="10"/>
    </row>
    <row r="2925" spans="1:16" ht="16" hidden="1" x14ac:dyDescent="0.2">
      <c r="A2925" s="10">
        <v>35571</v>
      </c>
      <c r="B2925" s="4">
        <v>21.6</v>
      </c>
      <c r="C2925" s="4">
        <v>19.7</v>
      </c>
      <c r="D2925">
        <v>0.64400000000000002</v>
      </c>
      <c r="E2925">
        <v>0.63700000000000001</v>
      </c>
      <c r="P2925" s="10"/>
    </row>
    <row r="2926" spans="1:16" ht="16" hidden="1" x14ac:dyDescent="0.2">
      <c r="A2926" s="10">
        <v>35572</v>
      </c>
      <c r="B2926" s="4">
        <v>21.6</v>
      </c>
      <c r="C2926" s="4">
        <v>20.03</v>
      </c>
      <c r="D2926">
        <v>0.64700000000000002</v>
      </c>
      <c r="E2926">
        <v>0.65200000000000002</v>
      </c>
      <c r="P2926" s="10"/>
    </row>
    <row r="2927" spans="1:16" ht="16" hidden="1" x14ac:dyDescent="0.2">
      <c r="A2927" s="10">
        <v>35573</v>
      </c>
      <c r="B2927" s="4">
        <v>21.25</v>
      </c>
      <c r="C2927" s="4">
        <v>20.149999999999999</v>
      </c>
      <c r="D2927">
        <v>0.64700000000000002</v>
      </c>
      <c r="E2927">
        <v>0.64800000000000002</v>
      </c>
      <c r="P2927" s="10"/>
    </row>
    <row r="2928" spans="1:16" ht="16" hidden="1" x14ac:dyDescent="0.2">
      <c r="A2928" s="10">
        <v>35577</v>
      </c>
      <c r="B2928" s="4">
        <v>20.75</v>
      </c>
      <c r="C2928" s="4">
        <v>19.329999999999998</v>
      </c>
      <c r="D2928">
        <v>0.63</v>
      </c>
      <c r="E2928">
        <v>0.624</v>
      </c>
      <c r="P2928" s="10"/>
    </row>
    <row r="2929" spans="1:16" ht="16" hidden="1" x14ac:dyDescent="0.2">
      <c r="A2929" s="10">
        <v>35578</v>
      </c>
      <c r="B2929" s="4">
        <v>20.7</v>
      </c>
      <c r="C2929" s="4">
        <v>18.88</v>
      </c>
      <c r="D2929">
        <v>0.63400000000000001</v>
      </c>
      <c r="E2929">
        <v>0.63400000000000001</v>
      </c>
      <c r="P2929" s="10"/>
    </row>
    <row r="2930" spans="1:16" ht="16" hidden="1" x14ac:dyDescent="0.2">
      <c r="A2930" s="10">
        <v>35579</v>
      </c>
      <c r="B2930" s="4">
        <v>21.15</v>
      </c>
      <c r="C2930" s="4">
        <v>19.38</v>
      </c>
      <c r="D2930">
        <v>0.624</v>
      </c>
      <c r="E2930">
        <v>0.61899999999999999</v>
      </c>
      <c r="P2930" s="10"/>
    </row>
    <row r="2931" spans="1:16" ht="16" hidden="1" x14ac:dyDescent="0.2">
      <c r="A2931" s="10">
        <v>35580</v>
      </c>
      <c r="B2931" s="4">
        <v>21</v>
      </c>
      <c r="C2931" s="4">
        <v>18.989999999999998</v>
      </c>
      <c r="D2931">
        <v>0.61099999999999999</v>
      </c>
      <c r="E2931">
        <v>0.61399999999999999</v>
      </c>
      <c r="P2931" s="10"/>
    </row>
    <row r="2932" spans="1:16" ht="16" hidden="1" x14ac:dyDescent="0.2">
      <c r="A2932" s="10">
        <v>35583</v>
      </c>
      <c r="B2932" s="4">
        <v>21.15</v>
      </c>
      <c r="C2932" s="4">
        <v>19.170000000000002</v>
      </c>
      <c r="D2932">
        <v>0.61399999999999999</v>
      </c>
      <c r="E2932">
        <v>0.61499999999999999</v>
      </c>
      <c r="P2932" s="10"/>
    </row>
    <row r="2933" spans="1:16" ht="16" hidden="1" x14ac:dyDescent="0.2">
      <c r="A2933" s="10">
        <v>35584</v>
      </c>
      <c r="B2933" s="4">
        <v>20.350000000000001</v>
      </c>
      <c r="C2933" s="4">
        <v>18.59</v>
      </c>
      <c r="D2933">
        <v>0.59599999999999997</v>
      </c>
      <c r="E2933">
        <v>0.59699999999999998</v>
      </c>
      <c r="P2933" s="10"/>
    </row>
    <row r="2934" spans="1:16" ht="16" hidden="1" x14ac:dyDescent="0.2">
      <c r="A2934" s="10">
        <v>35585</v>
      </c>
      <c r="B2934" s="4">
        <v>20.3</v>
      </c>
      <c r="C2934" s="4">
        <v>18.36</v>
      </c>
      <c r="D2934">
        <v>0.58299999999999996</v>
      </c>
      <c r="E2934">
        <v>0.58799999999999997</v>
      </c>
      <c r="P2934" s="10"/>
    </row>
    <row r="2935" spans="1:16" ht="16" hidden="1" x14ac:dyDescent="0.2">
      <c r="A2935" s="10">
        <v>35586</v>
      </c>
      <c r="B2935" s="4">
        <v>19.8</v>
      </c>
      <c r="C2935" s="4">
        <v>17.96</v>
      </c>
      <c r="D2935">
        <v>0.57699999999999996</v>
      </c>
      <c r="E2935">
        <v>0.58699999999999997</v>
      </c>
      <c r="P2935" s="10"/>
    </row>
    <row r="2936" spans="1:16" ht="16" hidden="1" x14ac:dyDescent="0.2">
      <c r="A2936" s="10">
        <v>35587</v>
      </c>
      <c r="B2936" s="4">
        <v>19</v>
      </c>
      <c r="C2936" s="4">
        <v>17.43</v>
      </c>
      <c r="D2936">
        <v>0.55000000000000004</v>
      </c>
      <c r="E2936">
        <v>0.56299999999999994</v>
      </c>
      <c r="P2936" s="10"/>
    </row>
    <row r="2937" spans="1:16" ht="16" hidden="1" x14ac:dyDescent="0.2">
      <c r="A2937" s="10">
        <v>35590</v>
      </c>
      <c r="B2937" s="4">
        <v>18.850000000000001</v>
      </c>
      <c r="C2937" s="4">
        <v>17.079999999999998</v>
      </c>
      <c r="D2937">
        <v>0.53800000000000003</v>
      </c>
      <c r="E2937">
        <v>0.54600000000000004</v>
      </c>
      <c r="P2937" s="10"/>
    </row>
    <row r="2938" spans="1:16" ht="16" hidden="1" x14ac:dyDescent="0.2">
      <c r="A2938" s="10">
        <v>35591</v>
      </c>
      <c r="B2938" s="4">
        <v>18.850000000000001</v>
      </c>
      <c r="C2938" s="4">
        <v>17.010000000000002</v>
      </c>
      <c r="D2938">
        <v>0.54</v>
      </c>
      <c r="E2938">
        <v>0.54800000000000004</v>
      </c>
      <c r="P2938" s="10"/>
    </row>
    <row r="2939" spans="1:16" ht="16" hidden="1" x14ac:dyDescent="0.2">
      <c r="A2939" s="10">
        <v>35592</v>
      </c>
      <c r="B2939" s="4">
        <v>18.75</v>
      </c>
      <c r="C2939" s="4">
        <v>16.690000000000001</v>
      </c>
      <c r="D2939">
        <v>0.54100000000000004</v>
      </c>
      <c r="E2939">
        <v>0.55200000000000005</v>
      </c>
      <c r="P2939" s="10"/>
    </row>
    <row r="2940" spans="1:16" ht="16" hidden="1" x14ac:dyDescent="0.2">
      <c r="A2940" s="10">
        <v>35593</v>
      </c>
      <c r="B2940" s="4">
        <v>19</v>
      </c>
      <c r="C2940" s="4">
        <v>16.79</v>
      </c>
      <c r="D2940">
        <v>0.54600000000000004</v>
      </c>
      <c r="E2940">
        <v>0.54700000000000004</v>
      </c>
      <c r="P2940" s="10"/>
    </row>
    <row r="2941" spans="1:16" ht="16" hidden="1" x14ac:dyDescent="0.2">
      <c r="A2941" s="10">
        <v>35594</v>
      </c>
      <c r="B2941" s="4">
        <v>18.95</v>
      </c>
      <c r="C2941" s="4">
        <v>16.829999999999998</v>
      </c>
      <c r="D2941">
        <v>0.54800000000000004</v>
      </c>
      <c r="E2941">
        <v>0.54600000000000004</v>
      </c>
      <c r="P2941" s="10"/>
    </row>
    <row r="2942" spans="1:16" ht="16" hidden="1" x14ac:dyDescent="0.2">
      <c r="A2942" s="10">
        <v>35597</v>
      </c>
      <c r="B2942" s="4">
        <v>19.100000000000001</v>
      </c>
      <c r="C2942" s="4">
        <v>17.149999999999999</v>
      </c>
      <c r="D2942">
        <v>0.55400000000000005</v>
      </c>
      <c r="E2942">
        <v>0.54900000000000004</v>
      </c>
      <c r="P2942" s="10"/>
    </row>
    <row r="2943" spans="1:16" ht="16" hidden="1" x14ac:dyDescent="0.2">
      <c r="A2943" s="10">
        <v>35598</v>
      </c>
      <c r="B2943" s="4">
        <v>19.3</v>
      </c>
      <c r="C2943" s="4">
        <v>17.55</v>
      </c>
      <c r="D2943">
        <v>0.55900000000000005</v>
      </c>
      <c r="E2943">
        <v>0.54400000000000004</v>
      </c>
      <c r="P2943" s="10"/>
    </row>
    <row r="2944" spans="1:16" ht="16" hidden="1" x14ac:dyDescent="0.2">
      <c r="A2944" s="10">
        <v>35599</v>
      </c>
      <c r="B2944" s="4">
        <v>18.899999999999999</v>
      </c>
      <c r="C2944" s="4">
        <v>17.22</v>
      </c>
      <c r="D2944">
        <v>0.54</v>
      </c>
      <c r="E2944">
        <v>0.53400000000000003</v>
      </c>
      <c r="P2944" s="10"/>
    </row>
    <row r="2945" spans="1:16" ht="16" hidden="1" x14ac:dyDescent="0.2">
      <c r="A2945" s="10">
        <v>35600</v>
      </c>
      <c r="B2945" s="4">
        <v>18.75</v>
      </c>
      <c r="C2945" s="4">
        <v>17.34</v>
      </c>
      <c r="D2945">
        <v>0.53300000000000003</v>
      </c>
      <c r="E2945">
        <v>0.52500000000000002</v>
      </c>
      <c r="P2945" s="10"/>
    </row>
    <row r="2946" spans="1:16" ht="16" hidden="1" x14ac:dyDescent="0.2">
      <c r="A2946" s="10">
        <v>35601</v>
      </c>
      <c r="B2946" s="4">
        <v>18.600000000000001</v>
      </c>
      <c r="C2946" s="4">
        <v>17.09</v>
      </c>
      <c r="D2946">
        <v>0.52500000000000002</v>
      </c>
      <c r="E2946">
        <v>0.52400000000000002</v>
      </c>
      <c r="P2946" s="10"/>
    </row>
    <row r="2947" spans="1:16" ht="16" hidden="1" x14ac:dyDescent="0.2">
      <c r="A2947" s="10">
        <v>35604</v>
      </c>
      <c r="B2947" s="4">
        <v>18.899999999999999</v>
      </c>
      <c r="C2947" s="4">
        <v>17.8</v>
      </c>
      <c r="D2947">
        <v>0.52500000000000002</v>
      </c>
      <c r="E2947">
        <v>0.52300000000000002</v>
      </c>
      <c r="P2947" s="10"/>
    </row>
    <row r="2948" spans="1:16" ht="16" hidden="1" x14ac:dyDescent="0.2">
      <c r="A2948" s="10">
        <v>35605</v>
      </c>
      <c r="B2948" s="4">
        <v>18.71</v>
      </c>
      <c r="C2948" s="4">
        <v>17.649999999999999</v>
      </c>
      <c r="D2948">
        <v>0.52800000000000002</v>
      </c>
      <c r="E2948">
        <v>0.52100000000000002</v>
      </c>
      <c r="P2948" s="10"/>
    </row>
    <row r="2949" spans="1:16" ht="16" hidden="1" x14ac:dyDescent="0.2">
      <c r="A2949" s="10">
        <v>35606</v>
      </c>
      <c r="B2949" s="4">
        <v>19.12</v>
      </c>
      <c r="C2949" s="4">
        <v>17.649999999999999</v>
      </c>
      <c r="D2949">
        <v>0.54100000000000004</v>
      </c>
      <c r="E2949">
        <v>0.54</v>
      </c>
      <c r="P2949" s="10"/>
    </row>
    <row r="2950" spans="1:16" ht="16" hidden="1" x14ac:dyDescent="0.2">
      <c r="A2950" s="10">
        <v>35607</v>
      </c>
      <c r="B2950" s="4">
        <v>18.84</v>
      </c>
      <c r="C2950" s="4">
        <v>17.600000000000001</v>
      </c>
      <c r="D2950">
        <v>0.53800000000000003</v>
      </c>
      <c r="E2950">
        <v>0.54300000000000004</v>
      </c>
      <c r="P2950" s="10"/>
    </row>
    <row r="2951" spans="1:16" ht="16" hidden="1" x14ac:dyDescent="0.2">
      <c r="A2951" s="10">
        <v>35608</v>
      </c>
      <c r="B2951" s="4">
        <v>19.420000000000002</v>
      </c>
      <c r="C2951" s="4">
        <v>18</v>
      </c>
      <c r="D2951">
        <v>0.54900000000000004</v>
      </c>
      <c r="E2951">
        <v>0.54800000000000004</v>
      </c>
      <c r="P2951" s="10"/>
    </row>
    <row r="2952" spans="1:16" ht="16" hidden="1" x14ac:dyDescent="0.2">
      <c r="A2952" s="10">
        <v>35611</v>
      </c>
      <c r="B2952" s="4">
        <v>19.82</v>
      </c>
      <c r="C2952" s="4">
        <v>18.22</v>
      </c>
      <c r="D2952">
        <v>0.55100000000000005</v>
      </c>
      <c r="E2952">
        <v>0.55600000000000005</v>
      </c>
      <c r="P2952" s="10"/>
    </row>
    <row r="2953" spans="1:16" ht="16" hidden="1" x14ac:dyDescent="0.2">
      <c r="A2953" s="10">
        <v>35612</v>
      </c>
      <c r="B2953" s="4">
        <v>20.11</v>
      </c>
      <c r="D2953">
        <v>0.55700000000000005</v>
      </c>
      <c r="E2953">
        <v>0.57199999999999995</v>
      </c>
      <c r="P2953" s="10"/>
    </row>
    <row r="2954" spans="1:16" ht="16" hidden="1" x14ac:dyDescent="0.2">
      <c r="A2954" s="10">
        <v>35613</v>
      </c>
      <c r="B2954" s="4">
        <v>20.39</v>
      </c>
      <c r="C2954" s="4">
        <v>18.829999999999998</v>
      </c>
      <c r="D2954">
        <v>0.56699999999999995</v>
      </c>
      <c r="E2954">
        <v>0.57399999999999995</v>
      </c>
      <c r="P2954" s="10"/>
    </row>
    <row r="2955" spans="1:16" ht="16" hidden="1" x14ac:dyDescent="0.2">
      <c r="A2955" s="10">
        <v>35614</v>
      </c>
      <c r="B2955" s="4">
        <v>19.48</v>
      </c>
      <c r="C2955" s="4">
        <v>18.18</v>
      </c>
      <c r="D2955">
        <v>0.55500000000000005</v>
      </c>
      <c r="E2955">
        <v>0.56000000000000005</v>
      </c>
      <c r="P2955" s="10"/>
    </row>
    <row r="2956" spans="1:16" ht="16" hidden="1" x14ac:dyDescent="0.2">
      <c r="A2956" s="10">
        <v>35618</v>
      </c>
      <c r="B2956" s="4">
        <v>19.53</v>
      </c>
      <c r="C2956" s="4">
        <v>18.28</v>
      </c>
      <c r="D2956">
        <v>0.55600000000000005</v>
      </c>
      <c r="E2956">
        <v>0.56799999999999995</v>
      </c>
      <c r="P2956" s="10"/>
    </row>
    <row r="2957" spans="1:16" ht="16" hidden="1" x14ac:dyDescent="0.2">
      <c r="A2957" s="10">
        <v>35619</v>
      </c>
      <c r="B2957" s="4">
        <v>19.670000000000002</v>
      </c>
      <c r="D2957">
        <v>0.56799999999999995</v>
      </c>
      <c r="E2957">
        <v>0.57899999999999996</v>
      </c>
      <c r="P2957" s="10"/>
    </row>
    <row r="2958" spans="1:16" ht="16" hidden="1" x14ac:dyDescent="0.2">
      <c r="A2958" s="10">
        <v>35620</v>
      </c>
      <c r="B2958" s="4">
        <v>19.399999999999999</v>
      </c>
      <c r="C2958" s="4">
        <v>18.25</v>
      </c>
      <c r="D2958">
        <v>0.56299999999999994</v>
      </c>
      <c r="E2958">
        <v>0.58099999999999996</v>
      </c>
      <c r="P2958" s="10"/>
    </row>
    <row r="2959" spans="1:16" ht="16" hidden="1" x14ac:dyDescent="0.2">
      <c r="A2959" s="10">
        <v>35621</v>
      </c>
      <c r="B2959" s="4">
        <v>19.22</v>
      </c>
      <c r="C2959" s="4">
        <v>18.16</v>
      </c>
      <c r="D2959">
        <v>0.56999999999999995</v>
      </c>
      <c r="E2959">
        <v>0.59199999999999997</v>
      </c>
      <c r="P2959" s="10"/>
    </row>
    <row r="2960" spans="1:16" ht="16" hidden="1" x14ac:dyDescent="0.2">
      <c r="A2960" s="10">
        <v>35622</v>
      </c>
      <c r="B2960" s="4">
        <v>19.39</v>
      </c>
      <c r="C2960" s="4">
        <v>18</v>
      </c>
      <c r="D2960">
        <v>0.57399999999999995</v>
      </c>
      <c r="E2960">
        <v>0.59899999999999998</v>
      </c>
      <c r="P2960" s="10"/>
    </row>
    <row r="2961" spans="1:16" ht="16" hidden="1" x14ac:dyDescent="0.2">
      <c r="A2961" s="10">
        <v>35625</v>
      </c>
      <c r="B2961" s="4">
        <v>18.920000000000002</v>
      </c>
      <c r="C2961" s="4">
        <v>17.79</v>
      </c>
      <c r="D2961">
        <v>0.56100000000000005</v>
      </c>
      <c r="E2961">
        <v>0.57599999999999996</v>
      </c>
      <c r="P2961" s="10"/>
    </row>
    <row r="2962" spans="1:16" ht="16" hidden="1" x14ac:dyDescent="0.2">
      <c r="A2962" s="10">
        <v>35626</v>
      </c>
      <c r="B2962" s="4">
        <v>19.809999999999999</v>
      </c>
      <c r="C2962" s="4">
        <v>18.190000000000001</v>
      </c>
      <c r="D2962">
        <v>0.58099999999999996</v>
      </c>
      <c r="E2962">
        <v>0.6</v>
      </c>
      <c r="P2962" s="10"/>
    </row>
    <row r="2963" spans="1:16" ht="16" hidden="1" x14ac:dyDescent="0.2">
      <c r="A2963" s="10">
        <v>35627</v>
      </c>
      <c r="B2963" s="4">
        <v>19.57</v>
      </c>
      <c r="C2963" s="4">
        <v>18.27</v>
      </c>
      <c r="D2963">
        <v>0.58399999999999996</v>
      </c>
      <c r="E2963">
        <v>0.59499999999999997</v>
      </c>
      <c r="P2963" s="10"/>
    </row>
    <row r="2964" spans="1:16" ht="16" hidden="1" x14ac:dyDescent="0.2">
      <c r="A2964" s="10">
        <v>35628</v>
      </c>
      <c r="B2964" s="4">
        <v>19.920000000000002</v>
      </c>
      <c r="C2964" s="4">
        <v>18.829999999999998</v>
      </c>
      <c r="D2964">
        <v>0.59699999999999998</v>
      </c>
      <c r="E2964">
        <v>0.59899999999999998</v>
      </c>
      <c r="P2964" s="10"/>
    </row>
    <row r="2965" spans="1:16" ht="16" hidden="1" x14ac:dyDescent="0.2">
      <c r="A2965" s="10">
        <v>35629</v>
      </c>
      <c r="B2965" s="4">
        <v>19.22</v>
      </c>
      <c r="C2965" s="4">
        <v>18.21</v>
      </c>
      <c r="D2965">
        <v>0.57499999999999996</v>
      </c>
      <c r="E2965">
        <v>0.57499999999999996</v>
      </c>
      <c r="P2965" s="10"/>
    </row>
    <row r="2966" spans="1:16" ht="16" hidden="1" x14ac:dyDescent="0.2">
      <c r="A2966" s="10">
        <v>35632</v>
      </c>
      <c r="B2966" s="4">
        <v>19.25</v>
      </c>
      <c r="C2966" s="4">
        <v>18.23</v>
      </c>
      <c r="D2966">
        <v>0.56599999999999995</v>
      </c>
      <c r="E2966">
        <v>0.57399999999999995</v>
      </c>
      <c r="P2966" s="10"/>
    </row>
    <row r="2967" spans="1:16" ht="16" hidden="1" x14ac:dyDescent="0.2">
      <c r="A2967" s="10">
        <v>35633</v>
      </c>
      <c r="B2967" s="4">
        <v>19.25</v>
      </c>
      <c r="C2967" s="4">
        <v>18.47</v>
      </c>
      <c r="D2967">
        <v>0.57099999999999995</v>
      </c>
      <c r="E2967">
        <v>0.57399999999999995</v>
      </c>
      <c r="P2967" s="10"/>
    </row>
    <row r="2968" spans="1:16" ht="16" hidden="1" x14ac:dyDescent="0.2">
      <c r="A2968" s="10">
        <v>35634</v>
      </c>
      <c r="B2968" s="4">
        <v>19.68</v>
      </c>
      <c r="C2968" s="4">
        <v>18.71</v>
      </c>
      <c r="D2968">
        <v>0.56899999999999995</v>
      </c>
      <c r="E2968">
        <v>0.58199999999999996</v>
      </c>
      <c r="P2968" s="10"/>
    </row>
    <row r="2969" spans="1:16" ht="16" hidden="1" x14ac:dyDescent="0.2">
      <c r="A2969" s="10">
        <v>35635</v>
      </c>
      <c r="B2969" s="4">
        <v>19.71</v>
      </c>
      <c r="C2969" s="4">
        <v>18.66</v>
      </c>
      <c r="D2969">
        <v>0.57199999999999995</v>
      </c>
      <c r="E2969">
        <v>0.58599999999999997</v>
      </c>
      <c r="P2969" s="10"/>
    </row>
    <row r="2970" spans="1:16" ht="16" hidden="1" x14ac:dyDescent="0.2">
      <c r="A2970" s="10">
        <v>35636</v>
      </c>
      <c r="B2970" s="4">
        <v>19.71</v>
      </c>
      <c r="C2970" s="4">
        <v>18.77</v>
      </c>
      <c r="D2970">
        <v>0.60099999999999998</v>
      </c>
      <c r="E2970">
        <v>0.59899999999999998</v>
      </c>
      <c r="P2970" s="10"/>
    </row>
    <row r="2971" spans="1:16" ht="16" hidden="1" x14ac:dyDescent="0.2">
      <c r="A2971" s="10">
        <v>35639</v>
      </c>
      <c r="B2971" s="4">
        <v>19.670000000000002</v>
      </c>
      <c r="C2971" s="4">
        <v>18.760000000000002</v>
      </c>
      <c r="D2971">
        <v>0.61099999999999999</v>
      </c>
      <c r="E2971">
        <v>0.61099999999999999</v>
      </c>
      <c r="P2971" s="10"/>
    </row>
    <row r="2972" spans="1:16" ht="16" hidden="1" x14ac:dyDescent="0.2">
      <c r="A2972" s="10">
        <v>35640</v>
      </c>
      <c r="B2972" s="4">
        <v>20.079999999999998</v>
      </c>
      <c r="C2972" s="4">
        <v>18.739999999999998</v>
      </c>
      <c r="D2972">
        <v>0.65100000000000002</v>
      </c>
      <c r="E2972">
        <v>0.63600000000000001</v>
      </c>
      <c r="P2972" s="10"/>
    </row>
    <row r="2973" spans="1:16" ht="16" hidden="1" x14ac:dyDescent="0.2">
      <c r="A2973" s="10">
        <v>35641</v>
      </c>
      <c r="B2973" s="4">
        <v>20.43</v>
      </c>
      <c r="C2973" s="4">
        <v>19.02</v>
      </c>
      <c r="D2973">
        <v>0.68200000000000005</v>
      </c>
      <c r="E2973">
        <v>0.64400000000000002</v>
      </c>
      <c r="P2973" s="10"/>
    </row>
    <row r="2974" spans="1:16" ht="16" hidden="1" x14ac:dyDescent="0.2">
      <c r="A2974" s="10">
        <v>35642</v>
      </c>
      <c r="B2974" s="4">
        <v>20.190000000000001</v>
      </c>
      <c r="C2974" s="4">
        <v>18.940000000000001</v>
      </c>
      <c r="D2974">
        <v>0.67700000000000005</v>
      </c>
      <c r="E2974">
        <v>0.63400000000000001</v>
      </c>
      <c r="P2974" s="10"/>
    </row>
    <row r="2975" spans="1:16" ht="16" hidden="1" x14ac:dyDescent="0.2">
      <c r="A2975" s="10">
        <v>35643</v>
      </c>
      <c r="B2975" s="4">
        <v>20.27</v>
      </c>
      <c r="C2975" s="4">
        <v>19.329999999999998</v>
      </c>
      <c r="D2975">
        <v>0.67700000000000005</v>
      </c>
      <c r="E2975">
        <v>0.624</v>
      </c>
      <c r="P2975" s="10"/>
    </row>
    <row r="2976" spans="1:16" ht="16" hidden="1" x14ac:dyDescent="0.2">
      <c r="A2976" s="10">
        <v>35646</v>
      </c>
      <c r="B2976" s="4">
        <v>20.81</v>
      </c>
      <c r="C2976" s="4">
        <v>19.64</v>
      </c>
      <c r="D2976">
        <v>0.69199999999999995</v>
      </c>
      <c r="E2976">
        <v>0.63100000000000001</v>
      </c>
      <c r="P2976" s="10"/>
    </row>
    <row r="2977" spans="1:16" ht="16" hidden="1" x14ac:dyDescent="0.2">
      <c r="A2977" s="10">
        <v>35647</v>
      </c>
      <c r="B2977" s="4">
        <v>20.79</v>
      </c>
      <c r="C2977" s="4">
        <v>19.510000000000002</v>
      </c>
      <c r="D2977">
        <v>0.70599999999999996</v>
      </c>
      <c r="E2977">
        <v>0.63800000000000001</v>
      </c>
      <c r="P2977" s="10"/>
    </row>
    <row r="2978" spans="1:16" ht="16" hidden="1" x14ac:dyDescent="0.2">
      <c r="A2978" s="10">
        <v>35648</v>
      </c>
      <c r="B2978" s="4">
        <v>20.46</v>
      </c>
      <c r="C2978" s="4">
        <v>19.21</v>
      </c>
      <c r="D2978">
        <v>0.70199999999999996</v>
      </c>
      <c r="E2978">
        <v>0.65500000000000003</v>
      </c>
      <c r="P2978" s="10"/>
    </row>
    <row r="2979" spans="1:16" ht="16" hidden="1" x14ac:dyDescent="0.2">
      <c r="A2979" s="10">
        <v>35649</v>
      </c>
      <c r="B2979" s="4">
        <v>20.09</v>
      </c>
      <c r="C2979" s="4">
        <v>18.940000000000001</v>
      </c>
      <c r="D2979">
        <v>0.69599999999999995</v>
      </c>
      <c r="E2979">
        <v>0.64300000000000002</v>
      </c>
      <c r="P2979" s="10"/>
    </row>
    <row r="2980" spans="1:16" ht="16" hidden="1" x14ac:dyDescent="0.2">
      <c r="A2980" s="10">
        <v>35650</v>
      </c>
      <c r="B2980" s="4">
        <v>19.579999999999998</v>
      </c>
      <c r="C2980" s="4">
        <v>18.559999999999999</v>
      </c>
      <c r="D2980">
        <v>0.66800000000000004</v>
      </c>
      <c r="E2980">
        <v>0.61699999999999999</v>
      </c>
      <c r="P2980" s="10"/>
    </row>
    <row r="2981" spans="1:16" ht="16" hidden="1" x14ac:dyDescent="0.2">
      <c r="A2981" s="10">
        <v>35653</v>
      </c>
      <c r="B2981" s="4">
        <v>19.73</v>
      </c>
      <c r="C2981" s="4">
        <v>18.21</v>
      </c>
      <c r="D2981">
        <v>0.66</v>
      </c>
      <c r="E2981">
        <v>0.60299999999999998</v>
      </c>
      <c r="P2981" s="10"/>
    </row>
    <row r="2982" spans="1:16" ht="16" hidden="1" x14ac:dyDescent="0.2">
      <c r="A2982" s="10">
        <v>35654</v>
      </c>
      <c r="B2982" s="4">
        <v>19.91</v>
      </c>
      <c r="C2982" s="4">
        <v>18.559999999999999</v>
      </c>
      <c r="D2982">
        <v>0.67100000000000004</v>
      </c>
      <c r="E2982">
        <v>0.61399999999999999</v>
      </c>
      <c r="P2982" s="10"/>
    </row>
    <row r="2983" spans="1:16" ht="16" hidden="1" x14ac:dyDescent="0.2">
      <c r="A2983" s="10">
        <v>35655</v>
      </c>
      <c r="B2983" s="4">
        <v>20.190000000000001</v>
      </c>
      <c r="C2983" s="4">
        <v>18.63</v>
      </c>
      <c r="D2983">
        <v>0.71199999999999997</v>
      </c>
      <c r="E2983">
        <v>0.65300000000000002</v>
      </c>
      <c r="P2983" s="10"/>
    </row>
    <row r="2984" spans="1:16" ht="16" hidden="1" x14ac:dyDescent="0.2">
      <c r="A2984" s="10">
        <v>35656</v>
      </c>
      <c r="B2984" s="4">
        <v>20.02</v>
      </c>
      <c r="C2984" s="4">
        <v>19</v>
      </c>
      <c r="D2984">
        <v>0.71299999999999997</v>
      </c>
      <c r="E2984">
        <v>0.65500000000000003</v>
      </c>
      <c r="P2984" s="10"/>
    </row>
    <row r="2985" spans="1:16" ht="16" hidden="1" x14ac:dyDescent="0.2">
      <c r="A2985" s="10">
        <v>35657</v>
      </c>
      <c r="B2985" s="4">
        <v>20.079999999999998</v>
      </c>
      <c r="C2985" s="4">
        <v>18.77</v>
      </c>
      <c r="D2985">
        <v>0.72699999999999998</v>
      </c>
      <c r="E2985">
        <v>0.66500000000000004</v>
      </c>
      <c r="P2985" s="10"/>
    </row>
    <row r="2986" spans="1:16" ht="16" hidden="1" x14ac:dyDescent="0.2">
      <c r="A2986" s="10">
        <v>35660</v>
      </c>
      <c r="B2986" s="4">
        <v>19.940000000000001</v>
      </c>
      <c r="C2986" s="4">
        <v>18.41</v>
      </c>
      <c r="D2986">
        <v>0.71399999999999997</v>
      </c>
      <c r="E2986">
        <v>0.65</v>
      </c>
      <c r="P2986" s="10"/>
    </row>
    <row r="2987" spans="1:16" ht="16" hidden="1" x14ac:dyDescent="0.2">
      <c r="A2987" s="10">
        <v>35661</v>
      </c>
      <c r="B2987" s="4">
        <v>20.04</v>
      </c>
      <c r="C2987" s="4">
        <v>18.88</v>
      </c>
      <c r="D2987">
        <v>0.74399999999999999</v>
      </c>
      <c r="E2987">
        <v>0.66600000000000004</v>
      </c>
      <c r="P2987" s="10"/>
    </row>
    <row r="2988" spans="1:16" ht="16" hidden="1" x14ac:dyDescent="0.2">
      <c r="A2988" s="10">
        <v>35662</v>
      </c>
      <c r="B2988" s="4">
        <v>20.07</v>
      </c>
      <c r="C2988" s="4">
        <v>18.829999999999998</v>
      </c>
      <c r="D2988">
        <v>0.76900000000000002</v>
      </c>
      <c r="E2988">
        <v>0.69099999999999995</v>
      </c>
      <c r="P2988" s="10"/>
    </row>
    <row r="2989" spans="1:16" ht="16" hidden="1" x14ac:dyDescent="0.2">
      <c r="A2989" s="10">
        <v>35663</v>
      </c>
      <c r="B2989" s="4">
        <v>19.829999999999998</v>
      </c>
      <c r="C2989" s="4">
        <v>18.260000000000002</v>
      </c>
      <c r="D2989">
        <v>0.74299999999999999</v>
      </c>
      <c r="E2989">
        <v>0.69299999999999995</v>
      </c>
      <c r="P2989" s="10"/>
    </row>
    <row r="2990" spans="1:16" ht="16" hidden="1" x14ac:dyDescent="0.2">
      <c r="A2990" s="10">
        <v>35664</v>
      </c>
      <c r="B2990" s="4">
        <v>19.7</v>
      </c>
      <c r="D2990">
        <v>0.73899999999999999</v>
      </c>
      <c r="E2990">
        <v>0.65300000000000002</v>
      </c>
      <c r="P2990" s="10"/>
    </row>
    <row r="2991" spans="1:16" ht="16" hidden="1" x14ac:dyDescent="0.2">
      <c r="A2991" s="10">
        <v>35667</v>
      </c>
      <c r="B2991" s="4">
        <v>19.29</v>
      </c>
      <c r="C2991" s="4">
        <v>17.87</v>
      </c>
      <c r="D2991">
        <v>0.69899999999999995</v>
      </c>
      <c r="E2991">
        <v>0.61799999999999999</v>
      </c>
      <c r="P2991" s="10"/>
    </row>
    <row r="2992" spans="1:16" ht="16" hidden="1" x14ac:dyDescent="0.2">
      <c r="A2992" s="10">
        <v>35668</v>
      </c>
      <c r="B2992" s="4">
        <v>19.309999999999999</v>
      </c>
      <c r="C2992" s="4">
        <v>17.579999999999998</v>
      </c>
      <c r="D2992">
        <v>0.67800000000000005</v>
      </c>
      <c r="E2992">
        <v>0.66100000000000003</v>
      </c>
      <c r="P2992" s="10"/>
    </row>
    <row r="2993" spans="1:16" ht="16" hidden="1" x14ac:dyDescent="0.2">
      <c r="A2993" s="10">
        <v>35669</v>
      </c>
      <c r="B2993" s="4">
        <v>19.649999999999999</v>
      </c>
      <c r="C2993" s="4">
        <v>17.829999999999998</v>
      </c>
      <c r="D2993">
        <v>0.70499999999999996</v>
      </c>
      <c r="E2993">
        <v>0.65800000000000003</v>
      </c>
      <c r="P2993" s="10"/>
    </row>
    <row r="2994" spans="1:16" ht="16" hidden="1" x14ac:dyDescent="0.2">
      <c r="A2994" s="10">
        <v>35670</v>
      </c>
      <c r="B2994" s="4">
        <v>19.59</v>
      </c>
      <c r="C2994" s="4">
        <v>17.91</v>
      </c>
      <c r="D2994">
        <v>0.70799999999999996</v>
      </c>
      <c r="E2994">
        <v>0.66300000000000003</v>
      </c>
      <c r="P2994" s="10"/>
    </row>
    <row r="2995" spans="1:16" ht="16" hidden="1" x14ac:dyDescent="0.2">
      <c r="A2995" s="10">
        <v>35671</v>
      </c>
      <c r="B2995" s="4">
        <v>19.66</v>
      </c>
      <c r="C2995" s="4">
        <v>17.98</v>
      </c>
      <c r="D2995">
        <v>0.69</v>
      </c>
      <c r="E2995">
        <v>0.61099999999999999</v>
      </c>
      <c r="P2995" s="10"/>
    </row>
    <row r="2996" spans="1:16" ht="16" hidden="1" x14ac:dyDescent="0.2">
      <c r="A2996" s="10">
        <v>35675</v>
      </c>
      <c r="B2996" s="4">
        <v>19.73</v>
      </c>
      <c r="C2996" s="4">
        <v>18.22</v>
      </c>
      <c r="D2996">
        <v>0.7</v>
      </c>
      <c r="E2996">
        <v>0.629</v>
      </c>
      <c r="P2996" s="10"/>
    </row>
    <row r="2997" spans="1:16" ht="16" hidden="1" x14ac:dyDescent="0.2">
      <c r="A2997" s="10">
        <v>35676</v>
      </c>
      <c r="B2997" s="4">
        <v>19.649999999999999</v>
      </c>
      <c r="C2997" s="4">
        <v>18.12</v>
      </c>
      <c r="D2997">
        <v>0.69299999999999995</v>
      </c>
      <c r="E2997">
        <v>0.60699999999999998</v>
      </c>
      <c r="P2997" s="10"/>
    </row>
    <row r="2998" spans="1:16" ht="16" hidden="1" x14ac:dyDescent="0.2">
      <c r="A2998" s="10">
        <v>35677</v>
      </c>
      <c r="B2998" s="4">
        <v>19.46</v>
      </c>
      <c r="C2998" s="4">
        <v>17.920000000000002</v>
      </c>
      <c r="D2998">
        <v>0.65100000000000002</v>
      </c>
      <c r="E2998">
        <v>0.58399999999999996</v>
      </c>
      <c r="P2998" s="10"/>
    </row>
    <row r="2999" spans="1:16" ht="16" hidden="1" x14ac:dyDescent="0.2">
      <c r="A2999" s="10">
        <v>35678</v>
      </c>
      <c r="B2999" s="4">
        <v>19.61</v>
      </c>
      <c r="C2999" s="4">
        <v>18.149999999999999</v>
      </c>
      <c r="D2999">
        <v>0.65100000000000002</v>
      </c>
      <c r="E2999">
        <v>0.57299999999999995</v>
      </c>
      <c r="P2999" s="10"/>
    </row>
    <row r="3000" spans="1:16" ht="16" hidden="1" x14ac:dyDescent="0.2">
      <c r="A3000" s="10">
        <v>35681</v>
      </c>
      <c r="B3000" s="4">
        <v>19.43</v>
      </c>
      <c r="C3000" s="4">
        <v>18.03</v>
      </c>
      <c r="D3000">
        <v>0.627</v>
      </c>
      <c r="E3000">
        <v>0.59199999999999997</v>
      </c>
      <c r="P3000" s="10"/>
    </row>
    <row r="3001" spans="1:16" ht="16" hidden="1" x14ac:dyDescent="0.2">
      <c r="A3001" s="10">
        <v>35682</v>
      </c>
      <c r="B3001" s="4">
        <v>19.5</v>
      </c>
      <c r="C3001" s="4">
        <v>18.18</v>
      </c>
      <c r="D3001">
        <v>0.625</v>
      </c>
      <c r="E3001">
        <v>0.59299999999999997</v>
      </c>
      <c r="P3001" s="10"/>
    </row>
    <row r="3002" spans="1:16" ht="16" hidden="1" x14ac:dyDescent="0.2">
      <c r="A3002" s="10">
        <v>35683</v>
      </c>
      <c r="B3002" s="4">
        <v>19.5</v>
      </c>
      <c r="C3002" s="4">
        <v>18.079999999999998</v>
      </c>
      <c r="D3002">
        <v>0.61499999999999999</v>
      </c>
      <c r="E3002">
        <v>0.55800000000000005</v>
      </c>
      <c r="P3002" s="10"/>
    </row>
    <row r="3003" spans="1:16" ht="16" hidden="1" x14ac:dyDescent="0.2">
      <c r="A3003" s="10">
        <v>35684</v>
      </c>
      <c r="B3003" s="4">
        <v>19.41</v>
      </c>
      <c r="C3003" s="4">
        <v>18.21</v>
      </c>
      <c r="D3003">
        <v>0.61399999999999999</v>
      </c>
      <c r="E3003">
        <v>0.56200000000000006</v>
      </c>
      <c r="P3003" s="10"/>
    </row>
    <row r="3004" spans="1:16" ht="16" hidden="1" x14ac:dyDescent="0.2">
      <c r="A3004" s="10">
        <v>35685</v>
      </c>
      <c r="B3004" s="4">
        <v>19.37</v>
      </c>
      <c r="C3004" s="4">
        <v>18.059999999999999</v>
      </c>
      <c r="D3004">
        <v>0.61499999999999999</v>
      </c>
      <c r="E3004">
        <v>0.55600000000000005</v>
      </c>
      <c r="P3004" s="10"/>
    </row>
    <row r="3005" spans="1:16" ht="16" hidden="1" x14ac:dyDescent="0.2">
      <c r="A3005" s="10">
        <v>35688</v>
      </c>
      <c r="B3005" s="4">
        <v>19.3</v>
      </c>
      <c r="C3005" s="4">
        <v>18.05</v>
      </c>
      <c r="D3005">
        <v>0.61</v>
      </c>
      <c r="E3005">
        <v>0.54400000000000004</v>
      </c>
      <c r="P3005" s="10"/>
    </row>
    <row r="3006" spans="1:16" ht="16" hidden="1" x14ac:dyDescent="0.2">
      <c r="A3006" s="10">
        <v>35689</v>
      </c>
      <c r="B3006" s="4">
        <v>19.670000000000002</v>
      </c>
      <c r="C3006" s="4">
        <v>18.399999999999999</v>
      </c>
      <c r="D3006">
        <v>0.61699999999999999</v>
      </c>
      <c r="E3006">
        <v>0.55600000000000005</v>
      </c>
      <c r="P3006" s="10"/>
    </row>
    <row r="3007" spans="1:16" ht="16" hidden="1" x14ac:dyDescent="0.2">
      <c r="A3007" s="10">
        <v>35690</v>
      </c>
      <c r="B3007" s="4">
        <v>19.440000000000001</v>
      </c>
      <c r="C3007" s="4">
        <v>18.21</v>
      </c>
      <c r="D3007">
        <v>0.60399999999999998</v>
      </c>
      <c r="E3007">
        <v>0.55200000000000005</v>
      </c>
      <c r="P3007" s="10"/>
    </row>
    <row r="3008" spans="1:16" ht="16" hidden="1" x14ac:dyDescent="0.2">
      <c r="A3008" s="10">
        <v>35691</v>
      </c>
      <c r="B3008" s="4">
        <v>19.41</v>
      </c>
      <c r="C3008" s="4">
        <v>18.14</v>
      </c>
      <c r="D3008">
        <v>0.59499999999999997</v>
      </c>
      <c r="E3008">
        <v>0.53800000000000003</v>
      </c>
      <c r="P3008" s="10"/>
    </row>
    <row r="3009" spans="1:16" ht="16" hidden="1" x14ac:dyDescent="0.2">
      <c r="A3009" s="10">
        <v>35692</v>
      </c>
      <c r="B3009" s="4">
        <v>19.37</v>
      </c>
      <c r="C3009" s="4">
        <v>18.32</v>
      </c>
      <c r="D3009">
        <v>0.59899999999999998</v>
      </c>
      <c r="E3009">
        <v>0.54300000000000004</v>
      </c>
      <c r="P3009" s="10"/>
    </row>
    <row r="3010" spans="1:16" ht="16" hidden="1" x14ac:dyDescent="0.2">
      <c r="A3010" s="10">
        <v>35695</v>
      </c>
      <c r="B3010" s="4">
        <v>19.61</v>
      </c>
      <c r="C3010" s="4">
        <v>18.649999999999999</v>
      </c>
      <c r="D3010">
        <v>0.60499999999999998</v>
      </c>
      <c r="E3010">
        <v>0.53700000000000003</v>
      </c>
      <c r="P3010" s="10"/>
    </row>
    <row r="3011" spans="1:16" ht="16" hidden="1" x14ac:dyDescent="0.2">
      <c r="A3011" s="10">
        <v>35696</v>
      </c>
      <c r="B3011" s="4">
        <v>19.71</v>
      </c>
      <c r="C3011" s="4">
        <v>18.57</v>
      </c>
      <c r="D3011">
        <v>0.6</v>
      </c>
      <c r="E3011">
        <v>0.53300000000000003</v>
      </c>
      <c r="P3011" s="10"/>
    </row>
    <row r="3012" spans="1:16" ht="16" hidden="1" x14ac:dyDescent="0.2">
      <c r="A3012" s="10">
        <v>35697</v>
      </c>
      <c r="B3012" s="4">
        <v>20.03</v>
      </c>
      <c r="C3012" s="4">
        <v>18.52</v>
      </c>
      <c r="D3012">
        <v>0.59399999999999997</v>
      </c>
      <c r="E3012">
        <v>0.53</v>
      </c>
      <c r="P3012" s="10"/>
    </row>
    <row r="3013" spans="1:16" ht="16" hidden="1" x14ac:dyDescent="0.2">
      <c r="A3013" s="10">
        <v>35698</v>
      </c>
      <c r="B3013" s="4">
        <v>20.38</v>
      </c>
      <c r="C3013" s="4">
        <v>19.05</v>
      </c>
      <c r="D3013">
        <v>0.59699999999999998</v>
      </c>
      <c r="E3013">
        <v>0.53400000000000003</v>
      </c>
      <c r="P3013" s="10"/>
    </row>
    <row r="3014" spans="1:16" ht="16" hidden="1" x14ac:dyDescent="0.2">
      <c r="A3014" s="10">
        <v>35699</v>
      </c>
      <c r="B3014" s="4">
        <v>20.87</v>
      </c>
      <c r="C3014" s="4">
        <v>19.36</v>
      </c>
      <c r="D3014">
        <v>0.61399999999999999</v>
      </c>
      <c r="E3014">
        <v>0.55800000000000005</v>
      </c>
      <c r="P3014" s="10"/>
    </row>
    <row r="3015" spans="1:16" ht="16" hidden="1" x14ac:dyDescent="0.2">
      <c r="A3015" s="10">
        <v>35702</v>
      </c>
      <c r="B3015" s="4">
        <v>21.29</v>
      </c>
      <c r="C3015" s="4">
        <v>19.48</v>
      </c>
      <c r="D3015">
        <v>0.63</v>
      </c>
      <c r="E3015">
        <v>0.56799999999999995</v>
      </c>
      <c r="P3015" s="10"/>
    </row>
    <row r="3016" spans="1:16" ht="16" hidden="1" x14ac:dyDescent="0.2">
      <c r="A3016" s="10">
        <v>35703</v>
      </c>
      <c r="B3016" s="4">
        <v>21.13</v>
      </c>
      <c r="C3016" s="4">
        <v>19.96</v>
      </c>
      <c r="D3016">
        <v>0.625</v>
      </c>
      <c r="E3016">
        <v>0.56200000000000006</v>
      </c>
      <c r="P3016" s="10"/>
    </row>
    <row r="3017" spans="1:16" ht="16" hidden="1" x14ac:dyDescent="0.2">
      <c r="A3017" s="10">
        <v>35704</v>
      </c>
      <c r="B3017" s="4">
        <v>21.02</v>
      </c>
      <c r="C3017" s="4">
        <v>19.87</v>
      </c>
      <c r="D3017">
        <v>0.61499999999999999</v>
      </c>
      <c r="E3017">
        <v>0.55700000000000005</v>
      </c>
      <c r="P3017" s="10"/>
    </row>
    <row r="3018" spans="1:16" ht="16" hidden="1" x14ac:dyDescent="0.2">
      <c r="A3018" s="10">
        <v>35705</v>
      </c>
      <c r="B3018" s="4">
        <v>21.82</v>
      </c>
      <c r="C3018" s="4">
        <v>20.079999999999998</v>
      </c>
      <c r="D3018">
        <v>0.625</v>
      </c>
      <c r="E3018">
        <v>0.57099999999999995</v>
      </c>
      <c r="P3018" s="10"/>
    </row>
    <row r="3019" spans="1:16" ht="16" hidden="1" x14ac:dyDescent="0.2">
      <c r="A3019" s="10">
        <v>35706</v>
      </c>
      <c r="B3019" s="4">
        <v>22.86</v>
      </c>
      <c r="C3019" s="4">
        <v>21.29</v>
      </c>
      <c r="D3019">
        <v>0.63700000000000001</v>
      </c>
      <c r="E3019">
        <v>0.58899999999999997</v>
      </c>
      <c r="P3019" s="10"/>
    </row>
    <row r="3020" spans="1:16" ht="16" hidden="1" x14ac:dyDescent="0.2">
      <c r="A3020" s="10">
        <v>35709</v>
      </c>
      <c r="B3020" s="4">
        <v>21.97</v>
      </c>
      <c r="C3020" s="4">
        <v>20.94</v>
      </c>
      <c r="D3020">
        <v>0.61799999999999999</v>
      </c>
      <c r="E3020">
        <v>0.56799999999999995</v>
      </c>
      <c r="P3020" s="10"/>
    </row>
    <row r="3021" spans="1:16" ht="16" hidden="1" x14ac:dyDescent="0.2">
      <c r="A3021" s="10">
        <v>35710</v>
      </c>
      <c r="B3021" s="4">
        <v>21.88</v>
      </c>
      <c r="C3021" s="4">
        <v>20.71</v>
      </c>
      <c r="D3021">
        <v>0.61399999999999999</v>
      </c>
      <c r="E3021">
        <v>0.56200000000000006</v>
      </c>
      <c r="P3021" s="10"/>
    </row>
    <row r="3022" spans="1:16" ht="16" hidden="1" x14ac:dyDescent="0.2">
      <c r="A3022" s="10">
        <v>35711</v>
      </c>
      <c r="B3022" s="4">
        <v>22.19</v>
      </c>
      <c r="C3022" s="4">
        <v>20.79</v>
      </c>
      <c r="D3022">
        <v>0.61</v>
      </c>
      <c r="E3022">
        <v>0.56499999999999995</v>
      </c>
      <c r="P3022" s="10"/>
    </row>
    <row r="3023" spans="1:16" ht="16" hidden="1" x14ac:dyDescent="0.2">
      <c r="A3023" s="10">
        <v>35712</v>
      </c>
      <c r="B3023" s="4">
        <v>22.01</v>
      </c>
      <c r="C3023" s="4">
        <v>20.6</v>
      </c>
      <c r="D3023">
        <v>0.58899999999999997</v>
      </c>
      <c r="E3023">
        <v>0.55800000000000005</v>
      </c>
      <c r="P3023" s="10"/>
    </row>
    <row r="3024" spans="1:16" ht="16" hidden="1" x14ac:dyDescent="0.2">
      <c r="A3024" s="10">
        <v>35713</v>
      </c>
      <c r="B3024" s="4">
        <v>22.01</v>
      </c>
      <c r="C3024" s="4">
        <v>20.73</v>
      </c>
      <c r="D3024">
        <v>0.58299999999999996</v>
      </c>
      <c r="E3024">
        <v>0.56200000000000006</v>
      </c>
      <c r="P3024" s="10"/>
    </row>
    <row r="3025" spans="1:16" ht="16" hidden="1" x14ac:dyDescent="0.2">
      <c r="A3025" s="10">
        <v>35716</v>
      </c>
      <c r="B3025" s="4">
        <v>21.34</v>
      </c>
      <c r="C3025" s="4">
        <v>20.079999999999998</v>
      </c>
      <c r="D3025">
        <v>0.57499999999999996</v>
      </c>
      <c r="E3025">
        <v>0.55000000000000004</v>
      </c>
      <c r="P3025" s="10"/>
    </row>
    <row r="3026" spans="1:16" ht="16" hidden="1" x14ac:dyDescent="0.2">
      <c r="A3026" s="10">
        <v>35717</v>
      </c>
      <c r="B3026" s="4">
        <v>20.75</v>
      </c>
      <c r="C3026" s="4">
        <v>19.399999999999999</v>
      </c>
      <c r="D3026">
        <v>0.56699999999999995</v>
      </c>
      <c r="E3026">
        <v>0.53700000000000003</v>
      </c>
      <c r="P3026" s="10"/>
    </row>
    <row r="3027" spans="1:16" ht="16" hidden="1" x14ac:dyDescent="0.2">
      <c r="A3027" s="10">
        <v>35718</v>
      </c>
      <c r="B3027" s="4">
        <v>20.65</v>
      </c>
      <c r="C3027" s="4">
        <v>19.27</v>
      </c>
      <c r="D3027">
        <v>0.55900000000000005</v>
      </c>
      <c r="E3027">
        <v>0.52500000000000002</v>
      </c>
      <c r="P3027" s="10"/>
    </row>
    <row r="3028" spans="1:16" ht="16" hidden="1" x14ac:dyDescent="0.2">
      <c r="A3028" s="10">
        <v>35719</v>
      </c>
      <c r="B3028" s="4">
        <v>20.98</v>
      </c>
      <c r="C3028" s="4">
        <v>19.559999999999999</v>
      </c>
      <c r="D3028">
        <v>0.56999999999999995</v>
      </c>
      <c r="E3028">
        <v>0.54400000000000004</v>
      </c>
      <c r="P3028" s="10"/>
    </row>
    <row r="3029" spans="1:16" ht="16" hidden="1" x14ac:dyDescent="0.2">
      <c r="A3029" s="10">
        <v>35720</v>
      </c>
      <c r="B3029" s="4">
        <v>21.41</v>
      </c>
      <c r="C3029" s="4">
        <v>19.43</v>
      </c>
      <c r="D3029">
        <v>0.57199999999999995</v>
      </c>
      <c r="E3029">
        <v>0.53800000000000003</v>
      </c>
      <c r="P3029" s="10"/>
    </row>
    <row r="3030" spans="1:16" ht="16" hidden="1" x14ac:dyDescent="0.2">
      <c r="A3030" s="10">
        <v>35723</v>
      </c>
      <c r="B3030" s="4">
        <v>20.69</v>
      </c>
      <c r="C3030" s="4">
        <v>19.29</v>
      </c>
      <c r="D3030">
        <v>0.56899999999999995</v>
      </c>
      <c r="E3030">
        <v>0.53800000000000003</v>
      </c>
      <c r="P3030" s="10"/>
    </row>
    <row r="3031" spans="1:16" ht="16" hidden="1" x14ac:dyDescent="0.2">
      <c r="A3031" s="10">
        <v>35724</v>
      </c>
      <c r="B3031" s="4">
        <v>20.68</v>
      </c>
      <c r="C3031" s="4">
        <v>19.3</v>
      </c>
      <c r="D3031">
        <v>0.56599999999999995</v>
      </c>
      <c r="E3031">
        <v>0.53800000000000003</v>
      </c>
      <c r="P3031" s="10"/>
    </row>
    <row r="3032" spans="1:16" ht="16" hidden="1" x14ac:dyDescent="0.2">
      <c r="A3032" s="10">
        <v>35725</v>
      </c>
      <c r="B3032" s="4">
        <v>21.44</v>
      </c>
      <c r="C3032" s="4">
        <v>19.86</v>
      </c>
      <c r="D3032">
        <v>0.58199999999999996</v>
      </c>
      <c r="E3032">
        <v>0.54600000000000004</v>
      </c>
      <c r="P3032" s="10"/>
    </row>
    <row r="3033" spans="1:16" ht="16" hidden="1" x14ac:dyDescent="0.2">
      <c r="A3033" s="10">
        <v>35726</v>
      </c>
      <c r="B3033" s="4">
        <v>21.18</v>
      </c>
      <c r="C3033" s="4">
        <v>19.89</v>
      </c>
      <c r="D3033">
        <v>0.57599999999999996</v>
      </c>
      <c r="E3033">
        <v>0.54200000000000004</v>
      </c>
      <c r="P3033" s="10"/>
    </row>
    <row r="3034" spans="1:16" ht="16" hidden="1" x14ac:dyDescent="0.2">
      <c r="A3034" s="10">
        <v>35727</v>
      </c>
      <c r="B3034" s="4">
        <v>20.99</v>
      </c>
      <c r="C3034" s="4">
        <v>19.45</v>
      </c>
      <c r="D3034">
        <v>0.56699999999999995</v>
      </c>
      <c r="E3034">
        <v>0.53700000000000003</v>
      </c>
      <c r="P3034" s="10"/>
    </row>
    <row r="3035" spans="1:16" ht="16" hidden="1" x14ac:dyDescent="0.2">
      <c r="A3035" s="10">
        <v>35730</v>
      </c>
      <c r="B3035" s="4">
        <v>21.03</v>
      </c>
      <c r="C3035" s="4">
        <v>19.63</v>
      </c>
      <c r="D3035">
        <v>0.57299999999999995</v>
      </c>
      <c r="E3035">
        <v>0.54500000000000004</v>
      </c>
      <c r="P3035" s="10"/>
    </row>
    <row r="3036" spans="1:16" ht="16" hidden="1" x14ac:dyDescent="0.2">
      <c r="A3036" s="10">
        <v>35731</v>
      </c>
      <c r="B3036" s="4">
        <v>20.399999999999999</v>
      </c>
      <c r="C3036" s="4">
        <v>18.86</v>
      </c>
      <c r="D3036">
        <v>0.55700000000000005</v>
      </c>
      <c r="E3036">
        <v>0.53</v>
      </c>
      <c r="P3036" s="10"/>
    </row>
    <row r="3037" spans="1:16" ht="16" hidden="1" x14ac:dyDescent="0.2">
      <c r="A3037" s="10">
        <v>35732</v>
      </c>
      <c r="B3037" s="4">
        <v>20.82</v>
      </c>
      <c r="C3037" s="4">
        <v>19</v>
      </c>
      <c r="D3037">
        <v>0.56999999999999995</v>
      </c>
      <c r="E3037">
        <v>0.53800000000000003</v>
      </c>
      <c r="P3037" s="10"/>
    </row>
    <row r="3038" spans="1:16" ht="16" hidden="1" x14ac:dyDescent="0.2">
      <c r="A3038" s="10">
        <v>35733</v>
      </c>
      <c r="B3038" s="4">
        <v>21.26</v>
      </c>
      <c r="C3038" s="4">
        <v>19.45</v>
      </c>
      <c r="D3038">
        <v>0.57299999999999995</v>
      </c>
      <c r="E3038">
        <v>0.54700000000000004</v>
      </c>
      <c r="P3038" s="10"/>
    </row>
    <row r="3039" spans="1:16" ht="16" hidden="1" x14ac:dyDescent="0.2">
      <c r="A3039" s="10">
        <v>35734</v>
      </c>
      <c r="B3039" s="4">
        <v>21.1</v>
      </c>
      <c r="C3039" s="4">
        <v>19.420000000000002</v>
      </c>
      <c r="D3039">
        <v>0.56399999999999995</v>
      </c>
      <c r="E3039">
        <v>0.54600000000000004</v>
      </c>
      <c r="P3039" s="10"/>
    </row>
    <row r="3040" spans="1:16" ht="16" hidden="1" x14ac:dyDescent="0.2">
      <c r="A3040" s="10">
        <v>35737</v>
      </c>
      <c r="B3040" s="4">
        <v>20.91</v>
      </c>
      <c r="C3040" s="4">
        <v>19.48</v>
      </c>
      <c r="D3040">
        <v>0.56200000000000006</v>
      </c>
      <c r="E3040">
        <v>0.54200000000000004</v>
      </c>
      <c r="P3040" s="10"/>
    </row>
    <row r="3041" spans="1:16" ht="16" hidden="1" x14ac:dyDescent="0.2">
      <c r="A3041" s="10">
        <v>35738</v>
      </c>
      <c r="B3041" s="4">
        <v>20.64</v>
      </c>
      <c r="C3041" s="4">
        <v>19.100000000000001</v>
      </c>
      <c r="D3041">
        <v>0.55200000000000005</v>
      </c>
      <c r="E3041">
        <v>0.53</v>
      </c>
      <c r="P3041" s="10"/>
    </row>
    <row r="3042" spans="1:16" ht="16" hidden="1" x14ac:dyDescent="0.2">
      <c r="A3042" s="10">
        <v>35739</v>
      </c>
      <c r="B3042" s="4">
        <v>20.440000000000001</v>
      </c>
      <c r="C3042" s="4">
        <v>18.93</v>
      </c>
      <c r="D3042">
        <v>0.54800000000000004</v>
      </c>
      <c r="E3042">
        <v>0.52300000000000002</v>
      </c>
      <c r="P3042" s="10"/>
    </row>
    <row r="3043" spans="1:16" ht="16" hidden="1" x14ac:dyDescent="0.2">
      <c r="A3043" s="10">
        <v>35740</v>
      </c>
      <c r="B3043" s="4">
        <v>20.46</v>
      </c>
      <c r="C3043" s="4">
        <v>18.97</v>
      </c>
      <c r="D3043">
        <v>0.55300000000000005</v>
      </c>
      <c r="E3043">
        <v>0.52800000000000002</v>
      </c>
      <c r="P3043" s="10"/>
    </row>
    <row r="3044" spans="1:16" ht="16" hidden="1" x14ac:dyDescent="0.2">
      <c r="A3044" s="10">
        <v>35741</v>
      </c>
      <c r="B3044" s="4">
        <v>20.8</v>
      </c>
      <c r="C3044" s="4">
        <v>19.239999999999998</v>
      </c>
      <c r="D3044">
        <v>0.56599999999999995</v>
      </c>
      <c r="E3044">
        <v>0.54100000000000004</v>
      </c>
      <c r="P3044" s="10"/>
    </row>
    <row r="3045" spans="1:16" ht="16" hidden="1" x14ac:dyDescent="0.2">
      <c r="A3045" s="10">
        <v>35744</v>
      </c>
      <c r="B3045" s="4">
        <v>20.46</v>
      </c>
      <c r="C3045" s="4">
        <v>19.14</v>
      </c>
      <c r="D3045">
        <v>0.56100000000000005</v>
      </c>
      <c r="E3045">
        <v>0.53300000000000003</v>
      </c>
      <c r="P3045" s="10"/>
    </row>
    <row r="3046" spans="1:16" ht="16" hidden="1" x14ac:dyDescent="0.2">
      <c r="A3046" s="10">
        <v>35745</v>
      </c>
      <c r="B3046" s="4">
        <v>20.54</v>
      </c>
      <c r="D3046">
        <v>0.55900000000000005</v>
      </c>
      <c r="E3046">
        <v>0.52900000000000003</v>
      </c>
      <c r="P3046" s="10"/>
    </row>
    <row r="3047" spans="1:16" ht="16" hidden="1" x14ac:dyDescent="0.2">
      <c r="A3047" s="10">
        <v>35746</v>
      </c>
      <c r="B3047" s="4">
        <v>20.53</v>
      </c>
      <c r="C3047" s="4">
        <v>19.260000000000002</v>
      </c>
      <c r="D3047">
        <v>0.55400000000000005</v>
      </c>
      <c r="E3047">
        <v>0.52400000000000002</v>
      </c>
      <c r="P3047" s="10"/>
    </row>
    <row r="3048" spans="1:16" ht="16" hidden="1" x14ac:dyDescent="0.2">
      <c r="A3048" s="10">
        <v>35747</v>
      </c>
      <c r="B3048" s="4">
        <v>20.76</v>
      </c>
      <c r="C3048" s="4">
        <v>19.71</v>
      </c>
      <c r="D3048">
        <v>0.56200000000000006</v>
      </c>
      <c r="E3048">
        <v>0.53500000000000003</v>
      </c>
      <c r="P3048" s="10"/>
    </row>
    <row r="3049" spans="1:16" ht="16" hidden="1" x14ac:dyDescent="0.2">
      <c r="A3049" s="10">
        <v>35748</v>
      </c>
      <c r="B3049" s="4">
        <v>21.01</v>
      </c>
      <c r="C3049" s="4">
        <v>20.239999999999998</v>
      </c>
      <c r="D3049">
        <v>0.57799999999999996</v>
      </c>
      <c r="E3049">
        <v>0.54800000000000004</v>
      </c>
      <c r="P3049" s="10"/>
    </row>
    <row r="3050" spans="1:16" ht="16" hidden="1" x14ac:dyDescent="0.2">
      <c r="A3050" s="10">
        <v>35751</v>
      </c>
      <c r="B3050" s="4">
        <v>20.29</v>
      </c>
      <c r="C3050" s="4">
        <v>19.54</v>
      </c>
      <c r="D3050">
        <v>0.56799999999999995</v>
      </c>
      <c r="E3050">
        <v>0.53300000000000003</v>
      </c>
      <c r="P3050" s="10"/>
    </row>
    <row r="3051" spans="1:16" ht="16" hidden="1" x14ac:dyDescent="0.2">
      <c r="A3051" s="10">
        <v>35752</v>
      </c>
      <c r="B3051" s="4">
        <v>20.010000000000002</v>
      </c>
      <c r="C3051" s="4">
        <v>19.39</v>
      </c>
      <c r="D3051">
        <v>0.55000000000000004</v>
      </c>
      <c r="E3051">
        <v>0.52</v>
      </c>
      <c r="P3051" s="10"/>
    </row>
    <row r="3052" spans="1:16" ht="16" hidden="1" x14ac:dyDescent="0.2">
      <c r="A3052" s="10">
        <v>35753</v>
      </c>
      <c r="B3052" s="4">
        <v>19.82</v>
      </c>
      <c r="C3052" s="4">
        <v>19.41</v>
      </c>
      <c r="D3052">
        <v>0.55100000000000005</v>
      </c>
      <c r="E3052">
        <v>0.52200000000000002</v>
      </c>
      <c r="P3052" s="10"/>
    </row>
    <row r="3053" spans="1:16" ht="16" hidden="1" x14ac:dyDescent="0.2">
      <c r="A3053" s="10">
        <v>35754</v>
      </c>
      <c r="B3053" s="4">
        <v>19.170000000000002</v>
      </c>
      <c r="C3053" s="4">
        <v>18.82</v>
      </c>
      <c r="D3053">
        <v>0.54500000000000004</v>
      </c>
      <c r="E3053">
        <v>0.51600000000000001</v>
      </c>
      <c r="P3053" s="10"/>
    </row>
    <row r="3054" spans="1:16" ht="16" hidden="1" x14ac:dyDescent="0.2">
      <c r="A3054" s="10">
        <v>35755</v>
      </c>
      <c r="B3054" s="4">
        <v>19.760000000000002</v>
      </c>
      <c r="C3054" s="4">
        <v>18.829999999999998</v>
      </c>
      <c r="D3054">
        <v>0.54900000000000004</v>
      </c>
      <c r="E3054">
        <v>0.52400000000000002</v>
      </c>
      <c r="P3054" s="10"/>
    </row>
    <row r="3055" spans="1:16" ht="16" hidden="1" x14ac:dyDescent="0.2">
      <c r="A3055" s="10">
        <v>35758</v>
      </c>
      <c r="B3055" s="4">
        <v>19.41</v>
      </c>
      <c r="C3055" s="4">
        <v>19.010000000000002</v>
      </c>
      <c r="D3055">
        <v>0.55900000000000005</v>
      </c>
      <c r="E3055">
        <v>0.53100000000000003</v>
      </c>
      <c r="P3055" s="10"/>
    </row>
    <row r="3056" spans="1:16" ht="16" hidden="1" x14ac:dyDescent="0.2">
      <c r="A3056" s="10">
        <v>35759</v>
      </c>
      <c r="B3056" s="4">
        <v>19.350000000000001</v>
      </c>
      <c r="C3056" s="4">
        <v>19.14</v>
      </c>
      <c r="D3056">
        <v>0.56100000000000005</v>
      </c>
      <c r="E3056">
        <v>0.52400000000000002</v>
      </c>
      <c r="P3056" s="10"/>
    </row>
    <row r="3057" spans="1:16" ht="16" hidden="1" x14ac:dyDescent="0.2">
      <c r="A3057" s="10">
        <v>35760</v>
      </c>
      <c r="B3057" s="4">
        <v>19.13</v>
      </c>
      <c r="C3057" s="4">
        <v>18.5</v>
      </c>
      <c r="D3057">
        <v>0.55100000000000005</v>
      </c>
      <c r="E3057">
        <v>0.50700000000000001</v>
      </c>
      <c r="P3057" s="10"/>
    </row>
    <row r="3058" spans="1:16" ht="16" hidden="1" x14ac:dyDescent="0.2">
      <c r="A3058" s="10">
        <v>35761</v>
      </c>
      <c r="C3058" s="4">
        <v>18.64</v>
      </c>
      <c r="D3058" t="e">
        <v>#N/A</v>
      </c>
      <c r="E3058" t="e">
        <v>#N/A</v>
      </c>
      <c r="P3058" s="10"/>
    </row>
    <row r="3059" spans="1:16" ht="16" hidden="1" x14ac:dyDescent="0.2">
      <c r="A3059" s="10">
        <v>35762</v>
      </c>
      <c r="C3059" s="4">
        <v>18.96</v>
      </c>
      <c r="D3059" t="e">
        <v>#N/A</v>
      </c>
      <c r="E3059" t="e">
        <v>#N/A</v>
      </c>
      <c r="P3059" s="10"/>
    </row>
    <row r="3060" spans="1:16" ht="16" hidden="1" x14ac:dyDescent="0.2">
      <c r="A3060" s="10">
        <v>35765</v>
      </c>
      <c r="B3060" s="4">
        <v>18.760000000000002</v>
      </c>
      <c r="C3060" s="4">
        <v>18.010000000000002</v>
      </c>
      <c r="D3060">
        <v>0.53600000000000003</v>
      </c>
      <c r="E3060">
        <v>0.50600000000000001</v>
      </c>
      <c r="P3060" s="10"/>
    </row>
    <row r="3061" spans="1:16" ht="16" hidden="1" x14ac:dyDescent="0.2">
      <c r="A3061" s="10">
        <v>35766</v>
      </c>
      <c r="B3061" s="4">
        <v>18.670000000000002</v>
      </c>
      <c r="C3061" s="4">
        <v>18.04</v>
      </c>
      <c r="D3061">
        <v>0.53100000000000003</v>
      </c>
      <c r="E3061">
        <v>0.502</v>
      </c>
      <c r="P3061" s="10"/>
    </row>
    <row r="3062" spans="1:16" ht="16" hidden="1" x14ac:dyDescent="0.2">
      <c r="A3062" s="10">
        <v>35767</v>
      </c>
      <c r="B3062" s="4">
        <v>18.809999999999999</v>
      </c>
      <c r="C3062" s="4">
        <v>17.940000000000001</v>
      </c>
      <c r="D3062">
        <v>0.53400000000000003</v>
      </c>
      <c r="E3062">
        <v>0.505</v>
      </c>
      <c r="P3062" s="10"/>
    </row>
    <row r="3063" spans="1:16" ht="16" hidden="1" x14ac:dyDescent="0.2">
      <c r="A3063" s="10">
        <v>35768</v>
      </c>
      <c r="B3063" s="4">
        <v>18.489999999999998</v>
      </c>
      <c r="C3063" s="4">
        <v>17.7</v>
      </c>
      <c r="D3063">
        <v>0.53</v>
      </c>
      <c r="E3063">
        <v>0.505</v>
      </c>
      <c r="P3063" s="10"/>
    </row>
    <row r="3064" spans="1:16" ht="16" hidden="1" x14ac:dyDescent="0.2">
      <c r="A3064" s="10">
        <v>35769</v>
      </c>
      <c r="B3064" s="4">
        <v>18.72</v>
      </c>
      <c r="C3064" s="4">
        <v>17.91</v>
      </c>
      <c r="D3064">
        <v>0.53</v>
      </c>
      <c r="E3064">
        <v>0.50900000000000001</v>
      </c>
      <c r="P3064" s="10"/>
    </row>
    <row r="3065" spans="1:16" ht="16" hidden="1" x14ac:dyDescent="0.2">
      <c r="A3065" s="10">
        <v>35772</v>
      </c>
      <c r="B3065" s="4">
        <v>18.86</v>
      </c>
      <c r="C3065" s="4">
        <v>17.87</v>
      </c>
      <c r="D3065">
        <v>0.53400000000000003</v>
      </c>
      <c r="E3065">
        <v>0.51200000000000001</v>
      </c>
      <c r="P3065" s="10"/>
    </row>
    <row r="3066" spans="1:16" ht="16" hidden="1" x14ac:dyDescent="0.2">
      <c r="A3066" s="10">
        <v>35773</v>
      </c>
      <c r="B3066" s="4">
        <v>18.79</v>
      </c>
      <c r="C3066" s="4">
        <v>17.57</v>
      </c>
      <c r="D3066">
        <v>0.52</v>
      </c>
      <c r="E3066">
        <v>0.48799999999999999</v>
      </c>
      <c r="P3066" s="10"/>
    </row>
    <row r="3067" spans="1:16" ht="16" hidden="1" x14ac:dyDescent="0.2">
      <c r="A3067" s="10">
        <v>35774</v>
      </c>
      <c r="B3067" s="4">
        <v>18.149999999999999</v>
      </c>
      <c r="C3067" s="4">
        <v>17.079999999999998</v>
      </c>
      <c r="D3067">
        <v>0.50600000000000001</v>
      </c>
      <c r="E3067">
        <v>0.47499999999999998</v>
      </c>
      <c r="P3067" s="10"/>
    </row>
    <row r="3068" spans="1:16" ht="16" hidden="1" x14ac:dyDescent="0.2">
      <c r="A3068" s="10">
        <v>35775</v>
      </c>
      <c r="B3068" s="4">
        <v>18.18</v>
      </c>
      <c r="C3068" s="4">
        <v>16.98</v>
      </c>
      <c r="D3068">
        <v>0.501</v>
      </c>
      <c r="E3068">
        <v>0.46700000000000003</v>
      </c>
      <c r="P3068" s="10"/>
    </row>
    <row r="3069" spans="1:16" ht="16" hidden="1" x14ac:dyDescent="0.2">
      <c r="A3069" s="10">
        <v>35776</v>
      </c>
      <c r="B3069" s="4">
        <v>18.21</v>
      </c>
      <c r="C3069" s="4">
        <v>17.12</v>
      </c>
      <c r="D3069">
        <v>0.50600000000000001</v>
      </c>
      <c r="E3069">
        <v>0.47699999999999998</v>
      </c>
      <c r="P3069" s="10"/>
    </row>
    <row r="3070" spans="1:16" ht="16" hidden="1" x14ac:dyDescent="0.2">
      <c r="A3070" s="10">
        <v>35779</v>
      </c>
      <c r="B3070" s="4">
        <v>18.18</v>
      </c>
      <c r="C3070" s="4">
        <v>16.89</v>
      </c>
      <c r="D3070">
        <v>0.50900000000000001</v>
      </c>
      <c r="E3070">
        <v>0.48499999999999999</v>
      </c>
      <c r="P3070" s="10"/>
    </row>
    <row r="3071" spans="1:16" ht="16" hidden="1" x14ac:dyDescent="0.2">
      <c r="A3071" s="10">
        <v>35780</v>
      </c>
      <c r="B3071" s="4">
        <v>18.190000000000001</v>
      </c>
      <c r="C3071" s="4">
        <v>16.8</v>
      </c>
      <c r="D3071">
        <v>0.51600000000000001</v>
      </c>
      <c r="E3071">
        <v>0.495</v>
      </c>
      <c r="P3071" s="10"/>
    </row>
    <row r="3072" spans="1:16" ht="16" hidden="1" x14ac:dyDescent="0.2">
      <c r="A3072" s="10">
        <v>35781</v>
      </c>
      <c r="B3072" s="4">
        <v>18.22</v>
      </c>
      <c r="C3072" s="4">
        <v>16.98</v>
      </c>
      <c r="D3072">
        <v>0.51900000000000002</v>
      </c>
      <c r="E3072">
        <v>0.49299999999999999</v>
      </c>
      <c r="P3072" s="10"/>
    </row>
    <row r="3073" spans="1:16" ht="16" hidden="1" x14ac:dyDescent="0.2">
      <c r="A3073" s="10">
        <v>35782</v>
      </c>
      <c r="B3073" s="4">
        <v>18.510000000000002</v>
      </c>
      <c r="C3073" s="4">
        <v>17.34</v>
      </c>
      <c r="D3073">
        <v>0.53500000000000003</v>
      </c>
      <c r="E3073">
        <v>0.51500000000000001</v>
      </c>
      <c r="P3073" s="10"/>
    </row>
    <row r="3074" spans="1:16" ht="16" hidden="1" x14ac:dyDescent="0.2">
      <c r="A3074" s="10">
        <v>35783</v>
      </c>
      <c r="B3074" s="4">
        <v>18.46</v>
      </c>
      <c r="C3074" s="4">
        <v>17.2</v>
      </c>
      <c r="D3074">
        <v>0.52600000000000002</v>
      </c>
      <c r="E3074">
        <v>0.50800000000000001</v>
      </c>
      <c r="P3074" s="10"/>
    </row>
    <row r="3075" spans="1:16" ht="16" hidden="1" x14ac:dyDescent="0.2">
      <c r="A3075" s="10">
        <v>35786</v>
      </c>
      <c r="B3075" s="4">
        <v>18.29</v>
      </c>
      <c r="C3075" s="4">
        <v>17.04</v>
      </c>
      <c r="D3075">
        <v>0.51600000000000001</v>
      </c>
      <c r="E3075">
        <v>0.49</v>
      </c>
      <c r="P3075" s="10"/>
    </row>
    <row r="3076" spans="1:16" ht="16" hidden="1" x14ac:dyDescent="0.2">
      <c r="A3076" s="10">
        <v>35787</v>
      </c>
      <c r="B3076" s="4">
        <v>18.39</v>
      </c>
      <c r="C3076" s="4">
        <v>17.09</v>
      </c>
      <c r="D3076">
        <v>0.51500000000000001</v>
      </c>
      <c r="E3076">
        <v>0.502</v>
      </c>
      <c r="P3076" s="10"/>
    </row>
    <row r="3077" spans="1:16" ht="16" hidden="1" x14ac:dyDescent="0.2">
      <c r="A3077" s="10">
        <v>35788</v>
      </c>
      <c r="B3077" s="4">
        <v>18.36</v>
      </c>
      <c r="C3077" s="4">
        <v>17.04</v>
      </c>
      <c r="D3077">
        <v>0.51800000000000002</v>
      </c>
      <c r="E3077">
        <v>0.50600000000000001</v>
      </c>
      <c r="P3077" s="10"/>
    </row>
    <row r="3078" spans="1:16" ht="16" hidden="1" x14ac:dyDescent="0.2">
      <c r="A3078" s="10">
        <v>35790</v>
      </c>
      <c r="B3078" s="4">
        <v>18.190000000000001</v>
      </c>
      <c r="D3078">
        <v>0.51900000000000002</v>
      </c>
      <c r="E3078">
        <v>0.50600000000000001</v>
      </c>
      <c r="P3078" s="10"/>
    </row>
    <row r="3079" spans="1:16" ht="16" hidden="1" x14ac:dyDescent="0.2">
      <c r="A3079" s="10">
        <v>35793</v>
      </c>
      <c r="B3079" s="4">
        <v>17.64</v>
      </c>
      <c r="C3079" s="4">
        <v>16.350000000000001</v>
      </c>
      <c r="D3079">
        <v>0.505</v>
      </c>
      <c r="E3079">
        <v>0.50600000000000001</v>
      </c>
      <c r="P3079" s="10"/>
    </row>
    <row r="3080" spans="1:16" ht="16" hidden="1" x14ac:dyDescent="0.2">
      <c r="A3080" s="10">
        <v>35794</v>
      </c>
      <c r="B3080" s="4">
        <v>17.600000000000001</v>
      </c>
      <c r="C3080" s="4">
        <v>16.010000000000002</v>
      </c>
      <c r="D3080">
        <v>0.497</v>
      </c>
      <c r="E3080">
        <v>0.5</v>
      </c>
      <c r="P3080" s="10"/>
    </row>
    <row r="3081" spans="1:16" ht="16" hidden="1" x14ac:dyDescent="0.2">
      <c r="A3081" s="10">
        <v>35795</v>
      </c>
      <c r="B3081" s="4">
        <v>17.649999999999999</v>
      </c>
      <c r="C3081" s="4">
        <v>15.86</v>
      </c>
      <c r="D3081">
        <v>0.49299999999999999</v>
      </c>
      <c r="E3081">
        <v>0.497</v>
      </c>
      <c r="P3081" s="10"/>
    </row>
    <row r="3082" spans="1:16" ht="16" hidden="1" x14ac:dyDescent="0.2">
      <c r="A3082" s="10">
        <v>35797</v>
      </c>
      <c r="B3082" s="4">
        <v>17.41</v>
      </c>
      <c r="C3082" s="4">
        <v>15.77</v>
      </c>
      <c r="D3082">
        <v>0.496</v>
      </c>
      <c r="E3082">
        <v>0.49399999999999999</v>
      </c>
      <c r="P3082" s="10"/>
    </row>
    <row r="3083" spans="1:16" ht="16" hidden="1" x14ac:dyDescent="0.2">
      <c r="A3083" s="10">
        <v>35800</v>
      </c>
      <c r="B3083" s="4">
        <v>16.95</v>
      </c>
      <c r="C3083" s="4">
        <v>15.29</v>
      </c>
      <c r="D3083">
        <v>0.48199999999999998</v>
      </c>
      <c r="E3083">
        <v>0.48</v>
      </c>
      <c r="P3083" s="10"/>
    </row>
    <row r="3084" spans="1:16" ht="16" hidden="1" x14ac:dyDescent="0.2">
      <c r="A3084" s="10">
        <v>35801</v>
      </c>
      <c r="B3084" s="4">
        <v>16.64</v>
      </c>
      <c r="C3084" s="4">
        <v>15.48</v>
      </c>
      <c r="D3084">
        <v>0.47699999999999998</v>
      </c>
      <c r="E3084">
        <v>0.47399999999999998</v>
      </c>
      <c r="P3084" s="10"/>
    </row>
    <row r="3085" spans="1:16" ht="16" hidden="1" x14ac:dyDescent="0.2">
      <c r="A3085" s="10">
        <v>35802</v>
      </c>
      <c r="B3085" s="4">
        <v>16.91</v>
      </c>
      <c r="C3085" s="4">
        <v>15.33</v>
      </c>
      <c r="D3085">
        <v>0.48299999999999998</v>
      </c>
      <c r="E3085">
        <v>0.47599999999999998</v>
      </c>
      <c r="P3085" s="10"/>
    </row>
    <row r="3086" spans="1:16" ht="16" hidden="1" x14ac:dyDescent="0.2">
      <c r="A3086" s="10">
        <v>35803</v>
      </c>
      <c r="B3086" s="4">
        <v>17.010000000000002</v>
      </c>
      <c r="C3086" s="4">
        <v>15.47</v>
      </c>
      <c r="D3086">
        <v>0.49399999999999999</v>
      </c>
      <c r="E3086">
        <v>0.48299999999999998</v>
      </c>
      <c r="P3086" s="10"/>
    </row>
    <row r="3087" spans="1:16" ht="16" hidden="1" x14ac:dyDescent="0.2">
      <c r="A3087" s="10">
        <v>35804</v>
      </c>
      <c r="B3087" s="4">
        <v>16.649999999999999</v>
      </c>
      <c r="C3087" s="4">
        <v>15.33</v>
      </c>
      <c r="D3087">
        <v>0.496</v>
      </c>
      <c r="E3087">
        <v>0.47699999999999998</v>
      </c>
      <c r="P3087" s="10"/>
    </row>
    <row r="3088" spans="1:16" ht="16" hidden="1" x14ac:dyDescent="0.2">
      <c r="A3088" s="10">
        <v>35807</v>
      </c>
      <c r="B3088" s="4">
        <v>16.53</v>
      </c>
      <c r="C3088" s="4">
        <v>15.07</v>
      </c>
      <c r="D3088">
        <v>0.48899999999999999</v>
      </c>
      <c r="E3088">
        <v>0.46100000000000002</v>
      </c>
      <c r="P3088" s="10"/>
    </row>
    <row r="3089" spans="1:16" ht="16" hidden="1" x14ac:dyDescent="0.2">
      <c r="A3089" s="10">
        <v>35808</v>
      </c>
      <c r="B3089" s="4">
        <v>16.440000000000001</v>
      </c>
      <c r="C3089" s="4">
        <v>15.08</v>
      </c>
      <c r="D3089">
        <v>0.47899999999999998</v>
      </c>
      <c r="E3089">
        <v>0.45600000000000002</v>
      </c>
      <c r="P3089" s="10"/>
    </row>
    <row r="3090" spans="1:16" ht="16" hidden="1" x14ac:dyDescent="0.2">
      <c r="A3090" s="10">
        <v>35809</v>
      </c>
      <c r="B3090" s="4">
        <v>16.54</v>
      </c>
      <c r="C3090" s="4">
        <v>14.81</v>
      </c>
      <c r="D3090">
        <v>0.47799999999999998</v>
      </c>
      <c r="E3090">
        <v>0.45</v>
      </c>
      <c r="P3090" s="10"/>
    </row>
    <row r="3091" spans="1:16" ht="16" hidden="1" x14ac:dyDescent="0.2">
      <c r="A3091" s="10">
        <v>35810</v>
      </c>
      <c r="B3091" s="4">
        <v>16.350000000000001</v>
      </c>
      <c r="C3091" s="4">
        <v>14.75</v>
      </c>
      <c r="D3091">
        <v>0.47099999999999997</v>
      </c>
      <c r="E3091">
        <v>0.443</v>
      </c>
      <c r="P3091" s="10"/>
    </row>
    <row r="3092" spans="1:16" ht="16" hidden="1" x14ac:dyDescent="0.2">
      <c r="A3092" s="10">
        <v>35811</v>
      </c>
      <c r="B3092" s="4">
        <v>16.48</v>
      </c>
      <c r="C3092" s="4">
        <v>14.89</v>
      </c>
      <c r="D3092">
        <v>0.47399999999999998</v>
      </c>
      <c r="E3092">
        <v>0.44400000000000001</v>
      </c>
      <c r="P3092" s="10"/>
    </row>
    <row r="3093" spans="1:16" ht="16" hidden="1" x14ac:dyDescent="0.2">
      <c r="A3093" s="10">
        <v>35814</v>
      </c>
      <c r="C3093" s="4">
        <v>15.38</v>
      </c>
      <c r="D3093" t="e">
        <v>#N/A</v>
      </c>
      <c r="E3093" t="e">
        <v>#N/A</v>
      </c>
      <c r="P3093" s="10"/>
    </row>
    <row r="3094" spans="1:16" ht="16" hidden="1" x14ac:dyDescent="0.2">
      <c r="A3094" s="10">
        <v>35815</v>
      </c>
      <c r="B3094" s="4">
        <v>16.43</v>
      </c>
      <c r="C3094" s="4">
        <v>14.95</v>
      </c>
      <c r="D3094">
        <v>0.47</v>
      </c>
      <c r="E3094">
        <v>0.44400000000000001</v>
      </c>
      <c r="P3094" s="10"/>
    </row>
    <row r="3095" spans="1:16" ht="16" hidden="1" x14ac:dyDescent="0.2">
      <c r="A3095" s="10">
        <v>35816</v>
      </c>
      <c r="B3095" s="4">
        <v>16.05</v>
      </c>
      <c r="C3095" s="4">
        <v>14.67</v>
      </c>
      <c r="D3095">
        <v>0.45300000000000001</v>
      </c>
      <c r="E3095">
        <v>0.42299999999999999</v>
      </c>
      <c r="P3095" s="10"/>
    </row>
    <row r="3096" spans="1:16" ht="16" hidden="1" x14ac:dyDescent="0.2">
      <c r="A3096" s="10">
        <v>35817</v>
      </c>
      <c r="B3096" s="4">
        <v>15.93</v>
      </c>
      <c r="C3096" s="4">
        <v>14.35</v>
      </c>
      <c r="D3096">
        <v>0.45</v>
      </c>
      <c r="E3096">
        <v>0.42799999999999999</v>
      </c>
      <c r="P3096" s="10"/>
    </row>
    <row r="3097" spans="1:16" ht="16" hidden="1" x14ac:dyDescent="0.2">
      <c r="A3097" s="10">
        <v>35818</v>
      </c>
      <c r="B3097" s="4">
        <v>15.65</v>
      </c>
      <c r="C3097" s="4">
        <v>14.26</v>
      </c>
      <c r="D3097">
        <v>0.45</v>
      </c>
      <c r="E3097">
        <v>0.42399999999999999</v>
      </c>
      <c r="P3097" s="10"/>
    </row>
    <row r="3098" spans="1:16" ht="16" hidden="1" x14ac:dyDescent="0.2">
      <c r="A3098" s="10">
        <v>35821</v>
      </c>
      <c r="B3098" s="4">
        <v>16.96</v>
      </c>
      <c r="C3098" s="4">
        <v>14.79</v>
      </c>
      <c r="D3098">
        <v>0.47499999999999998</v>
      </c>
      <c r="E3098">
        <v>0.45100000000000001</v>
      </c>
      <c r="P3098" s="10"/>
    </row>
    <row r="3099" spans="1:16" ht="16" hidden="1" x14ac:dyDescent="0.2">
      <c r="A3099" s="10">
        <v>35822</v>
      </c>
      <c r="B3099" s="4">
        <v>17.059999999999999</v>
      </c>
      <c r="C3099" s="4">
        <v>15.74</v>
      </c>
      <c r="D3099">
        <v>0.47699999999999998</v>
      </c>
      <c r="E3099">
        <v>0.46</v>
      </c>
      <c r="P3099" s="10"/>
    </row>
    <row r="3100" spans="1:16" ht="16" hidden="1" x14ac:dyDescent="0.2">
      <c r="A3100" s="10">
        <v>35823</v>
      </c>
      <c r="B3100" s="4">
        <v>17.350000000000001</v>
      </c>
      <c r="C3100" s="4">
        <v>15.64</v>
      </c>
      <c r="D3100">
        <v>0.48199999999999998</v>
      </c>
      <c r="E3100">
        <v>0.47399999999999998</v>
      </c>
      <c r="P3100" s="10"/>
    </row>
    <row r="3101" spans="1:16" ht="16" hidden="1" x14ac:dyDescent="0.2">
      <c r="A3101" s="10">
        <v>35824</v>
      </c>
      <c r="B3101" s="4">
        <v>17.93</v>
      </c>
      <c r="C3101" s="4">
        <v>16.28</v>
      </c>
      <c r="D3101">
        <v>0.502</v>
      </c>
      <c r="E3101">
        <v>0.49199999999999999</v>
      </c>
      <c r="P3101" s="10"/>
    </row>
    <row r="3102" spans="1:16" ht="16" hidden="1" x14ac:dyDescent="0.2">
      <c r="A3102" s="10">
        <v>35825</v>
      </c>
      <c r="B3102" s="4">
        <v>17.21</v>
      </c>
      <c r="C3102" s="4">
        <v>15.59</v>
      </c>
      <c r="D3102">
        <v>0.47899999999999998</v>
      </c>
      <c r="E3102">
        <v>0.46600000000000003</v>
      </c>
      <c r="P3102" s="10"/>
    </row>
    <row r="3103" spans="1:16" ht="16" hidden="1" x14ac:dyDescent="0.2">
      <c r="A3103" s="10">
        <v>35828</v>
      </c>
      <c r="B3103" s="4">
        <v>17.07</v>
      </c>
      <c r="C3103" s="4">
        <v>15.28</v>
      </c>
      <c r="D3103">
        <v>0.46800000000000003</v>
      </c>
      <c r="E3103">
        <v>0.45500000000000002</v>
      </c>
      <c r="P3103" s="10"/>
    </row>
    <row r="3104" spans="1:16" ht="16" hidden="1" x14ac:dyDescent="0.2">
      <c r="A3104" s="10">
        <v>35829</v>
      </c>
      <c r="B3104" s="4">
        <v>16.43</v>
      </c>
      <c r="C3104" s="4">
        <v>14.87</v>
      </c>
      <c r="D3104">
        <v>0.44800000000000001</v>
      </c>
      <c r="E3104">
        <v>0.436</v>
      </c>
      <c r="P3104" s="10"/>
    </row>
    <row r="3105" spans="1:16" ht="16" hidden="1" x14ac:dyDescent="0.2">
      <c r="A3105" s="10">
        <v>35830</v>
      </c>
      <c r="B3105" s="4">
        <v>16.420000000000002</v>
      </c>
      <c r="C3105" s="4">
        <v>14.56</v>
      </c>
      <c r="D3105">
        <v>0.434</v>
      </c>
      <c r="E3105">
        <v>0.42199999999999999</v>
      </c>
      <c r="P3105" s="10"/>
    </row>
    <row r="3106" spans="1:16" ht="16" hidden="1" x14ac:dyDescent="0.2">
      <c r="A3106" s="10">
        <v>35831</v>
      </c>
      <c r="B3106" s="4">
        <v>16.63</v>
      </c>
      <c r="C3106" s="4">
        <v>14.83</v>
      </c>
      <c r="D3106">
        <v>0.435</v>
      </c>
      <c r="E3106">
        <v>0.436</v>
      </c>
      <c r="P3106" s="10"/>
    </row>
    <row r="3107" spans="1:16" ht="16" hidden="1" x14ac:dyDescent="0.2">
      <c r="A3107" s="10">
        <v>35832</v>
      </c>
      <c r="B3107" s="4">
        <v>16.72</v>
      </c>
      <c r="C3107" s="4">
        <v>15.05</v>
      </c>
      <c r="D3107">
        <v>0.44800000000000001</v>
      </c>
      <c r="E3107">
        <v>0.44600000000000001</v>
      </c>
      <c r="P3107" s="10"/>
    </row>
    <row r="3108" spans="1:16" ht="16" hidden="1" x14ac:dyDescent="0.2">
      <c r="A3108" s="10">
        <v>35835</v>
      </c>
      <c r="B3108" s="4">
        <v>16.59</v>
      </c>
      <c r="C3108" s="4">
        <v>14.77</v>
      </c>
      <c r="D3108">
        <v>0.45</v>
      </c>
      <c r="E3108">
        <v>0.45</v>
      </c>
      <c r="P3108" s="10"/>
    </row>
    <row r="3109" spans="1:16" ht="16" hidden="1" x14ac:dyDescent="0.2">
      <c r="A3109" s="10">
        <v>35836</v>
      </c>
      <c r="B3109" s="4">
        <v>16.48</v>
      </c>
      <c r="C3109" s="4">
        <v>14.6</v>
      </c>
      <c r="D3109">
        <v>0.45500000000000002</v>
      </c>
      <c r="E3109">
        <v>0.46700000000000003</v>
      </c>
      <c r="P3109" s="10"/>
    </row>
    <row r="3110" spans="1:16" ht="16" hidden="1" x14ac:dyDescent="0.2">
      <c r="A3110" s="10">
        <v>35837</v>
      </c>
      <c r="B3110" s="4">
        <v>16.170000000000002</v>
      </c>
      <c r="C3110" s="4">
        <v>14.35</v>
      </c>
      <c r="D3110">
        <v>0.45300000000000001</v>
      </c>
      <c r="E3110">
        <v>0.44900000000000001</v>
      </c>
      <c r="P3110" s="10"/>
    </row>
    <row r="3111" spans="1:16" ht="16" hidden="1" x14ac:dyDescent="0.2">
      <c r="A3111" s="10">
        <v>35838</v>
      </c>
      <c r="B3111" s="4">
        <v>15.97</v>
      </c>
      <c r="C3111" s="4">
        <v>14.04</v>
      </c>
      <c r="D3111">
        <v>0.44600000000000001</v>
      </c>
      <c r="E3111">
        <v>0.443</v>
      </c>
      <c r="P3111" s="10"/>
    </row>
    <row r="3112" spans="1:16" ht="16" hidden="1" x14ac:dyDescent="0.2">
      <c r="A3112" s="10">
        <v>35839</v>
      </c>
      <c r="B3112" s="4">
        <v>16.03</v>
      </c>
      <c r="C3112" s="4">
        <v>14.05</v>
      </c>
      <c r="D3112">
        <v>0.44700000000000001</v>
      </c>
      <c r="E3112">
        <v>0.45200000000000001</v>
      </c>
      <c r="P3112" s="10"/>
    </row>
    <row r="3113" spans="1:16" ht="16" hidden="1" x14ac:dyDescent="0.2">
      <c r="A3113" s="10">
        <v>35842</v>
      </c>
      <c r="C3113" s="4">
        <v>13.5</v>
      </c>
      <c r="D3113" t="e">
        <v>#N/A</v>
      </c>
      <c r="E3113" t="e">
        <v>#N/A</v>
      </c>
      <c r="P3113" s="10"/>
    </row>
    <row r="3114" spans="1:16" ht="16" hidden="1" x14ac:dyDescent="0.2">
      <c r="A3114" s="10">
        <v>35843</v>
      </c>
      <c r="B3114" s="4">
        <v>15.64</v>
      </c>
      <c r="C3114" s="4">
        <v>13.5</v>
      </c>
      <c r="D3114">
        <v>0.45400000000000001</v>
      </c>
      <c r="E3114">
        <v>0.45800000000000002</v>
      </c>
      <c r="P3114" s="10"/>
    </row>
    <row r="3115" spans="1:16" ht="16" hidden="1" x14ac:dyDescent="0.2">
      <c r="A3115" s="10">
        <v>35844</v>
      </c>
      <c r="B3115" s="4">
        <v>16.239999999999998</v>
      </c>
      <c r="C3115" s="4">
        <v>13.46</v>
      </c>
      <c r="D3115">
        <v>0.45</v>
      </c>
      <c r="E3115">
        <v>0.45600000000000002</v>
      </c>
      <c r="P3115" s="10"/>
    </row>
    <row r="3116" spans="1:16" ht="16" hidden="1" x14ac:dyDescent="0.2">
      <c r="A3116" s="10">
        <v>35845</v>
      </c>
      <c r="B3116" s="4">
        <v>16.12</v>
      </c>
      <c r="C3116" s="4">
        <v>14.02</v>
      </c>
      <c r="D3116">
        <v>0.46899999999999997</v>
      </c>
      <c r="E3116">
        <v>0.47599999999999998</v>
      </c>
      <c r="P3116" s="10"/>
    </row>
    <row r="3117" spans="1:16" ht="16" hidden="1" x14ac:dyDescent="0.2">
      <c r="A3117" s="10">
        <v>35846</v>
      </c>
      <c r="B3117" s="4">
        <v>16.13</v>
      </c>
      <c r="C3117" s="4">
        <v>13.91</v>
      </c>
      <c r="D3117">
        <v>0.46300000000000002</v>
      </c>
      <c r="E3117">
        <v>0.46400000000000002</v>
      </c>
      <c r="P3117" s="10"/>
    </row>
    <row r="3118" spans="1:16" ht="16" hidden="1" x14ac:dyDescent="0.2">
      <c r="A3118" s="10">
        <v>35849</v>
      </c>
      <c r="B3118" s="4">
        <v>15.23</v>
      </c>
      <c r="C3118" s="4">
        <v>13.26</v>
      </c>
      <c r="D3118">
        <v>0.443</v>
      </c>
      <c r="E3118">
        <v>0.45100000000000001</v>
      </c>
      <c r="P3118" s="10"/>
    </row>
    <row r="3119" spans="1:16" ht="16" hidden="1" x14ac:dyDescent="0.2">
      <c r="A3119" s="10">
        <v>35850</v>
      </c>
      <c r="B3119" s="4">
        <v>15.14</v>
      </c>
      <c r="C3119" s="4">
        <v>13.08</v>
      </c>
      <c r="D3119">
        <v>0.433</v>
      </c>
      <c r="E3119">
        <v>0.442</v>
      </c>
      <c r="P3119" s="10"/>
    </row>
    <row r="3120" spans="1:16" ht="16" hidden="1" x14ac:dyDescent="0.2">
      <c r="A3120" s="10">
        <v>35851</v>
      </c>
      <c r="B3120" s="4">
        <v>15.28</v>
      </c>
      <c r="C3120" s="4">
        <v>13.35</v>
      </c>
      <c r="D3120">
        <v>0.44500000000000001</v>
      </c>
      <c r="E3120">
        <v>0.44500000000000001</v>
      </c>
      <c r="P3120" s="10"/>
    </row>
    <row r="3121" spans="1:16" ht="16" hidden="1" x14ac:dyDescent="0.2">
      <c r="A3121" s="10">
        <v>35852</v>
      </c>
      <c r="B3121" s="4">
        <v>15.41</v>
      </c>
      <c r="C3121" s="4">
        <v>13.38</v>
      </c>
      <c r="D3121">
        <v>0.44700000000000001</v>
      </c>
      <c r="E3121">
        <v>0.44400000000000001</v>
      </c>
      <c r="P3121" s="10"/>
    </row>
    <row r="3122" spans="1:16" ht="16" hidden="1" x14ac:dyDescent="0.2">
      <c r="A3122" s="10">
        <v>35853</v>
      </c>
      <c r="B3122" s="4">
        <v>15.44</v>
      </c>
      <c r="C3122" s="4">
        <v>13.53</v>
      </c>
      <c r="D3122">
        <v>0.45100000000000001</v>
      </c>
      <c r="E3122">
        <v>0.44500000000000001</v>
      </c>
      <c r="P3122" s="10"/>
    </row>
    <row r="3123" spans="1:16" ht="16" hidden="1" x14ac:dyDescent="0.2">
      <c r="A3123" s="10">
        <v>35856</v>
      </c>
      <c r="B3123" s="4">
        <v>15.32</v>
      </c>
      <c r="C3123" s="4">
        <v>13.37</v>
      </c>
      <c r="D3123">
        <v>0.45100000000000001</v>
      </c>
      <c r="E3123">
        <v>0.442</v>
      </c>
      <c r="P3123" s="10"/>
    </row>
    <row r="3124" spans="1:16" ht="16" hidden="1" x14ac:dyDescent="0.2">
      <c r="A3124" s="10">
        <v>35857</v>
      </c>
      <c r="B3124" s="4">
        <v>15.28</v>
      </c>
      <c r="C3124" s="4">
        <v>13.18</v>
      </c>
      <c r="D3124">
        <v>0.44700000000000001</v>
      </c>
      <c r="E3124">
        <v>0.42399999999999999</v>
      </c>
      <c r="P3124" s="10"/>
    </row>
    <row r="3125" spans="1:16" ht="16" hidden="1" x14ac:dyDescent="0.2">
      <c r="A3125" s="10">
        <v>35858</v>
      </c>
      <c r="B3125" s="4">
        <v>15.33</v>
      </c>
      <c r="C3125" s="4">
        <v>13.09</v>
      </c>
      <c r="D3125">
        <v>0.441</v>
      </c>
      <c r="E3125">
        <v>0.42299999999999999</v>
      </c>
      <c r="P3125" s="10"/>
    </row>
    <row r="3126" spans="1:16" ht="16" hidden="1" x14ac:dyDescent="0.2">
      <c r="A3126" s="10">
        <v>35859</v>
      </c>
      <c r="B3126" s="4">
        <v>15.34</v>
      </c>
      <c r="C3126" s="4">
        <v>13.18</v>
      </c>
      <c r="D3126">
        <v>0.432</v>
      </c>
      <c r="E3126">
        <v>0.42199999999999999</v>
      </c>
      <c r="P3126" s="10"/>
    </row>
    <row r="3127" spans="1:16" ht="16" hidden="1" x14ac:dyDescent="0.2">
      <c r="A3127" s="10">
        <v>35860</v>
      </c>
      <c r="B3127" s="4">
        <v>14.9</v>
      </c>
      <c r="C3127" s="4">
        <v>12.85</v>
      </c>
      <c r="D3127">
        <v>0.41399999999999998</v>
      </c>
      <c r="E3127">
        <v>0.40100000000000002</v>
      </c>
      <c r="P3127" s="10"/>
    </row>
    <row r="3128" spans="1:16" ht="16" hidden="1" x14ac:dyDescent="0.2">
      <c r="A3128" s="10">
        <v>35863</v>
      </c>
      <c r="B3128" s="4">
        <v>14.58</v>
      </c>
      <c r="C3128" s="4">
        <v>12.24</v>
      </c>
      <c r="D3128">
        <v>0.39200000000000002</v>
      </c>
      <c r="E3128">
        <v>0.38</v>
      </c>
      <c r="P3128" s="10"/>
    </row>
    <row r="3129" spans="1:16" ht="16" hidden="1" x14ac:dyDescent="0.2">
      <c r="A3129" s="10">
        <v>35864</v>
      </c>
      <c r="B3129" s="4">
        <v>14.54</v>
      </c>
      <c r="C3129" s="4">
        <v>12.36</v>
      </c>
      <c r="D3129">
        <v>0.39500000000000002</v>
      </c>
      <c r="E3129">
        <v>0.375</v>
      </c>
      <c r="P3129" s="10"/>
    </row>
    <row r="3130" spans="1:16" ht="16" hidden="1" x14ac:dyDescent="0.2">
      <c r="A3130" s="10">
        <v>35865</v>
      </c>
      <c r="B3130" s="4">
        <v>14.3</v>
      </c>
      <c r="C3130" s="4">
        <v>12.41</v>
      </c>
      <c r="D3130">
        <v>0.40699999999999997</v>
      </c>
      <c r="E3130">
        <v>0.38900000000000001</v>
      </c>
      <c r="P3130" s="10"/>
    </row>
    <row r="3131" spans="1:16" ht="16" hidden="1" x14ac:dyDescent="0.2">
      <c r="A3131" s="10">
        <v>35866</v>
      </c>
      <c r="B3131" s="4">
        <v>14.4</v>
      </c>
      <c r="C3131" s="4">
        <v>12.3</v>
      </c>
      <c r="D3131">
        <v>0.41</v>
      </c>
      <c r="E3131">
        <v>0.38700000000000001</v>
      </c>
      <c r="P3131" s="10"/>
    </row>
    <row r="3132" spans="1:16" ht="16" hidden="1" x14ac:dyDescent="0.2">
      <c r="A3132" s="10">
        <v>35867</v>
      </c>
      <c r="B3132" s="4">
        <v>14.19</v>
      </c>
      <c r="C3132" s="4">
        <v>12.25</v>
      </c>
      <c r="D3132">
        <v>0.41899999999999998</v>
      </c>
      <c r="E3132">
        <v>0.4</v>
      </c>
      <c r="P3132" s="10"/>
    </row>
    <row r="3133" spans="1:16" ht="16" hidden="1" x14ac:dyDescent="0.2">
      <c r="A3133" s="10">
        <v>35870</v>
      </c>
      <c r="B3133" s="4">
        <v>13.41</v>
      </c>
      <c r="C3133" s="4">
        <v>11.74</v>
      </c>
      <c r="D3133">
        <v>0.40600000000000003</v>
      </c>
      <c r="E3133">
        <v>0.38800000000000001</v>
      </c>
      <c r="P3133" s="10"/>
    </row>
    <row r="3134" spans="1:16" ht="16" hidden="1" x14ac:dyDescent="0.2">
      <c r="A3134" s="10">
        <v>35871</v>
      </c>
      <c r="B3134" s="4">
        <v>13.67</v>
      </c>
      <c r="C3134" s="4">
        <v>11.05</v>
      </c>
      <c r="D3134">
        <v>0.41599999999999998</v>
      </c>
      <c r="E3134">
        <v>0.39300000000000002</v>
      </c>
      <c r="P3134" s="10"/>
    </row>
    <row r="3135" spans="1:16" ht="16" hidden="1" x14ac:dyDescent="0.2">
      <c r="A3135" s="10">
        <v>35872</v>
      </c>
      <c r="B3135" s="4">
        <v>14.36</v>
      </c>
      <c r="C3135" s="4">
        <v>12.21</v>
      </c>
      <c r="D3135">
        <v>0.45300000000000001</v>
      </c>
      <c r="E3135">
        <v>0.42399999999999999</v>
      </c>
      <c r="P3135" s="10"/>
    </row>
    <row r="3136" spans="1:16" ht="16" hidden="1" x14ac:dyDescent="0.2">
      <c r="A3136" s="10">
        <v>35873</v>
      </c>
      <c r="B3136" s="4">
        <v>14.43</v>
      </c>
      <c r="C3136" s="4">
        <v>12.41</v>
      </c>
      <c r="D3136">
        <v>0.45400000000000001</v>
      </c>
      <c r="E3136">
        <v>0.42799999999999999</v>
      </c>
      <c r="P3136" s="10"/>
    </row>
    <row r="3137" spans="1:16" ht="16" hidden="1" x14ac:dyDescent="0.2">
      <c r="A3137" s="10">
        <v>35874</v>
      </c>
      <c r="B3137" s="4">
        <v>14.31</v>
      </c>
      <c r="C3137" s="4">
        <v>12.35</v>
      </c>
      <c r="D3137">
        <v>0.46100000000000002</v>
      </c>
      <c r="E3137">
        <v>0.436</v>
      </c>
      <c r="P3137" s="10"/>
    </row>
    <row r="3138" spans="1:16" ht="16" hidden="1" x14ac:dyDescent="0.2">
      <c r="A3138" s="10">
        <v>35877</v>
      </c>
      <c r="B3138" s="4">
        <v>16.14</v>
      </c>
      <c r="C3138" s="4">
        <v>14.53</v>
      </c>
      <c r="D3138">
        <v>0.50600000000000001</v>
      </c>
      <c r="E3138">
        <v>0.48099999999999998</v>
      </c>
      <c r="P3138" s="10"/>
    </row>
    <row r="3139" spans="1:16" ht="16" hidden="1" x14ac:dyDescent="0.2">
      <c r="A3139" s="10">
        <v>35878</v>
      </c>
      <c r="B3139" s="4">
        <v>15.52</v>
      </c>
      <c r="C3139" s="4">
        <v>14.02</v>
      </c>
      <c r="D3139">
        <v>0.47199999999999998</v>
      </c>
      <c r="E3139">
        <v>0.439</v>
      </c>
      <c r="P3139" s="10"/>
    </row>
    <row r="3140" spans="1:16" ht="16" hidden="1" x14ac:dyDescent="0.2">
      <c r="A3140" s="10">
        <v>35879</v>
      </c>
      <c r="B3140" s="4">
        <v>16.690000000000001</v>
      </c>
      <c r="C3140" s="4">
        <v>14.41</v>
      </c>
      <c r="D3140">
        <v>0.48799999999999999</v>
      </c>
      <c r="E3140">
        <v>0.47799999999999998</v>
      </c>
      <c r="P3140" s="10"/>
    </row>
    <row r="3141" spans="1:16" ht="16" hidden="1" x14ac:dyDescent="0.2">
      <c r="A3141" s="10">
        <v>35880</v>
      </c>
      <c r="B3141" s="4">
        <v>16.920000000000002</v>
      </c>
      <c r="C3141" s="4">
        <v>15.18</v>
      </c>
      <c r="D3141">
        <v>0.503</v>
      </c>
      <c r="E3141">
        <v>0.48799999999999999</v>
      </c>
      <c r="P3141" s="10"/>
    </row>
    <row r="3142" spans="1:16" ht="16" hidden="1" x14ac:dyDescent="0.2">
      <c r="A3142" s="10">
        <v>35881</v>
      </c>
      <c r="B3142" s="4">
        <v>16.84</v>
      </c>
      <c r="C3142" s="4">
        <v>14.92</v>
      </c>
      <c r="D3142">
        <v>0.503</v>
      </c>
      <c r="E3142">
        <v>0.48499999999999999</v>
      </c>
      <c r="P3142" s="10"/>
    </row>
    <row r="3143" spans="1:16" ht="16" hidden="1" x14ac:dyDescent="0.2">
      <c r="A3143" s="10">
        <v>35884</v>
      </c>
      <c r="B3143" s="4">
        <v>16.32</v>
      </c>
      <c r="C3143" s="4">
        <v>14.35</v>
      </c>
      <c r="D3143">
        <v>0.48399999999999999</v>
      </c>
      <c r="E3143">
        <v>0.47299999999999998</v>
      </c>
      <c r="P3143" s="10"/>
    </row>
    <row r="3144" spans="1:16" ht="16" hidden="1" x14ac:dyDescent="0.2">
      <c r="A3144" s="10">
        <v>35885</v>
      </c>
      <c r="B3144" s="4">
        <v>15.75</v>
      </c>
      <c r="C3144" s="4">
        <v>13.87</v>
      </c>
      <c r="D3144">
        <v>0.47</v>
      </c>
      <c r="E3144">
        <v>0.45700000000000002</v>
      </c>
      <c r="P3144" s="10"/>
    </row>
    <row r="3145" spans="1:16" ht="16" hidden="1" x14ac:dyDescent="0.2">
      <c r="A3145" s="10">
        <v>35886</v>
      </c>
      <c r="B3145" s="4">
        <v>15.69</v>
      </c>
      <c r="C3145" s="4">
        <v>13.72</v>
      </c>
      <c r="D3145">
        <v>0.47899999999999998</v>
      </c>
      <c r="E3145">
        <v>0.45700000000000002</v>
      </c>
      <c r="P3145" s="10"/>
    </row>
    <row r="3146" spans="1:16" ht="16" hidden="1" x14ac:dyDescent="0.2">
      <c r="A3146" s="10">
        <v>35887</v>
      </c>
      <c r="B3146" s="4">
        <v>16.04</v>
      </c>
      <c r="C3146" s="4">
        <v>13.38</v>
      </c>
      <c r="D3146">
        <v>0.47399999999999998</v>
      </c>
      <c r="E3146">
        <v>0.45300000000000001</v>
      </c>
      <c r="P3146" s="10"/>
    </row>
    <row r="3147" spans="1:16" ht="16" hidden="1" x14ac:dyDescent="0.2">
      <c r="A3147" s="10">
        <v>35888</v>
      </c>
      <c r="B3147" s="4">
        <v>16.079999999999998</v>
      </c>
      <c r="C3147" s="4">
        <v>13.63</v>
      </c>
      <c r="D3147">
        <v>0.48</v>
      </c>
      <c r="E3147">
        <v>0.46400000000000002</v>
      </c>
      <c r="P3147" s="10"/>
    </row>
    <row r="3148" spans="1:16" ht="16" hidden="1" x14ac:dyDescent="0.2">
      <c r="A3148" s="10">
        <v>35891</v>
      </c>
      <c r="B3148" s="4">
        <v>15.48</v>
      </c>
      <c r="C3148" s="4">
        <v>13.13</v>
      </c>
      <c r="D3148">
        <v>0.44400000000000001</v>
      </c>
      <c r="E3148">
        <v>0.439</v>
      </c>
      <c r="P3148" s="10"/>
    </row>
    <row r="3149" spans="1:16" ht="16" hidden="1" x14ac:dyDescent="0.2">
      <c r="A3149" s="10">
        <v>35892</v>
      </c>
      <c r="B3149" s="4">
        <v>15.39</v>
      </c>
      <c r="C3149" s="4">
        <v>12.82</v>
      </c>
      <c r="D3149">
        <v>0.45100000000000001</v>
      </c>
      <c r="E3149">
        <v>0.441</v>
      </c>
      <c r="P3149" s="10"/>
    </row>
    <row r="3150" spans="1:16" ht="16" hidden="1" x14ac:dyDescent="0.2">
      <c r="A3150" s="10">
        <v>35893</v>
      </c>
      <c r="B3150" s="4">
        <v>15.71</v>
      </c>
      <c r="C3150" s="4">
        <v>12.79</v>
      </c>
      <c r="D3150">
        <v>0.45700000000000002</v>
      </c>
      <c r="E3150">
        <v>0.44800000000000001</v>
      </c>
      <c r="P3150" s="10"/>
    </row>
    <row r="3151" spans="1:16" ht="16" hidden="1" x14ac:dyDescent="0.2">
      <c r="A3151" s="10">
        <v>35894</v>
      </c>
      <c r="B3151" s="4">
        <v>15.61</v>
      </c>
      <c r="C3151" s="4">
        <v>13.23</v>
      </c>
      <c r="D3151">
        <v>0.45200000000000001</v>
      </c>
      <c r="E3151">
        <v>0.45400000000000001</v>
      </c>
      <c r="P3151" s="10"/>
    </row>
    <row r="3152" spans="1:16" ht="16" hidden="1" x14ac:dyDescent="0.2">
      <c r="A3152" s="10">
        <v>35898</v>
      </c>
      <c r="B3152" s="4">
        <v>15.35</v>
      </c>
      <c r="D3152">
        <v>0.44</v>
      </c>
      <c r="E3152">
        <v>0.45</v>
      </c>
      <c r="P3152" s="10"/>
    </row>
    <row r="3153" spans="1:16" ht="16" hidden="1" x14ac:dyDescent="0.2">
      <c r="A3153" s="10">
        <v>35899</v>
      </c>
      <c r="B3153" s="4">
        <v>15.18</v>
      </c>
      <c r="C3153" s="4">
        <v>13.15</v>
      </c>
      <c r="D3153">
        <v>0.44500000000000001</v>
      </c>
      <c r="E3153">
        <v>0.45300000000000001</v>
      </c>
      <c r="P3153" s="10"/>
    </row>
    <row r="3154" spans="1:16" ht="16" hidden="1" x14ac:dyDescent="0.2">
      <c r="A3154" s="10">
        <v>35900</v>
      </c>
      <c r="B3154" s="4">
        <v>15.64</v>
      </c>
      <c r="C3154" s="4">
        <v>13.31</v>
      </c>
      <c r="D3154">
        <v>0.45600000000000002</v>
      </c>
      <c r="E3154">
        <v>0.46899999999999997</v>
      </c>
      <c r="P3154" s="10"/>
    </row>
    <row r="3155" spans="1:16" ht="16" hidden="1" x14ac:dyDescent="0.2">
      <c r="A3155" s="10">
        <v>35901</v>
      </c>
      <c r="B3155" s="4">
        <v>15.97</v>
      </c>
      <c r="C3155" s="4">
        <v>13.68</v>
      </c>
      <c r="D3155">
        <v>0.47799999999999998</v>
      </c>
      <c r="E3155">
        <v>0.48899999999999999</v>
      </c>
      <c r="P3155" s="10"/>
    </row>
    <row r="3156" spans="1:16" ht="16" hidden="1" x14ac:dyDescent="0.2">
      <c r="A3156" s="10">
        <v>35902</v>
      </c>
      <c r="B3156" s="4">
        <v>15.49</v>
      </c>
      <c r="C3156" s="4">
        <v>14.06</v>
      </c>
      <c r="D3156">
        <v>0.48</v>
      </c>
      <c r="E3156">
        <v>0.48399999999999999</v>
      </c>
      <c r="P3156" s="10"/>
    </row>
    <row r="3157" spans="1:16" ht="16" hidden="1" x14ac:dyDescent="0.2">
      <c r="A3157" s="10">
        <v>35905</v>
      </c>
      <c r="B3157" s="4">
        <v>15.52</v>
      </c>
      <c r="C3157" s="4">
        <v>13.82</v>
      </c>
      <c r="D3157">
        <v>0.49</v>
      </c>
      <c r="E3157">
        <v>0.47699999999999998</v>
      </c>
      <c r="P3157" s="10"/>
    </row>
    <row r="3158" spans="1:16" ht="16" hidden="1" x14ac:dyDescent="0.2">
      <c r="A3158" s="10">
        <v>35906</v>
      </c>
      <c r="B3158" s="4">
        <v>15.57</v>
      </c>
      <c r="C3158" s="4">
        <v>13.95</v>
      </c>
      <c r="D3158">
        <v>0.48699999999999999</v>
      </c>
      <c r="E3158">
        <v>0.47599999999999998</v>
      </c>
      <c r="P3158" s="10"/>
    </row>
    <row r="3159" spans="1:16" ht="16" hidden="1" x14ac:dyDescent="0.2">
      <c r="A3159" s="10">
        <v>35907</v>
      </c>
      <c r="B3159" s="4">
        <v>15.07</v>
      </c>
      <c r="C3159" s="4">
        <v>13.71</v>
      </c>
      <c r="D3159">
        <v>0.47299999999999998</v>
      </c>
      <c r="E3159">
        <v>0.46200000000000002</v>
      </c>
      <c r="P3159" s="10"/>
    </row>
    <row r="3160" spans="1:16" ht="16" hidden="1" x14ac:dyDescent="0.2">
      <c r="A3160" s="10">
        <v>35908</v>
      </c>
      <c r="B3160" s="4">
        <v>13.09</v>
      </c>
      <c r="C3160" s="4">
        <v>13.42</v>
      </c>
      <c r="D3160">
        <v>0.47199999999999998</v>
      </c>
      <c r="E3160">
        <v>0.46200000000000002</v>
      </c>
      <c r="P3160" s="10"/>
    </row>
    <row r="3161" spans="1:16" ht="16" hidden="1" x14ac:dyDescent="0.2">
      <c r="A3161" s="10">
        <v>35909</v>
      </c>
      <c r="B3161" s="4">
        <v>13.23</v>
      </c>
      <c r="C3161" s="4">
        <v>13.32</v>
      </c>
      <c r="D3161">
        <v>0.46899999999999997</v>
      </c>
      <c r="E3161">
        <v>0.45900000000000002</v>
      </c>
      <c r="P3161" s="10"/>
    </row>
    <row r="3162" spans="1:16" ht="16" hidden="1" x14ac:dyDescent="0.2">
      <c r="A3162" s="10">
        <v>35912</v>
      </c>
      <c r="B3162" s="4">
        <v>15.43</v>
      </c>
      <c r="C3162" s="4">
        <v>13.65</v>
      </c>
      <c r="D3162">
        <v>0.48399999999999999</v>
      </c>
      <c r="E3162">
        <v>0.47199999999999998</v>
      </c>
      <c r="P3162" s="10"/>
    </row>
    <row r="3163" spans="1:16" ht="16" hidden="1" x14ac:dyDescent="0.2">
      <c r="A3163" s="10">
        <v>35913</v>
      </c>
      <c r="B3163" s="4">
        <v>15.9</v>
      </c>
      <c r="C3163" s="4">
        <v>13.88</v>
      </c>
      <c r="D3163">
        <v>0.502</v>
      </c>
      <c r="E3163">
        <v>0.498</v>
      </c>
      <c r="P3163" s="10"/>
    </row>
    <row r="3164" spans="1:16" ht="16" hidden="1" x14ac:dyDescent="0.2">
      <c r="A3164" s="10">
        <v>35914</v>
      </c>
      <c r="B3164" s="4">
        <v>15.43</v>
      </c>
      <c r="C3164" s="4">
        <v>14.09</v>
      </c>
      <c r="D3164">
        <v>0.48499999999999999</v>
      </c>
      <c r="E3164">
        <v>0.48299999999999998</v>
      </c>
      <c r="P3164" s="10"/>
    </row>
    <row r="3165" spans="1:16" ht="16" hidden="1" x14ac:dyDescent="0.2">
      <c r="A3165" s="10">
        <v>35915</v>
      </c>
      <c r="B3165" s="4">
        <v>15.56</v>
      </c>
      <c r="C3165" s="4">
        <v>13.79</v>
      </c>
      <c r="D3165">
        <v>0.48099999999999998</v>
      </c>
      <c r="E3165">
        <v>0.48399999999999999</v>
      </c>
      <c r="P3165" s="10"/>
    </row>
    <row r="3166" spans="1:16" ht="16" hidden="1" x14ac:dyDescent="0.2">
      <c r="A3166" s="10">
        <v>35916</v>
      </c>
      <c r="B3166" s="4">
        <v>16.25</v>
      </c>
      <c r="C3166" s="4">
        <v>14.6</v>
      </c>
      <c r="D3166">
        <v>0.52300000000000002</v>
      </c>
      <c r="E3166">
        <v>0.502</v>
      </c>
      <c r="P3166" s="10"/>
    </row>
    <row r="3167" spans="1:16" ht="16" hidden="1" x14ac:dyDescent="0.2">
      <c r="A3167" s="10">
        <v>35919</v>
      </c>
      <c r="B3167" s="4">
        <v>15.98</v>
      </c>
      <c r="D3167">
        <v>0.52400000000000002</v>
      </c>
      <c r="E3167">
        <v>0.496</v>
      </c>
      <c r="P3167" s="10"/>
    </row>
    <row r="3168" spans="1:16" ht="16" hidden="1" x14ac:dyDescent="0.2">
      <c r="A3168" s="10">
        <v>35920</v>
      </c>
      <c r="B3168" s="4">
        <v>15.48</v>
      </c>
      <c r="C3168" s="4">
        <v>14.13</v>
      </c>
      <c r="D3168">
        <v>0.51100000000000001</v>
      </c>
      <c r="E3168">
        <v>0.48899999999999999</v>
      </c>
      <c r="P3168" s="10"/>
    </row>
    <row r="3169" spans="1:16" ht="16" hidden="1" x14ac:dyDescent="0.2">
      <c r="A3169" s="10">
        <v>35921</v>
      </c>
      <c r="B3169" s="4">
        <v>15.45</v>
      </c>
      <c r="C3169" s="4">
        <v>13.91</v>
      </c>
      <c r="D3169">
        <v>0.49</v>
      </c>
      <c r="E3169">
        <v>0.48499999999999999</v>
      </c>
      <c r="P3169" s="10"/>
    </row>
    <row r="3170" spans="1:16" ht="16" hidden="1" x14ac:dyDescent="0.2">
      <c r="A3170" s="10">
        <v>35922</v>
      </c>
      <c r="B3170" s="4">
        <v>15.26</v>
      </c>
      <c r="C3170" s="4">
        <v>13.81</v>
      </c>
      <c r="D3170">
        <v>0.48699999999999999</v>
      </c>
      <c r="E3170">
        <v>0.48499999999999999</v>
      </c>
      <c r="P3170" s="10"/>
    </row>
    <row r="3171" spans="1:16" ht="16" hidden="1" x14ac:dyDescent="0.2">
      <c r="A3171" s="10">
        <v>35923</v>
      </c>
      <c r="B3171" s="4">
        <v>15.21</v>
      </c>
      <c r="C3171" s="4">
        <v>13.94</v>
      </c>
      <c r="D3171">
        <v>0.48599999999999999</v>
      </c>
      <c r="E3171">
        <v>0.48399999999999999</v>
      </c>
      <c r="P3171" s="10"/>
    </row>
    <row r="3172" spans="1:16" ht="16" hidden="1" x14ac:dyDescent="0.2">
      <c r="A3172" s="10">
        <v>35926</v>
      </c>
      <c r="B3172" s="4">
        <v>15.26</v>
      </c>
      <c r="C3172" s="4">
        <v>14.41</v>
      </c>
      <c r="D3172">
        <v>0.49199999999999999</v>
      </c>
      <c r="E3172">
        <v>0.48799999999999999</v>
      </c>
      <c r="P3172" s="10"/>
    </row>
    <row r="3173" spans="1:16" ht="16" hidden="1" x14ac:dyDescent="0.2">
      <c r="A3173" s="10">
        <v>35927</v>
      </c>
      <c r="B3173" s="4">
        <v>15.21</v>
      </c>
      <c r="C3173" s="4">
        <v>14.75</v>
      </c>
      <c r="D3173">
        <v>0.49199999999999999</v>
      </c>
      <c r="E3173">
        <v>0.48799999999999999</v>
      </c>
      <c r="P3173" s="10"/>
    </row>
    <row r="3174" spans="1:16" ht="16" hidden="1" x14ac:dyDescent="0.2">
      <c r="A3174" s="10">
        <v>35928</v>
      </c>
      <c r="B3174" s="4">
        <v>15.01</v>
      </c>
      <c r="C3174" s="4">
        <v>14.15</v>
      </c>
      <c r="D3174">
        <v>0.48899999999999999</v>
      </c>
      <c r="E3174">
        <v>0.48799999999999999</v>
      </c>
      <c r="P3174" s="10"/>
    </row>
    <row r="3175" spans="1:16" ht="16" hidden="1" x14ac:dyDescent="0.2">
      <c r="A3175" s="10">
        <v>35929</v>
      </c>
      <c r="B3175" s="4">
        <v>15.15</v>
      </c>
      <c r="C3175" s="4">
        <v>14.29</v>
      </c>
      <c r="D3175">
        <v>0.49099999999999999</v>
      </c>
      <c r="E3175">
        <v>0.48299999999999998</v>
      </c>
      <c r="P3175" s="10"/>
    </row>
    <row r="3176" spans="1:16" ht="16" hidden="1" x14ac:dyDescent="0.2">
      <c r="A3176" s="10">
        <v>35930</v>
      </c>
      <c r="B3176" s="4">
        <v>14.51</v>
      </c>
      <c r="C3176" s="4">
        <v>14.33</v>
      </c>
      <c r="D3176">
        <v>0.48099999999999998</v>
      </c>
      <c r="E3176">
        <v>0.47599999999999998</v>
      </c>
      <c r="P3176" s="10"/>
    </row>
    <row r="3177" spans="1:16" ht="16" hidden="1" x14ac:dyDescent="0.2">
      <c r="A3177" s="10">
        <v>35933</v>
      </c>
      <c r="B3177" s="4">
        <v>14.15</v>
      </c>
      <c r="C3177" s="4">
        <v>14.72</v>
      </c>
      <c r="D3177">
        <v>0.47199999999999998</v>
      </c>
      <c r="E3177">
        <v>0.46600000000000003</v>
      </c>
      <c r="P3177" s="10"/>
    </row>
    <row r="3178" spans="1:16" ht="16" hidden="1" x14ac:dyDescent="0.2">
      <c r="A3178" s="10">
        <v>35934</v>
      </c>
      <c r="B3178" s="4">
        <v>13.01</v>
      </c>
      <c r="C3178" s="4">
        <v>14.87</v>
      </c>
      <c r="D3178">
        <v>0.46800000000000003</v>
      </c>
      <c r="E3178">
        <v>0.47199999999999998</v>
      </c>
      <c r="P3178" s="10"/>
    </row>
    <row r="3179" spans="1:16" ht="16" hidden="1" x14ac:dyDescent="0.2">
      <c r="A3179" s="10">
        <v>35935</v>
      </c>
      <c r="B3179" s="4">
        <v>13.36</v>
      </c>
      <c r="C3179" s="4">
        <v>14.58</v>
      </c>
      <c r="D3179">
        <v>0.44900000000000001</v>
      </c>
      <c r="E3179">
        <v>0.45800000000000002</v>
      </c>
      <c r="P3179" s="10"/>
    </row>
    <row r="3180" spans="1:16" ht="16" hidden="1" x14ac:dyDescent="0.2">
      <c r="A3180" s="10">
        <v>35936</v>
      </c>
      <c r="B3180" s="4">
        <v>14.21</v>
      </c>
      <c r="C3180" s="4">
        <v>14.29</v>
      </c>
      <c r="D3180">
        <v>0.45600000000000002</v>
      </c>
      <c r="E3180">
        <v>0.46500000000000002</v>
      </c>
      <c r="P3180" s="10"/>
    </row>
    <row r="3181" spans="1:16" ht="16" hidden="1" x14ac:dyDescent="0.2">
      <c r="A3181" s="10">
        <v>35937</v>
      </c>
      <c r="B3181" s="4">
        <v>14.81</v>
      </c>
      <c r="C3181" s="4">
        <v>14.33</v>
      </c>
      <c r="D3181">
        <v>0.45300000000000001</v>
      </c>
      <c r="E3181">
        <v>0.46800000000000003</v>
      </c>
      <c r="P3181" s="10"/>
    </row>
    <row r="3182" spans="1:16" ht="16" hidden="1" x14ac:dyDescent="0.2">
      <c r="A3182" s="10">
        <v>35941</v>
      </c>
      <c r="B3182" s="4">
        <v>14.9</v>
      </c>
      <c r="C3182" s="4">
        <v>14.27</v>
      </c>
      <c r="D3182">
        <v>0.45900000000000002</v>
      </c>
      <c r="E3182">
        <v>0.47399999999999998</v>
      </c>
      <c r="P3182" s="10"/>
    </row>
    <row r="3183" spans="1:16" ht="16" hidden="1" x14ac:dyDescent="0.2">
      <c r="A3183" s="10">
        <v>35942</v>
      </c>
      <c r="B3183" s="4">
        <v>14.98</v>
      </c>
      <c r="C3183" s="4">
        <v>14.78</v>
      </c>
      <c r="D3183">
        <v>0.47699999999999998</v>
      </c>
      <c r="E3183">
        <v>0.47499999999999998</v>
      </c>
      <c r="P3183" s="10"/>
    </row>
    <row r="3184" spans="1:16" ht="16" hidden="1" x14ac:dyDescent="0.2">
      <c r="A3184" s="10">
        <v>35943</v>
      </c>
      <c r="B3184" s="4">
        <v>14.88</v>
      </c>
      <c r="C3184" s="4">
        <v>14.71</v>
      </c>
      <c r="D3184">
        <v>0.47399999999999998</v>
      </c>
      <c r="E3184">
        <v>0.47099999999999997</v>
      </c>
      <c r="P3184" s="10"/>
    </row>
    <row r="3185" spans="1:16" ht="16" hidden="1" x14ac:dyDescent="0.2">
      <c r="A3185" s="10">
        <v>35944</v>
      </c>
      <c r="B3185" s="4">
        <v>15.21</v>
      </c>
      <c r="C3185" s="4">
        <v>14.03</v>
      </c>
      <c r="D3185">
        <v>0.47799999999999998</v>
      </c>
      <c r="E3185">
        <v>0.48899999999999999</v>
      </c>
      <c r="P3185" s="10"/>
    </row>
    <row r="3186" spans="1:16" ht="16" hidden="1" x14ac:dyDescent="0.2">
      <c r="A3186" s="10">
        <v>35947</v>
      </c>
      <c r="B3186" s="4">
        <v>14.99</v>
      </c>
      <c r="C3186" s="4">
        <v>13.66</v>
      </c>
      <c r="D3186">
        <v>0.47399999999999998</v>
      </c>
      <c r="E3186">
        <v>0.48399999999999999</v>
      </c>
      <c r="P3186" s="10"/>
    </row>
    <row r="3187" spans="1:16" ht="16" hidden="1" x14ac:dyDescent="0.2">
      <c r="A3187" s="10">
        <v>35948</v>
      </c>
      <c r="B3187" s="4">
        <v>14.81</v>
      </c>
      <c r="C3187" s="4">
        <v>13.62</v>
      </c>
      <c r="D3187">
        <v>0.46899999999999997</v>
      </c>
      <c r="E3187">
        <v>0.47599999999999998</v>
      </c>
      <c r="P3187" s="10"/>
    </row>
    <row r="3188" spans="1:16" ht="16" hidden="1" x14ac:dyDescent="0.2">
      <c r="A3188" s="10">
        <v>35949</v>
      </c>
      <c r="B3188" s="4">
        <v>14.94</v>
      </c>
      <c r="C3188" s="4">
        <v>13.23</v>
      </c>
      <c r="D3188">
        <v>0.46800000000000003</v>
      </c>
      <c r="E3188">
        <v>0.46700000000000003</v>
      </c>
      <c r="P3188" s="10"/>
    </row>
    <row r="3189" spans="1:16" ht="16" hidden="1" x14ac:dyDescent="0.2">
      <c r="A3189" s="10">
        <v>35950</v>
      </c>
      <c r="B3189" s="4">
        <v>15.24</v>
      </c>
      <c r="C3189" s="4">
        <v>13.71</v>
      </c>
      <c r="D3189">
        <v>0.46899999999999997</v>
      </c>
      <c r="E3189">
        <v>0.47</v>
      </c>
      <c r="P3189" s="10"/>
    </row>
    <row r="3190" spans="1:16" ht="16" hidden="1" x14ac:dyDescent="0.2">
      <c r="A3190" s="10">
        <v>35951</v>
      </c>
      <c r="B3190" s="4">
        <v>15.13</v>
      </c>
      <c r="C3190" s="4">
        <v>13.95</v>
      </c>
      <c r="D3190">
        <v>0.45900000000000002</v>
      </c>
      <c r="E3190">
        <v>0.46600000000000003</v>
      </c>
      <c r="P3190" s="10"/>
    </row>
    <row r="3191" spans="1:16" ht="16" hidden="1" x14ac:dyDescent="0.2">
      <c r="A3191" s="10">
        <v>35954</v>
      </c>
      <c r="B3191" s="4">
        <v>14.49</v>
      </c>
      <c r="C3191" s="4">
        <v>13.56</v>
      </c>
      <c r="D3191">
        <v>0.44400000000000001</v>
      </c>
      <c r="E3191">
        <v>0.44600000000000001</v>
      </c>
      <c r="P3191" s="10"/>
    </row>
    <row r="3192" spans="1:16" ht="16" hidden="1" x14ac:dyDescent="0.2">
      <c r="A3192" s="10">
        <v>35955</v>
      </c>
      <c r="B3192" s="4">
        <v>13.76</v>
      </c>
      <c r="C3192" s="4">
        <v>12.76</v>
      </c>
      <c r="D3192">
        <v>0.432</v>
      </c>
      <c r="E3192">
        <v>0.42899999999999999</v>
      </c>
      <c r="P3192" s="10"/>
    </row>
    <row r="3193" spans="1:16" ht="16" hidden="1" x14ac:dyDescent="0.2">
      <c r="A3193" s="10">
        <v>35956</v>
      </c>
      <c r="B3193" s="4">
        <v>13.54</v>
      </c>
      <c r="C3193" s="4">
        <v>12.23</v>
      </c>
      <c r="D3193">
        <v>0.42799999999999999</v>
      </c>
      <c r="E3193">
        <v>0.42299999999999999</v>
      </c>
      <c r="P3193" s="10"/>
    </row>
    <row r="3194" spans="1:16" ht="16" hidden="1" x14ac:dyDescent="0.2">
      <c r="A3194" s="10">
        <v>35957</v>
      </c>
      <c r="B3194" s="4">
        <v>12.67</v>
      </c>
      <c r="C3194" s="4">
        <v>12.12</v>
      </c>
      <c r="D3194">
        <v>0.42</v>
      </c>
      <c r="E3194">
        <v>0.41699999999999998</v>
      </c>
      <c r="P3194" s="10"/>
    </row>
    <row r="3195" spans="1:16" ht="16" hidden="1" x14ac:dyDescent="0.2">
      <c r="A3195" s="10">
        <v>35958</v>
      </c>
      <c r="B3195" s="4">
        <v>12.66</v>
      </c>
      <c r="C3195" s="4">
        <v>11.62</v>
      </c>
      <c r="D3195">
        <v>0.42599999999999999</v>
      </c>
      <c r="E3195">
        <v>0.42499999999999999</v>
      </c>
      <c r="P3195" s="10"/>
    </row>
    <row r="3196" spans="1:16" ht="16" hidden="1" x14ac:dyDescent="0.2">
      <c r="A3196" s="10">
        <v>35961</v>
      </c>
      <c r="B3196" s="4">
        <v>11.69</v>
      </c>
      <c r="C3196" s="4">
        <v>10.77</v>
      </c>
      <c r="D3196">
        <v>0.42</v>
      </c>
      <c r="E3196">
        <v>0.41699999999999998</v>
      </c>
      <c r="P3196" s="10"/>
    </row>
    <row r="3197" spans="1:16" ht="16" hidden="1" x14ac:dyDescent="0.2">
      <c r="A3197" s="10">
        <v>35962</v>
      </c>
      <c r="B3197" s="4">
        <v>12.38</v>
      </c>
      <c r="C3197" s="4">
        <v>10.77</v>
      </c>
      <c r="D3197">
        <v>0.42699999999999999</v>
      </c>
      <c r="E3197">
        <v>0.42699999999999999</v>
      </c>
      <c r="P3197" s="10"/>
    </row>
    <row r="3198" spans="1:16" ht="16" hidden="1" x14ac:dyDescent="0.2">
      <c r="A3198" s="10">
        <v>35963</v>
      </c>
      <c r="B3198" s="4">
        <v>12.55</v>
      </c>
      <c r="C3198" s="4">
        <v>11.3</v>
      </c>
      <c r="D3198">
        <v>0.43099999999999999</v>
      </c>
      <c r="E3198">
        <v>0.42399999999999999</v>
      </c>
      <c r="P3198" s="10"/>
    </row>
    <row r="3199" spans="1:16" ht="16" hidden="1" x14ac:dyDescent="0.2">
      <c r="A3199" s="10">
        <v>35964</v>
      </c>
      <c r="B3199" s="4">
        <v>11.8</v>
      </c>
      <c r="C3199" s="4">
        <v>10.88</v>
      </c>
      <c r="D3199">
        <v>0.42</v>
      </c>
      <c r="E3199">
        <v>0.41299999999999998</v>
      </c>
      <c r="P3199" s="10"/>
    </row>
    <row r="3200" spans="1:16" ht="16" hidden="1" x14ac:dyDescent="0.2">
      <c r="A3200" s="10">
        <v>35965</v>
      </c>
      <c r="B3200" s="4">
        <v>11.8</v>
      </c>
      <c r="C3200" s="4">
        <v>10.89</v>
      </c>
      <c r="D3200">
        <v>0.42499999999999999</v>
      </c>
      <c r="E3200">
        <v>0.41899999999999998</v>
      </c>
      <c r="P3200" s="10"/>
    </row>
    <row r="3201" spans="1:16" ht="16" hidden="1" x14ac:dyDescent="0.2">
      <c r="A3201" s="10">
        <v>35968</v>
      </c>
      <c r="B3201" s="4">
        <v>13.54</v>
      </c>
      <c r="C3201" s="4">
        <v>11.23</v>
      </c>
      <c r="D3201">
        <v>0.434</v>
      </c>
      <c r="E3201">
        <v>0.42899999999999999</v>
      </c>
      <c r="P3201" s="10"/>
    </row>
    <row r="3202" spans="1:16" ht="16" hidden="1" x14ac:dyDescent="0.2">
      <c r="A3202" s="10">
        <v>35969</v>
      </c>
      <c r="B3202" s="4">
        <v>14.65</v>
      </c>
      <c r="C3202" s="4">
        <v>12.09</v>
      </c>
      <c r="D3202">
        <v>0.44800000000000001</v>
      </c>
      <c r="E3202">
        <v>0.45</v>
      </c>
      <c r="P3202" s="10"/>
    </row>
    <row r="3203" spans="1:16" ht="16" hidden="1" x14ac:dyDescent="0.2">
      <c r="A3203" s="10">
        <v>35970</v>
      </c>
      <c r="B3203" s="4">
        <v>14.54</v>
      </c>
      <c r="C3203" s="4">
        <v>12.5</v>
      </c>
      <c r="D3203">
        <v>0.443</v>
      </c>
      <c r="E3203">
        <v>0.436</v>
      </c>
      <c r="P3203" s="10"/>
    </row>
    <row r="3204" spans="1:16" ht="16" hidden="1" x14ac:dyDescent="0.2">
      <c r="A3204" s="10">
        <v>35971</v>
      </c>
      <c r="B3204" s="4">
        <v>13.9</v>
      </c>
      <c r="C3204" s="4">
        <v>11.94</v>
      </c>
      <c r="D3204">
        <v>0.42499999999999999</v>
      </c>
      <c r="E3204">
        <v>0.42</v>
      </c>
      <c r="P3204" s="10"/>
    </row>
    <row r="3205" spans="1:16" ht="16" hidden="1" x14ac:dyDescent="0.2">
      <c r="A3205" s="10">
        <v>35972</v>
      </c>
      <c r="B3205" s="4">
        <v>14.21</v>
      </c>
      <c r="C3205" s="4">
        <v>12.04</v>
      </c>
      <c r="D3205">
        <v>0.42599999999999999</v>
      </c>
      <c r="E3205">
        <v>0.42499999999999999</v>
      </c>
      <c r="P3205" s="10"/>
    </row>
    <row r="3206" spans="1:16" ht="16" hidden="1" x14ac:dyDescent="0.2">
      <c r="A3206" s="10">
        <v>35975</v>
      </c>
      <c r="B3206" s="4">
        <v>14.29</v>
      </c>
      <c r="C3206" s="4">
        <v>11.83</v>
      </c>
      <c r="D3206">
        <v>0.433</v>
      </c>
      <c r="E3206">
        <v>0.42799999999999999</v>
      </c>
      <c r="P3206" s="10"/>
    </row>
    <row r="3207" spans="1:16" ht="16" hidden="1" x14ac:dyDescent="0.2">
      <c r="A3207" s="10">
        <v>35976</v>
      </c>
      <c r="B3207" s="4">
        <v>14.3</v>
      </c>
      <c r="C3207" s="4">
        <v>11.84</v>
      </c>
      <c r="D3207">
        <v>0.436</v>
      </c>
      <c r="E3207">
        <v>0.43099999999999999</v>
      </c>
      <c r="P3207" s="10"/>
    </row>
    <row r="3208" spans="1:16" ht="16" hidden="1" x14ac:dyDescent="0.2">
      <c r="A3208" s="10">
        <v>35977</v>
      </c>
      <c r="B3208" s="4">
        <v>14.47</v>
      </c>
      <c r="C3208" s="4">
        <v>11.93</v>
      </c>
      <c r="D3208">
        <v>0.45300000000000001</v>
      </c>
      <c r="E3208">
        <v>0.45700000000000002</v>
      </c>
      <c r="P3208" s="10"/>
    </row>
    <row r="3209" spans="1:16" ht="16" hidden="1" x14ac:dyDescent="0.2">
      <c r="A3209" s="10">
        <v>35978</v>
      </c>
      <c r="B3209" s="4">
        <v>14.58</v>
      </c>
      <c r="C3209" s="4">
        <v>11.95</v>
      </c>
      <c r="D3209">
        <v>0.46300000000000002</v>
      </c>
      <c r="E3209">
        <v>0.46300000000000002</v>
      </c>
      <c r="P3209" s="10"/>
    </row>
    <row r="3210" spans="1:16" ht="16" hidden="1" x14ac:dyDescent="0.2">
      <c r="A3210" s="10">
        <v>35979</v>
      </c>
      <c r="C3210" s="4">
        <v>11.79</v>
      </c>
      <c r="D3210" t="e">
        <v>#N/A</v>
      </c>
      <c r="E3210" t="e">
        <v>#N/A</v>
      </c>
      <c r="P3210" s="10"/>
    </row>
    <row r="3211" spans="1:16" ht="16" hidden="1" x14ac:dyDescent="0.2">
      <c r="A3211" s="10">
        <v>35982</v>
      </c>
      <c r="B3211" s="4">
        <v>13.87</v>
      </c>
      <c r="C3211" s="4">
        <v>11.7</v>
      </c>
      <c r="D3211">
        <v>0.46300000000000002</v>
      </c>
      <c r="E3211">
        <v>0.44900000000000001</v>
      </c>
      <c r="P3211" s="10"/>
    </row>
    <row r="3212" spans="1:16" ht="16" hidden="1" x14ac:dyDescent="0.2">
      <c r="A3212" s="10">
        <v>35983</v>
      </c>
      <c r="B3212" s="4">
        <v>13.83</v>
      </c>
      <c r="C3212" s="4">
        <v>11.66</v>
      </c>
      <c r="D3212">
        <v>0.45200000000000001</v>
      </c>
      <c r="E3212">
        <v>0.438</v>
      </c>
      <c r="P3212" s="10"/>
    </row>
    <row r="3213" spans="1:16" ht="16" hidden="1" x14ac:dyDescent="0.2">
      <c r="A3213" s="10">
        <v>35984</v>
      </c>
      <c r="B3213" s="4">
        <v>14.01</v>
      </c>
      <c r="C3213" s="4">
        <v>11.71</v>
      </c>
      <c r="D3213">
        <v>0.443</v>
      </c>
      <c r="E3213">
        <v>0.436</v>
      </c>
      <c r="P3213" s="10"/>
    </row>
    <row r="3214" spans="1:16" ht="16" hidden="1" x14ac:dyDescent="0.2">
      <c r="A3214" s="10">
        <v>35985</v>
      </c>
      <c r="B3214" s="4">
        <v>14.01</v>
      </c>
      <c r="C3214" s="4">
        <v>11.61</v>
      </c>
      <c r="D3214">
        <v>0.44800000000000001</v>
      </c>
      <c r="E3214">
        <v>0.45200000000000001</v>
      </c>
      <c r="P3214" s="10"/>
    </row>
    <row r="3215" spans="1:16" ht="16" hidden="1" x14ac:dyDescent="0.2">
      <c r="A3215" s="10">
        <v>35986</v>
      </c>
      <c r="B3215" s="4">
        <v>13.96</v>
      </c>
      <c r="C3215" s="4">
        <v>11.61</v>
      </c>
      <c r="D3215">
        <v>0.438</v>
      </c>
      <c r="E3215">
        <v>0.442</v>
      </c>
      <c r="P3215" s="10"/>
    </row>
    <row r="3216" spans="1:16" ht="16" hidden="1" x14ac:dyDescent="0.2">
      <c r="A3216" s="10">
        <v>35989</v>
      </c>
      <c r="B3216" s="4">
        <v>14.06</v>
      </c>
      <c r="C3216" s="4">
        <v>11.56</v>
      </c>
      <c r="D3216">
        <v>0.443</v>
      </c>
      <c r="E3216">
        <v>0.44</v>
      </c>
      <c r="P3216" s="10"/>
    </row>
    <row r="3217" spans="1:16" ht="16" hidden="1" x14ac:dyDescent="0.2">
      <c r="A3217" s="10">
        <v>35990</v>
      </c>
      <c r="B3217" s="4">
        <v>14.87</v>
      </c>
      <c r="C3217" s="4">
        <v>11.83</v>
      </c>
      <c r="D3217">
        <v>0.45600000000000002</v>
      </c>
      <c r="E3217">
        <v>0.44500000000000001</v>
      </c>
      <c r="P3217" s="10"/>
    </row>
    <row r="3218" spans="1:16" ht="16" hidden="1" x14ac:dyDescent="0.2">
      <c r="A3218" s="10">
        <v>35991</v>
      </c>
      <c r="B3218" s="4">
        <v>14.9</v>
      </c>
      <c r="C3218" s="4">
        <v>11.79</v>
      </c>
      <c r="D3218">
        <v>0.45500000000000002</v>
      </c>
      <c r="E3218">
        <v>0.45</v>
      </c>
      <c r="P3218" s="10"/>
    </row>
    <row r="3219" spans="1:16" ht="16" hidden="1" x14ac:dyDescent="0.2">
      <c r="A3219" s="10">
        <v>35992</v>
      </c>
      <c r="B3219" s="4">
        <v>14.54</v>
      </c>
      <c r="C3219" s="4">
        <v>12.65</v>
      </c>
      <c r="D3219">
        <v>0.42699999999999999</v>
      </c>
      <c r="E3219">
        <v>0.42199999999999999</v>
      </c>
      <c r="P3219" s="10"/>
    </row>
    <row r="3220" spans="1:16" ht="16" hidden="1" x14ac:dyDescent="0.2">
      <c r="A3220" s="10">
        <v>35993</v>
      </c>
      <c r="B3220" s="4">
        <v>14.02</v>
      </c>
      <c r="C3220" s="4">
        <v>12.38</v>
      </c>
      <c r="D3220">
        <v>0.42</v>
      </c>
      <c r="E3220">
        <v>0.41599999999999998</v>
      </c>
      <c r="P3220" s="10"/>
    </row>
    <row r="3221" spans="1:16" ht="16" hidden="1" x14ac:dyDescent="0.2">
      <c r="A3221" s="10">
        <v>35996</v>
      </c>
      <c r="B3221" s="4">
        <v>13.44</v>
      </c>
      <c r="C3221" s="4">
        <v>12.11</v>
      </c>
      <c r="D3221">
        <v>0.39900000000000002</v>
      </c>
      <c r="E3221">
        <v>0.39600000000000002</v>
      </c>
      <c r="P3221" s="10"/>
    </row>
    <row r="3222" spans="1:16" ht="16" hidden="1" x14ac:dyDescent="0.2">
      <c r="A3222" s="10">
        <v>35997</v>
      </c>
      <c r="B3222" s="4">
        <v>13.83</v>
      </c>
      <c r="C3222" s="4">
        <v>12.01</v>
      </c>
      <c r="D3222">
        <v>0.39900000000000002</v>
      </c>
      <c r="E3222">
        <v>0.39900000000000002</v>
      </c>
      <c r="P3222" s="10"/>
    </row>
    <row r="3223" spans="1:16" ht="16" hidden="1" x14ac:dyDescent="0.2">
      <c r="A3223" s="10">
        <v>35998</v>
      </c>
      <c r="B3223" s="4">
        <v>14.29</v>
      </c>
      <c r="C3223" s="4">
        <v>12.21</v>
      </c>
      <c r="D3223">
        <v>0.40300000000000002</v>
      </c>
      <c r="E3223">
        <v>0.40799999999999997</v>
      </c>
      <c r="P3223" s="10"/>
    </row>
    <row r="3224" spans="1:16" ht="16" hidden="1" x14ac:dyDescent="0.2">
      <c r="A3224" s="10">
        <v>35999</v>
      </c>
      <c r="B3224" s="4">
        <v>13.97</v>
      </c>
      <c r="C3224" s="4">
        <v>12.23</v>
      </c>
      <c r="D3224">
        <v>0.39</v>
      </c>
      <c r="E3224">
        <v>0.38800000000000001</v>
      </c>
      <c r="P3224" s="10"/>
    </row>
    <row r="3225" spans="1:16" ht="16" hidden="1" x14ac:dyDescent="0.2">
      <c r="A3225" s="10">
        <v>36000</v>
      </c>
      <c r="B3225" s="4">
        <v>13.93</v>
      </c>
      <c r="C3225" s="4">
        <v>12.05</v>
      </c>
      <c r="D3225">
        <v>0.39500000000000002</v>
      </c>
      <c r="E3225">
        <v>0.38600000000000001</v>
      </c>
      <c r="P3225" s="10"/>
    </row>
    <row r="3226" spans="1:16" ht="16" hidden="1" x14ac:dyDescent="0.2">
      <c r="A3226" s="10">
        <v>36003</v>
      </c>
      <c r="B3226" s="4">
        <v>14.37</v>
      </c>
      <c r="C3226" s="4">
        <v>12.53</v>
      </c>
      <c r="D3226">
        <v>0.40500000000000003</v>
      </c>
      <c r="E3226">
        <v>0.39600000000000002</v>
      </c>
      <c r="P3226" s="10"/>
    </row>
    <row r="3227" spans="1:16" ht="16" hidden="1" x14ac:dyDescent="0.2">
      <c r="A3227" s="10">
        <v>36004</v>
      </c>
      <c r="B3227" s="4">
        <v>14.2</v>
      </c>
      <c r="C3227" s="4">
        <v>12.74</v>
      </c>
      <c r="D3227">
        <v>0.39400000000000002</v>
      </c>
      <c r="E3227">
        <v>0.38100000000000001</v>
      </c>
      <c r="P3227" s="10"/>
    </row>
    <row r="3228" spans="1:16" ht="16" hidden="1" x14ac:dyDescent="0.2">
      <c r="A3228" s="10">
        <v>36005</v>
      </c>
      <c r="B3228" s="4">
        <v>14.13</v>
      </c>
      <c r="C3228" s="4">
        <v>12.6</v>
      </c>
      <c r="D3228">
        <v>0.38400000000000001</v>
      </c>
      <c r="E3228">
        <v>0.36899999999999999</v>
      </c>
      <c r="P3228" s="10"/>
    </row>
    <row r="3229" spans="1:16" ht="16" hidden="1" x14ac:dyDescent="0.2">
      <c r="A3229" s="10">
        <v>36006</v>
      </c>
      <c r="B3229" s="4">
        <v>14.25</v>
      </c>
      <c r="C3229" s="4">
        <v>12.55</v>
      </c>
      <c r="D3229">
        <v>0.38700000000000001</v>
      </c>
      <c r="E3229">
        <v>0.37</v>
      </c>
      <c r="P3229" s="10"/>
    </row>
    <row r="3230" spans="1:16" ht="16" hidden="1" x14ac:dyDescent="0.2">
      <c r="A3230" s="10">
        <v>36007</v>
      </c>
      <c r="B3230" s="4">
        <v>14.27</v>
      </c>
      <c r="C3230" s="4">
        <v>12.63</v>
      </c>
      <c r="D3230">
        <v>0.39300000000000002</v>
      </c>
      <c r="E3230">
        <v>0.376</v>
      </c>
      <c r="P3230" s="10"/>
    </row>
    <row r="3231" spans="1:16" ht="16" hidden="1" x14ac:dyDescent="0.2">
      <c r="A3231" s="10">
        <v>36010</v>
      </c>
      <c r="B3231" s="4">
        <v>13.93</v>
      </c>
      <c r="C3231" s="4">
        <v>12.04</v>
      </c>
      <c r="D3231">
        <v>0.39300000000000002</v>
      </c>
      <c r="E3231">
        <v>0.379</v>
      </c>
      <c r="P3231" s="10"/>
    </row>
    <row r="3232" spans="1:16" ht="16" hidden="1" x14ac:dyDescent="0.2">
      <c r="A3232" s="10">
        <v>36011</v>
      </c>
      <c r="B3232" s="4">
        <v>13.69</v>
      </c>
      <c r="C3232" s="4">
        <v>12.03</v>
      </c>
      <c r="D3232">
        <v>0.40100000000000002</v>
      </c>
      <c r="E3232">
        <v>0.379</v>
      </c>
      <c r="P3232" s="10"/>
    </row>
    <row r="3233" spans="1:16" ht="16" hidden="1" x14ac:dyDescent="0.2">
      <c r="A3233" s="10">
        <v>36012</v>
      </c>
      <c r="B3233" s="4">
        <v>13.8</v>
      </c>
      <c r="C3233" s="4">
        <v>12.32</v>
      </c>
      <c r="D3233">
        <v>0.40600000000000003</v>
      </c>
      <c r="E3233">
        <v>0.38100000000000001</v>
      </c>
      <c r="P3233" s="10"/>
    </row>
    <row r="3234" spans="1:16" ht="16" hidden="1" x14ac:dyDescent="0.2">
      <c r="A3234" s="10">
        <v>36013</v>
      </c>
      <c r="B3234" s="4">
        <v>13.87</v>
      </c>
      <c r="C3234" s="4">
        <v>12.08</v>
      </c>
      <c r="D3234">
        <v>0.42199999999999999</v>
      </c>
      <c r="E3234">
        <v>0.39400000000000002</v>
      </c>
      <c r="P3234" s="10"/>
    </row>
    <row r="3235" spans="1:16" ht="16" hidden="1" x14ac:dyDescent="0.2">
      <c r="A3235" s="10">
        <v>36014</v>
      </c>
      <c r="B3235" s="4">
        <v>13.85</v>
      </c>
      <c r="C3235" s="4">
        <v>12.05</v>
      </c>
      <c r="D3235">
        <v>0.42299999999999999</v>
      </c>
      <c r="E3235">
        <v>0.39500000000000002</v>
      </c>
      <c r="P3235" s="10"/>
    </row>
    <row r="3236" spans="1:16" ht="16" hidden="1" x14ac:dyDescent="0.2">
      <c r="A3236" s="10">
        <v>36017</v>
      </c>
      <c r="B3236" s="4">
        <v>13.11</v>
      </c>
      <c r="C3236" s="4">
        <v>11.62</v>
      </c>
      <c r="D3236">
        <v>0.39400000000000002</v>
      </c>
      <c r="E3236">
        <v>0.37</v>
      </c>
      <c r="P3236" s="10"/>
    </row>
    <row r="3237" spans="1:16" ht="16" hidden="1" x14ac:dyDescent="0.2">
      <c r="A3237" s="10">
        <v>36018</v>
      </c>
      <c r="B3237" s="4">
        <v>12.87</v>
      </c>
      <c r="C3237" s="4">
        <v>11.16</v>
      </c>
      <c r="D3237">
        <v>0.39300000000000002</v>
      </c>
      <c r="E3237">
        <v>0.371</v>
      </c>
      <c r="P3237" s="10"/>
    </row>
    <row r="3238" spans="1:16" ht="16" hidden="1" x14ac:dyDescent="0.2">
      <c r="A3238" s="10">
        <v>36019</v>
      </c>
      <c r="B3238" s="4">
        <v>12.76</v>
      </c>
      <c r="C3238" s="4">
        <v>11.24</v>
      </c>
      <c r="D3238">
        <v>0.40500000000000003</v>
      </c>
      <c r="E3238">
        <v>0.371</v>
      </c>
      <c r="P3238" s="10"/>
    </row>
    <row r="3239" spans="1:16" ht="16" hidden="1" x14ac:dyDescent="0.2">
      <c r="A3239" s="10">
        <v>36020</v>
      </c>
      <c r="B3239" s="4">
        <v>13.44</v>
      </c>
      <c r="C3239" s="4">
        <v>11.48</v>
      </c>
      <c r="D3239">
        <v>0.42599999999999999</v>
      </c>
      <c r="E3239">
        <v>0.39100000000000001</v>
      </c>
      <c r="P3239" s="10"/>
    </row>
    <row r="3240" spans="1:16" ht="16" hidden="1" x14ac:dyDescent="0.2">
      <c r="A3240" s="10">
        <v>36021</v>
      </c>
      <c r="B3240" s="4">
        <v>13.4</v>
      </c>
      <c r="C3240" s="4">
        <v>11.46</v>
      </c>
      <c r="D3240">
        <v>0.42199999999999999</v>
      </c>
      <c r="E3240">
        <v>0.38800000000000001</v>
      </c>
      <c r="P3240" s="10"/>
    </row>
    <row r="3241" spans="1:16" ht="16" hidden="1" x14ac:dyDescent="0.2">
      <c r="A3241" s="10">
        <v>36024</v>
      </c>
      <c r="B3241" s="4">
        <v>13.26</v>
      </c>
      <c r="C3241" s="4">
        <v>11.93</v>
      </c>
      <c r="D3241">
        <v>0.41899999999999998</v>
      </c>
      <c r="E3241">
        <v>0.38600000000000001</v>
      </c>
      <c r="P3241" s="10"/>
    </row>
    <row r="3242" spans="1:16" ht="16" hidden="1" x14ac:dyDescent="0.2">
      <c r="A3242" s="10">
        <v>36025</v>
      </c>
      <c r="B3242" s="4">
        <v>13.13</v>
      </c>
      <c r="C3242" s="4">
        <v>11.87</v>
      </c>
      <c r="D3242">
        <v>0.41</v>
      </c>
      <c r="E3242">
        <v>0.38400000000000001</v>
      </c>
      <c r="P3242" s="10"/>
    </row>
    <row r="3243" spans="1:16" ht="16" hidden="1" x14ac:dyDescent="0.2">
      <c r="A3243" s="10">
        <v>36026</v>
      </c>
      <c r="B3243" s="4">
        <v>13.21</v>
      </c>
      <c r="C3243" s="4">
        <v>11.99</v>
      </c>
      <c r="D3243">
        <v>0.39500000000000002</v>
      </c>
      <c r="E3243">
        <v>0.36099999999999999</v>
      </c>
      <c r="P3243" s="10"/>
    </row>
    <row r="3244" spans="1:16" ht="16" hidden="1" x14ac:dyDescent="0.2">
      <c r="A3244" s="10">
        <v>36027</v>
      </c>
      <c r="B3244" s="4">
        <v>13.62</v>
      </c>
      <c r="C3244" s="4">
        <v>12.21</v>
      </c>
      <c r="D3244">
        <v>0.40600000000000003</v>
      </c>
      <c r="E3244">
        <v>0.38200000000000001</v>
      </c>
      <c r="P3244" s="10"/>
    </row>
    <row r="3245" spans="1:16" ht="16" hidden="1" x14ac:dyDescent="0.2">
      <c r="A3245" s="10">
        <v>36028</v>
      </c>
      <c r="B3245" s="4">
        <v>13.44</v>
      </c>
      <c r="C3245" s="4">
        <v>12.02</v>
      </c>
      <c r="D3245">
        <v>0.39400000000000002</v>
      </c>
      <c r="E3245">
        <v>0.36199999999999999</v>
      </c>
      <c r="P3245" s="10"/>
    </row>
    <row r="3246" spans="1:16" ht="16" hidden="1" x14ac:dyDescent="0.2">
      <c r="A3246" s="10">
        <v>36031</v>
      </c>
      <c r="B3246" s="4">
        <v>13.78</v>
      </c>
      <c r="C3246" s="4">
        <v>12.15</v>
      </c>
      <c r="D3246">
        <v>0.38800000000000001</v>
      </c>
      <c r="E3246">
        <v>0.371</v>
      </c>
      <c r="P3246" s="10"/>
    </row>
    <row r="3247" spans="1:16" ht="16" hidden="1" x14ac:dyDescent="0.2">
      <c r="A3247" s="10">
        <v>36032</v>
      </c>
      <c r="B3247" s="4">
        <v>13.9</v>
      </c>
      <c r="C3247" s="4">
        <v>12.43</v>
      </c>
      <c r="D3247">
        <v>0.38700000000000001</v>
      </c>
      <c r="E3247">
        <v>0.36499999999999999</v>
      </c>
      <c r="P3247" s="10"/>
    </row>
    <row r="3248" spans="1:16" ht="16" hidden="1" x14ac:dyDescent="0.2">
      <c r="A3248" s="10">
        <v>36033</v>
      </c>
      <c r="B3248" s="4">
        <v>13.67</v>
      </c>
      <c r="C3248" s="4">
        <v>12.24</v>
      </c>
      <c r="D3248">
        <v>0.39700000000000002</v>
      </c>
      <c r="E3248">
        <v>0.35899999999999999</v>
      </c>
      <c r="P3248" s="10"/>
    </row>
    <row r="3249" spans="1:16" ht="16" hidden="1" x14ac:dyDescent="0.2">
      <c r="A3249" s="10">
        <v>36034</v>
      </c>
      <c r="B3249" s="4">
        <v>13.35</v>
      </c>
      <c r="C3249" s="4">
        <v>11.9</v>
      </c>
      <c r="D3249">
        <v>0.39200000000000002</v>
      </c>
      <c r="E3249">
        <v>0.35599999999999998</v>
      </c>
      <c r="P3249" s="10"/>
    </row>
    <row r="3250" spans="1:16" ht="16" hidden="1" x14ac:dyDescent="0.2">
      <c r="A3250" s="10">
        <v>36035</v>
      </c>
      <c r="B3250" s="4">
        <v>13.54</v>
      </c>
      <c r="C3250" s="4">
        <v>12.06</v>
      </c>
      <c r="D3250">
        <v>0.4</v>
      </c>
      <c r="E3250">
        <v>0.36399999999999999</v>
      </c>
      <c r="P3250" s="10"/>
    </row>
    <row r="3251" spans="1:16" ht="16" hidden="1" x14ac:dyDescent="0.2">
      <c r="A3251" s="10">
        <v>36038</v>
      </c>
      <c r="B3251" s="4">
        <v>13.29</v>
      </c>
      <c r="D3251">
        <v>0.39100000000000001</v>
      </c>
      <c r="E3251">
        <v>0.36199999999999999</v>
      </c>
      <c r="P3251" s="10"/>
    </row>
    <row r="3252" spans="1:16" ht="16" hidden="1" x14ac:dyDescent="0.2">
      <c r="A3252" s="10">
        <v>36039</v>
      </c>
      <c r="B3252" s="4">
        <v>13.62</v>
      </c>
      <c r="C3252" s="4">
        <v>12.11</v>
      </c>
      <c r="D3252">
        <v>0.4</v>
      </c>
      <c r="E3252">
        <v>0.36499999999999999</v>
      </c>
      <c r="P3252" s="10"/>
    </row>
    <row r="3253" spans="1:16" ht="16" hidden="1" x14ac:dyDescent="0.2">
      <c r="A3253" s="10">
        <v>36040</v>
      </c>
      <c r="B3253" s="4">
        <v>13.72</v>
      </c>
      <c r="C3253" s="4">
        <v>12.05</v>
      </c>
      <c r="D3253">
        <v>0.39500000000000002</v>
      </c>
      <c r="E3253">
        <v>0.36599999999999999</v>
      </c>
      <c r="P3253" s="10"/>
    </row>
    <row r="3254" spans="1:16" ht="16" hidden="1" x14ac:dyDescent="0.2">
      <c r="A3254" s="10">
        <v>36041</v>
      </c>
      <c r="B3254" s="4">
        <v>14.7</v>
      </c>
      <c r="C3254" s="4">
        <v>12.54</v>
      </c>
      <c r="D3254">
        <v>0.41199999999999998</v>
      </c>
      <c r="E3254">
        <v>0.38200000000000001</v>
      </c>
      <c r="P3254" s="10"/>
    </row>
    <row r="3255" spans="1:16" ht="16" hidden="1" x14ac:dyDescent="0.2">
      <c r="A3255" s="10">
        <v>36042</v>
      </c>
      <c r="B3255" s="4">
        <v>14.59</v>
      </c>
      <c r="C3255" s="4">
        <v>12.96</v>
      </c>
      <c r="D3255">
        <v>0.40600000000000003</v>
      </c>
      <c r="E3255">
        <v>0.373</v>
      </c>
      <c r="P3255" s="10"/>
    </row>
    <row r="3256" spans="1:16" ht="16" hidden="1" x14ac:dyDescent="0.2">
      <c r="A3256" s="10">
        <v>36045</v>
      </c>
      <c r="C3256" s="4">
        <v>12.51</v>
      </c>
      <c r="D3256" t="e">
        <v>#N/A</v>
      </c>
      <c r="E3256" t="e">
        <v>#N/A</v>
      </c>
      <c r="P3256" s="10"/>
    </row>
    <row r="3257" spans="1:16" ht="16" hidden="1" x14ac:dyDescent="0.2">
      <c r="A3257" s="10">
        <v>36046</v>
      </c>
      <c r="B3257" s="4">
        <v>14.34</v>
      </c>
      <c r="C3257" s="4">
        <v>12.53</v>
      </c>
      <c r="D3257">
        <v>0.39700000000000002</v>
      </c>
      <c r="E3257">
        <v>0.36499999999999999</v>
      </c>
      <c r="P3257" s="10"/>
    </row>
    <row r="3258" spans="1:16" ht="16" hidden="1" x14ac:dyDescent="0.2">
      <c r="A3258" s="10">
        <v>36047</v>
      </c>
      <c r="B3258" s="4">
        <v>14.37</v>
      </c>
      <c r="C3258" s="4">
        <v>12.53</v>
      </c>
      <c r="D3258">
        <v>0.38600000000000001</v>
      </c>
      <c r="E3258">
        <v>0.36899999999999999</v>
      </c>
      <c r="P3258" s="10"/>
    </row>
    <row r="3259" spans="1:16" ht="16" hidden="1" x14ac:dyDescent="0.2">
      <c r="A3259" s="10">
        <v>36048</v>
      </c>
      <c r="B3259" s="4">
        <v>14.71</v>
      </c>
      <c r="C3259" s="4">
        <v>12.82</v>
      </c>
      <c r="D3259">
        <v>0.40600000000000003</v>
      </c>
      <c r="E3259">
        <v>0.38600000000000001</v>
      </c>
      <c r="P3259" s="10"/>
    </row>
    <row r="3260" spans="1:16" ht="16" hidden="1" x14ac:dyDescent="0.2">
      <c r="A3260" s="10">
        <v>36049</v>
      </c>
      <c r="B3260" s="4">
        <v>14.39</v>
      </c>
      <c r="C3260" s="4">
        <v>12.66</v>
      </c>
      <c r="D3260">
        <v>0.40699999999999997</v>
      </c>
      <c r="E3260">
        <v>0.38500000000000001</v>
      </c>
      <c r="P3260" s="10"/>
    </row>
    <row r="3261" spans="1:16" ht="16" hidden="1" x14ac:dyDescent="0.2">
      <c r="A3261" s="10">
        <v>36052</v>
      </c>
      <c r="B3261" s="4">
        <v>14.46</v>
      </c>
      <c r="C3261" s="4">
        <v>12.47</v>
      </c>
      <c r="D3261">
        <v>0.434</v>
      </c>
      <c r="E3261">
        <v>0.39400000000000002</v>
      </c>
      <c r="P3261" s="10"/>
    </row>
    <row r="3262" spans="1:16" ht="16" hidden="1" x14ac:dyDescent="0.2">
      <c r="A3262" s="10">
        <v>36053</v>
      </c>
      <c r="B3262" s="4">
        <v>14.72</v>
      </c>
      <c r="C3262" s="4">
        <v>12.61</v>
      </c>
      <c r="D3262">
        <v>0.42699999999999999</v>
      </c>
      <c r="E3262">
        <v>0.40799999999999997</v>
      </c>
      <c r="P3262" s="10"/>
    </row>
    <row r="3263" spans="1:16" ht="16" hidden="1" x14ac:dyDescent="0.2">
      <c r="A3263" s="10">
        <v>36054</v>
      </c>
      <c r="B3263" s="4">
        <v>14.6</v>
      </c>
      <c r="C3263" s="4">
        <v>12.65</v>
      </c>
      <c r="D3263">
        <v>0.42</v>
      </c>
      <c r="E3263">
        <v>0.40200000000000002</v>
      </c>
      <c r="P3263" s="10"/>
    </row>
    <row r="3264" spans="1:16" ht="16" hidden="1" x14ac:dyDescent="0.2">
      <c r="A3264" s="10">
        <v>36055</v>
      </c>
      <c r="B3264" s="4">
        <v>15.07</v>
      </c>
      <c r="C3264" s="4">
        <v>12.97</v>
      </c>
      <c r="D3264">
        <v>0.42499999999999999</v>
      </c>
      <c r="E3264">
        <v>0.40799999999999997</v>
      </c>
      <c r="P3264" s="10"/>
    </row>
    <row r="3265" spans="1:16" ht="16" hidden="1" x14ac:dyDescent="0.2">
      <c r="A3265" s="10">
        <v>36056</v>
      </c>
      <c r="B3265" s="4">
        <v>15.53</v>
      </c>
      <c r="C3265" s="4">
        <v>13.92</v>
      </c>
      <c r="D3265">
        <v>0.42499999999999999</v>
      </c>
      <c r="E3265">
        <v>0.40799999999999997</v>
      </c>
      <c r="P3265" s="10"/>
    </row>
    <row r="3266" spans="1:16" ht="16" hidden="1" x14ac:dyDescent="0.2">
      <c r="A3266" s="10">
        <v>36059</v>
      </c>
      <c r="B3266" s="4">
        <v>15.58</v>
      </c>
      <c r="C3266" s="4">
        <v>14.31</v>
      </c>
      <c r="D3266">
        <v>0.44800000000000001</v>
      </c>
      <c r="E3266">
        <v>0.42499999999999999</v>
      </c>
      <c r="P3266" s="10"/>
    </row>
    <row r="3267" spans="1:16" ht="16" hidden="1" x14ac:dyDescent="0.2">
      <c r="A3267" s="10">
        <v>36060</v>
      </c>
      <c r="B3267" s="4">
        <v>15.73</v>
      </c>
      <c r="C3267" s="4">
        <v>14.36</v>
      </c>
      <c r="D3267">
        <v>0.45800000000000002</v>
      </c>
      <c r="E3267">
        <v>0.433</v>
      </c>
      <c r="P3267" s="10"/>
    </row>
    <row r="3268" spans="1:16" ht="16" hidden="1" x14ac:dyDescent="0.2">
      <c r="A3268" s="10">
        <v>36061</v>
      </c>
      <c r="B3268" s="4">
        <v>15.8</v>
      </c>
      <c r="C3268" s="4">
        <v>14.67</v>
      </c>
      <c r="D3268">
        <v>0.45300000000000001</v>
      </c>
      <c r="E3268">
        <v>0.42099999999999999</v>
      </c>
      <c r="P3268" s="10"/>
    </row>
    <row r="3269" spans="1:16" ht="16" hidden="1" x14ac:dyDescent="0.2">
      <c r="A3269" s="10">
        <v>36062</v>
      </c>
      <c r="B3269" s="4">
        <v>15.99</v>
      </c>
      <c r="C3269" s="4">
        <v>14.84</v>
      </c>
      <c r="D3269">
        <v>0.46</v>
      </c>
      <c r="E3269">
        <v>0.42499999999999999</v>
      </c>
      <c r="P3269" s="10"/>
    </row>
    <row r="3270" spans="1:16" ht="16" hidden="1" x14ac:dyDescent="0.2">
      <c r="A3270" s="10">
        <v>36063</v>
      </c>
      <c r="B3270" s="4">
        <v>15.8</v>
      </c>
      <c r="C3270" s="4">
        <v>14.55</v>
      </c>
      <c r="D3270">
        <v>0.45800000000000002</v>
      </c>
      <c r="E3270">
        <v>0.42299999999999999</v>
      </c>
      <c r="P3270" s="10"/>
    </row>
    <row r="3271" spans="1:16" ht="16" hidden="1" x14ac:dyDescent="0.2">
      <c r="A3271" s="10">
        <v>36066</v>
      </c>
      <c r="B3271" s="4">
        <v>15.74</v>
      </c>
      <c r="C3271" s="4">
        <v>14.41</v>
      </c>
      <c r="D3271">
        <v>0.45900000000000002</v>
      </c>
      <c r="E3271">
        <v>0.435</v>
      </c>
      <c r="P3271" s="10"/>
    </row>
    <row r="3272" spans="1:16" ht="16" hidden="1" x14ac:dyDescent="0.2">
      <c r="A3272" s="10">
        <v>36067</v>
      </c>
      <c r="B3272" s="4">
        <v>16.010000000000002</v>
      </c>
      <c r="C3272" s="4">
        <v>14.38</v>
      </c>
      <c r="D3272">
        <v>0.46</v>
      </c>
      <c r="E3272">
        <v>0.439</v>
      </c>
      <c r="P3272" s="10"/>
    </row>
    <row r="3273" spans="1:16" ht="16" hidden="1" x14ac:dyDescent="0.2">
      <c r="A3273" s="10">
        <v>36068</v>
      </c>
      <c r="B3273" s="4">
        <v>16.190000000000001</v>
      </c>
      <c r="C3273" s="4">
        <v>14.71</v>
      </c>
      <c r="D3273">
        <v>0.46899999999999997</v>
      </c>
      <c r="E3273">
        <v>0.45700000000000002</v>
      </c>
      <c r="P3273" s="10"/>
    </row>
    <row r="3274" spans="1:16" ht="16" hidden="1" x14ac:dyDescent="0.2">
      <c r="A3274" s="10">
        <v>36069</v>
      </c>
      <c r="B3274" s="4">
        <v>15.52</v>
      </c>
      <c r="C3274" s="4">
        <v>14.46</v>
      </c>
      <c r="D3274">
        <v>0.45600000000000002</v>
      </c>
      <c r="E3274">
        <v>0.45100000000000001</v>
      </c>
      <c r="P3274" s="10"/>
    </row>
    <row r="3275" spans="1:16" ht="16" hidden="1" x14ac:dyDescent="0.2">
      <c r="A3275" s="10">
        <v>36070</v>
      </c>
      <c r="B3275" s="4">
        <v>15.71</v>
      </c>
      <c r="C3275" s="4">
        <v>14.21</v>
      </c>
      <c r="D3275">
        <v>0.45600000000000002</v>
      </c>
      <c r="E3275">
        <v>0.45100000000000001</v>
      </c>
      <c r="P3275" s="10"/>
    </row>
    <row r="3276" spans="1:16" ht="16" hidden="1" x14ac:dyDescent="0.2">
      <c r="A3276" s="10">
        <v>36073</v>
      </c>
      <c r="B3276" s="4">
        <v>15.24</v>
      </c>
      <c r="C3276" s="4">
        <v>14.1</v>
      </c>
      <c r="D3276">
        <v>0.47</v>
      </c>
      <c r="E3276">
        <v>0.47099999999999997</v>
      </c>
      <c r="P3276" s="10"/>
    </row>
    <row r="3277" spans="1:16" ht="16" hidden="1" x14ac:dyDescent="0.2">
      <c r="A3277" s="10">
        <v>36074</v>
      </c>
      <c r="B3277" s="4">
        <v>15.6</v>
      </c>
      <c r="C3277" s="4">
        <v>13.98</v>
      </c>
      <c r="D3277">
        <v>0.47299999999999998</v>
      </c>
      <c r="E3277">
        <v>0.47599999999999998</v>
      </c>
      <c r="P3277" s="10"/>
    </row>
    <row r="3278" spans="1:16" ht="16" hidden="1" x14ac:dyDescent="0.2">
      <c r="A3278" s="10">
        <v>36075</v>
      </c>
      <c r="B3278" s="4">
        <v>15.03</v>
      </c>
      <c r="C3278" s="4">
        <v>13.88</v>
      </c>
      <c r="D3278">
        <v>0.44800000000000001</v>
      </c>
      <c r="E3278">
        <v>0.439</v>
      </c>
      <c r="P3278" s="10"/>
    </row>
    <row r="3279" spans="1:16" ht="16" hidden="1" x14ac:dyDescent="0.2">
      <c r="A3279" s="10">
        <v>36076</v>
      </c>
      <c r="B3279" s="4">
        <v>14.57</v>
      </c>
      <c r="C3279" s="4">
        <v>13.23</v>
      </c>
      <c r="D3279">
        <v>0.42599999999999999</v>
      </c>
      <c r="E3279">
        <v>0.40500000000000003</v>
      </c>
      <c r="P3279" s="10"/>
    </row>
    <row r="3280" spans="1:16" ht="16" hidden="1" x14ac:dyDescent="0.2">
      <c r="A3280" s="10">
        <v>36077</v>
      </c>
      <c r="B3280" s="4">
        <v>14.64</v>
      </c>
      <c r="C3280" s="4">
        <v>12.87</v>
      </c>
      <c r="D3280">
        <v>0.42299999999999999</v>
      </c>
      <c r="E3280">
        <v>0.40799999999999997</v>
      </c>
      <c r="P3280" s="10"/>
    </row>
    <row r="3281" spans="1:16" ht="16" hidden="1" x14ac:dyDescent="0.2">
      <c r="A3281" s="10">
        <v>36080</v>
      </c>
      <c r="B3281" s="4">
        <v>14.47</v>
      </c>
      <c r="C3281" s="4">
        <v>13.18</v>
      </c>
      <c r="D3281">
        <v>0.41899999999999998</v>
      </c>
      <c r="E3281">
        <v>0.39800000000000002</v>
      </c>
      <c r="P3281" s="10"/>
    </row>
    <row r="3282" spans="1:16" ht="16" hidden="1" x14ac:dyDescent="0.2">
      <c r="A3282" s="10">
        <v>36081</v>
      </c>
      <c r="B3282" s="4">
        <v>14.27</v>
      </c>
      <c r="C3282" s="4">
        <v>12.73</v>
      </c>
      <c r="D3282">
        <v>0.42299999999999999</v>
      </c>
      <c r="E3282">
        <v>0.40400000000000003</v>
      </c>
      <c r="P3282" s="10"/>
    </row>
    <row r="3283" spans="1:16" ht="16" hidden="1" x14ac:dyDescent="0.2">
      <c r="A3283" s="10">
        <v>36082</v>
      </c>
      <c r="B3283" s="4">
        <v>14.09</v>
      </c>
      <c r="C3283" s="4">
        <v>12.26</v>
      </c>
      <c r="D3283">
        <v>0.42599999999999999</v>
      </c>
      <c r="E3283">
        <v>0.41099999999999998</v>
      </c>
      <c r="P3283" s="10"/>
    </row>
    <row r="3284" spans="1:16" ht="16" hidden="1" x14ac:dyDescent="0.2">
      <c r="A3284" s="10">
        <v>36083</v>
      </c>
      <c r="B3284" s="4">
        <v>14.08</v>
      </c>
      <c r="C3284" s="4">
        <v>11.98</v>
      </c>
      <c r="D3284">
        <v>0.42499999999999999</v>
      </c>
      <c r="E3284">
        <v>0.41499999999999998</v>
      </c>
      <c r="P3284" s="10"/>
    </row>
    <row r="3285" spans="1:16" ht="16" hidden="1" x14ac:dyDescent="0.2">
      <c r="A3285" s="10">
        <v>36084</v>
      </c>
      <c r="B3285" s="4">
        <v>14.16</v>
      </c>
      <c r="C3285" s="4">
        <v>12.11</v>
      </c>
      <c r="D3285">
        <v>0.42499999999999999</v>
      </c>
      <c r="E3285">
        <v>0.41599999999999998</v>
      </c>
      <c r="P3285" s="10"/>
    </row>
    <row r="3286" spans="1:16" ht="16" hidden="1" x14ac:dyDescent="0.2">
      <c r="A3286" s="10">
        <v>36087</v>
      </c>
      <c r="B3286" s="4">
        <v>13.39</v>
      </c>
      <c r="C3286" s="4">
        <v>11.6</v>
      </c>
      <c r="D3286">
        <v>0.40699999999999997</v>
      </c>
      <c r="E3286">
        <v>0.39</v>
      </c>
      <c r="P3286" s="10"/>
    </row>
    <row r="3287" spans="1:16" ht="16" hidden="1" x14ac:dyDescent="0.2">
      <c r="A3287" s="10">
        <v>36088</v>
      </c>
      <c r="B3287" s="4">
        <v>13.45</v>
      </c>
      <c r="C3287" s="4">
        <v>11.29</v>
      </c>
      <c r="D3287">
        <v>0.41599999999999998</v>
      </c>
      <c r="E3287">
        <v>0.39400000000000002</v>
      </c>
      <c r="P3287" s="10"/>
    </row>
    <row r="3288" spans="1:16" ht="16" hidden="1" x14ac:dyDescent="0.2">
      <c r="A3288" s="10">
        <v>36089</v>
      </c>
      <c r="B3288" s="4">
        <v>14.14</v>
      </c>
      <c r="C3288" s="4">
        <v>11.94</v>
      </c>
      <c r="D3288">
        <v>0.435</v>
      </c>
      <c r="E3288">
        <v>0.4</v>
      </c>
      <c r="P3288" s="10"/>
    </row>
    <row r="3289" spans="1:16" ht="16" hidden="1" x14ac:dyDescent="0.2">
      <c r="A3289" s="10">
        <v>36090</v>
      </c>
      <c r="B3289" s="4">
        <v>14</v>
      </c>
      <c r="C3289" s="4">
        <v>11.68</v>
      </c>
      <c r="D3289">
        <v>0.42699999999999999</v>
      </c>
      <c r="E3289">
        <v>0.38700000000000001</v>
      </c>
      <c r="P3289" s="10"/>
    </row>
    <row r="3290" spans="1:16" ht="16" hidden="1" x14ac:dyDescent="0.2">
      <c r="A3290" s="10">
        <v>36091</v>
      </c>
      <c r="B3290" s="4">
        <v>14.06</v>
      </c>
      <c r="C3290" s="4">
        <v>12.18</v>
      </c>
      <c r="D3290">
        <v>0.42699999999999999</v>
      </c>
      <c r="E3290">
        <v>0.39400000000000002</v>
      </c>
      <c r="P3290" s="10"/>
    </row>
    <row r="3291" spans="1:16" ht="16" hidden="1" x14ac:dyDescent="0.2">
      <c r="A3291" s="10">
        <v>36094</v>
      </c>
      <c r="B3291" s="4">
        <v>14.39</v>
      </c>
      <c r="C3291" s="4">
        <v>12.74</v>
      </c>
      <c r="D3291">
        <v>0.442</v>
      </c>
      <c r="E3291">
        <v>0.40899999999999997</v>
      </c>
      <c r="P3291" s="10"/>
    </row>
    <row r="3292" spans="1:16" ht="16" hidden="1" x14ac:dyDescent="0.2">
      <c r="A3292" s="10">
        <v>36095</v>
      </c>
      <c r="B3292" s="4">
        <v>14.19</v>
      </c>
      <c r="C3292" s="4">
        <v>12.46</v>
      </c>
      <c r="D3292">
        <v>0.43</v>
      </c>
      <c r="E3292">
        <v>0.39500000000000002</v>
      </c>
      <c r="P3292" s="10"/>
    </row>
    <row r="3293" spans="1:16" ht="16" hidden="1" x14ac:dyDescent="0.2">
      <c r="A3293" s="10">
        <v>36096</v>
      </c>
      <c r="B3293" s="4">
        <v>14.35</v>
      </c>
      <c r="C3293" s="4">
        <v>12.26</v>
      </c>
      <c r="D3293">
        <v>0.441</v>
      </c>
      <c r="E3293">
        <v>0.40100000000000002</v>
      </c>
      <c r="P3293" s="10"/>
    </row>
    <row r="3294" spans="1:16" ht="16" hidden="1" x14ac:dyDescent="0.2">
      <c r="A3294" s="10">
        <v>36097</v>
      </c>
      <c r="B3294" s="4">
        <v>14.31</v>
      </c>
      <c r="C3294" s="4">
        <v>12.31</v>
      </c>
      <c r="D3294">
        <v>0.439</v>
      </c>
      <c r="E3294">
        <v>0.39800000000000002</v>
      </c>
      <c r="P3294" s="10"/>
    </row>
    <row r="3295" spans="1:16" ht="16" hidden="1" x14ac:dyDescent="0.2">
      <c r="A3295" s="10">
        <v>36098</v>
      </c>
      <c r="B3295" s="4">
        <v>14.48</v>
      </c>
      <c r="C3295" s="4">
        <v>12</v>
      </c>
      <c r="D3295">
        <v>0.435</v>
      </c>
      <c r="E3295">
        <v>0.39800000000000002</v>
      </c>
      <c r="P3295" s="10"/>
    </row>
    <row r="3296" spans="1:16" ht="16" hidden="1" x14ac:dyDescent="0.2">
      <c r="A3296" s="10">
        <v>36101</v>
      </c>
      <c r="B3296" s="4">
        <v>14.45</v>
      </c>
      <c r="C3296" s="4">
        <v>12.43</v>
      </c>
      <c r="D3296">
        <v>0.443</v>
      </c>
      <c r="E3296">
        <v>0.39200000000000002</v>
      </c>
      <c r="P3296" s="10"/>
    </row>
    <row r="3297" spans="1:16" ht="16" hidden="1" x14ac:dyDescent="0.2">
      <c r="A3297" s="10">
        <v>36102</v>
      </c>
      <c r="B3297" s="4">
        <v>14.24</v>
      </c>
      <c r="C3297" s="4">
        <v>11.93</v>
      </c>
      <c r="D3297">
        <v>0.437</v>
      </c>
      <c r="E3297">
        <v>0.38800000000000001</v>
      </c>
      <c r="P3297" s="10"/>
    </row>
    <row r="3298" spans="1:16" ht="16" hidden="1" x14ac:dyDescent="0.2">
      <c r="A3298" s="10">
        <v>36103</v>
      </c>
      <c r="B3298" s="4">
        <v>14.09</v>
      </c>
      <c r="C3298" s="4">
        <v>11.88</v>
      </c>
      <c r="D3298">
        <v>0.43</v>
      </c>
      <c r="E3298">
        <v>0.38</v>
      </c>
      <c r="P3298" s="10"/>
    </row>
    <row r="3299" spans="1:16" ht="16" hidden="1" x14ac:dyDescent="0.2">
      <c r="A3299" s="10">
        <v>36104</v>
      </c>
      <c r="B3299" s="4">
        <v>13.93</v>
      </c>
      <c r="C3299" s="4">
        <v>11.73</v>
      </c>
      <c r="D3299">
        <v>0.42199999999999999</v>
      </c>
      <c r="E3299">
        <v>0.371</v>
      </c>
      <c r="P3299" s="10"/>
    </row>
    <row r="3300" spans="1:16" ht="16" hidden="1" x14ac:dyDescent="0.2">
      <c r="A3300" s="10">
        <v>36105</v>
      </c>
      <c r="B3300" s="4">
        <v>13.93</v>
      </c>
      <c r="C3300" s="4">
        <v>11.51</v>
      </c>
      <c r="D3300">
        <v>0.41799999999999998</v>
      </c>
      <c r="E3300">
        <v>0.36499999999999999</v>
      </c>
      <c r="P3300" s="10"/>
    </row>
    <row r="3301" spans="1:16" ht="16" hidden="1" x14ac:dyDescent="0.2">
      <c r="A3301" s="10">
        <v>36108</v>
      </c>
      <c r="B3301" s="4">
        <v>13.39</v>
      </c>
      <c r="C3301" s="4">
        <v>11.15</v>
      </c>
      <c r="D3301">
        <v>0.38900000000000001</v>
      </c>
      <c r="E3301">
        <v>0.35099999999999998</v>
      </c>
      <c r="P3301" s="10"/>
    </row>
    <row r="3302" spans="1:16" ht="16" hidden="1" x14ac:dyDescent="0.2">
      <c r="A3302" s="10">
        <v>36109</v>
      </c>
      <c r="B3302" s="4">
        <v>13.54</v>
      </c>
      <c r="C3302" s="4">
        <v>11.18</v>
      </c>
      <c r="D3302">
        <v>0.39300000000000002</v>
      </c>
      <c r="E3302">
        <v>0.35299999999999998</v>
      </c>
      <c r="P3302" s="10"/>
    </row>
    <row r="3303" spans="1:16" ht="16" hidden="1" x14ac:dyDescent="0.2">
      <c r="A3303" s="10">
        <v>36110</v>
      </c>
      <c r="B3303" s="4">
        <v>13.63</v>
      </c>
      <c r="C3303" s="4">
        <v>11.45</v>
      </c>
      <c r="D3303">
        <v>0.38500000000000001</v>
      </c>
      <c r="E3303">
        <v>0.33600000000000002</v>
      </c>
      <c r="P3303" s="10"/>
    </row>
    <row r="3304" spans="1:16" ht="16" hidden="1" x14ac:dyDescent="0.2">
      <c r="A3304" s="10">
        <v>36111</v>
      </c>
      <c r="B3304" s="4">
        <v>14.04</v>
      </c>
      <c r="C3304" s="4">
        <v>11.56</v>
      </c>
      <c r="D3304">
        <v>0.39100000000000001</v>
      </c>
      <c r="E3304">
        <v>0.34899999999999998</v>
      </c>
      <c r="P3304" s="10"/>
    </row>
    <row r="3305" spans="1:16" ht="16" hidden="1" x14ac:dyDescent="0.2">
      <c r="A3305" s="10">
        <v>36112</v>
      </c>
      <c r="B3305" s="4">
        <v>13.57</v>
      </c>
      <c r="C3305" s="4">
        <v>11.46</v>
      </c>
      <c r="D3305">
        <v>0.38200000000000001</v>
      </c>
      <c r="E3305">
        <v>0.34200000000000003</v>
      </c>
      <c r="P3305" s="10"/>
    </row>
    <row r="3306" spans="1:16" ht="16" hidden="1" x14ac:dyDescent="0.2">
      <c r="A3306" s="10">
        <v>36115</v>
      </c>
      <c r="B3306" s="4">
        <v>12.81</v>
      </c>
      <c r="C3306" s="4">
        <v>11.1</v>
      </c>
      <c r="D3306">
        <v>0.36699999999999999</v>
      </c>
      <c r="E3306">
        <v>0.33</v>
      </c>
      <c r="P3306" s="10"/>
    </row>
    <row r="3307" spans="1:16" ht="16" hidden="1" x14ac:dyDescent="0.2">
      <c r="A3307" s="10">
        <v>36116</v>
      </c>
      <c r="B3307" s="4">
        <v>12.46</v>
      </c>
      <c r="C3307" s="4">
        <v>10.62</v>
      </c>
      <c r="D3307">
        <v>0.34100000000000003</v>
      </c>
      <c r="E3307">
        <v>0.29899999999999999</v>
      </c>
      <c r="P3307" s="10"/>
    </row>
    <row r="3308" spans="1:16" ht="16" hidden="1" x14ac:dyDescent="0.2">
      <c r="A3308" s="10">
        <v>36117</v>
      </c>
      <c r="B3308" s="4">
        <v>12.33</v>
      </c>
      <c r="C3308" s="4">
        <v>10.25</v>
      </c>
      <c r="D3308">
        <v>0.33</v>
      </c>
      <c r="E3308">
        <v>0.30499999999999999</v>
      </c>
      <c r="P3308" s="10"/>
    </row>
    <row r="3309" spans="1:16" ht="16" hidden="1" x14ac:dyDescent="0.2">
      <c r="A3309" s="10">
        <v>36118</v>
      </c>
      <c r="B3309" s="4">
        <v>12.21</v>
      </c>
      <c r="C3309" s="4">
        <v>10.45</v>
      </c>
      <c r="D3309">
        <v>0.33800000000000002</v>
      </c>
      <c r="E3309">
        <v>0.311</v>
      </c>
      <c r="P3309" s="10"/>
    </row>
    <row r="3310" spans="1:16" ht="16" hidden="1" x14ac:dyDescent="0.2">
      <c r="A3310" s="10">
        <v>36119</v>
      </c>
      <c r="B3310" s="4">
        <v>12.2</v>
      </c>
      <c r="C3310" s="4">
        <v>10.4</v>
      </c>
      <c r="D3310">
        <v>0.34399999999999997</v>
      </c>
      <c r="E3310">
        <v>0.31900000000000001</v>
      </c>
      <c r="P3310" s="10"/>
    </row>
    <row r="3311" spans="1:16" ht="16" hidden="1" x14ac:dyDescent="0.2">
      <c r="A3311" s="10">
        <v>36122</v>
      </c>
      <c r="B3311" s="4">
        <v>12.51</v>
      </c>
      <c r="C3311" s="4">
        <v>10.54</v>
      </c>
      <c r="D3311">
        <v>0.32800000000000001</v>
      </c>
      <c r="E3311">
        <v>0.30399999999999999</v>
      </c>
      <c r="P3311" s="10"/>
    </row>
    <row r="3312" spans="1:16" ht="16" hidden="1" x14ac:dyDescent="0.2">
      <c r="A3312" s="10">
        <v>36123</v>
      </c>
      <c r="B3312" s="4">
        <v>11.48</v>
      </c>
      <c r="C3312" s="4">
        <v>10.58</v>
      </c>
      <c r="D3312">
        <v>0.314</v>
      </c>
      <c r="E3312">
        <v>0.28899999999999998</v>
      </c>
      <c r="P3312" s="10"/>
    </row>
    <row r="3313" spans="1:16" ht="16" hidden="1" x14ac:dyDescent="0.2">
      <c r="A3313" s="10">
        <v>36124</v>
      </c>
      <c r="B3313" s="4">
        <v>10.86</v>
      </c>
      <c r="C3313" s="4">
        <v>10.51</v>
      </c>
      <c r="D3313">
        <v>0.314</v>
      </c>
      <c r="E3313">
        <v>0</v>
      </c>
      <c r="P3313" s="10"/>
    </row>
    <row r="3314" spans="1:16" ht="16" hidden="1" x14ac:dyDescent="0.2">
      <c r="A3314" s="10">
        <v>36125</v>
      </c>
      <c r="C3314" s="4">
        <v>10.41</v>
      </c>
      <c r="D3314" t="e">
        <v>#N/A</v>
      </c>
      <c r="E3314" t="e">
        <v>#N/A</v>
      </c>
      <c r="P3314" s="10"/>
    </row>
    <row r="3315" spans="1:16" ht="16" hidden="1" x14ac:dyDescent="0.2">
      <c r="A3315" s="10">
        <v>36126</v>
      </c>
      <c r="C3315" s="4">
        <v>10.77</v>
      </c>
      <c r="D3315" t="e">
        <v>#N/A</v>
      </c>
      <c r="E3315" t="e">
        <v>#N/A</v>
      </c>
      <c r="P3315" s="10"/>
    </row>
    <row r="3316" spans="1:16" ht="16" hidden="1" x14ac:dyDescent="0.2">
      <c r="A3316" s="10">
        <v>36129</v>
      </c>
      <c r="B3316" s="4">
        <v>11.37</v>
      </c>
      <c r="C3316" s="4">
        <v>9.91</v>
      </c>
      <c r="D3316">
        <v>0.30299999999999999</v>
      </c>
      <c r="E3316">
        <v>0.28299999999999997</v>
      </c>
      <c r="P3316" s="10"/>
    </row>
    <row r="3317" spans="1:16" ht="16" hidden="1" x14ac:dyDescent="0.2">
      <c r="A3317" s="10">
        <v>36130</v>
      </c>
      <c r="B3317" s="4">
        <v>11.27</v>
      </c>
      <c r="C3317" s="4">
        <v>9.8699999999999992</v>
      </c>
      <c r="D3317">
        <v>0.29799999999999999</v>
      </c>
      <c r="E3317">
        <v>0.29199999999999998</v>
      </c>
      <c r="P3317" s="10"/>
    </row>
    <row r="3318" spans="1:16" ht="16" hidden="1" x14ac:dyDescent="0.2">
      <c r="A3318" s="10">
        <v>36131</v>
      </c>
      <c r="B3318" s="4">
        <v>11.31</v>
      </c>
      <c r="C3318" s="4">
        <v>9.7100000000000009</v>
      </c>
      <c r="D3318">
        <v>0.30099999999999999</v>
      </c>
      <c r="E3318">
        <v>0.29199999999999998</v>
      </c>
      <c r="P3318" s="10"/>
    </row>
    <row r="3319" spans="1:16" ht="16" hidden="1" x14ac:dyDescent="0.2">
      <c r="A3319" s="10">
        <v>36132</v>
      </c>
      <c r="B3319" s="4">
        <v>11.25</v>
      </c>
      <c r="C3319" s="4">
        <v>10.050000000000001</v>
      </c>
      <c r="D3319">
        <v>0.29499999999999998</v>
      </c>
      <c r="E3319">
        <v>0.28499999999999998</v>
      </c>
      <c r="P3319" s="10"/>
    </row>
    <row r="3320" spans="1:16" ht="16" hidden="1" x14ac:dyDescent="0.2">
      <c r="A3320" s="10">
        <v>36133</v>
      </c>
      <c r="B3320" s="4">
        <v>11.2</v>
      </c>
      <c r="C3320" s="4">
        <v>9.73</v>
      </c>
      <c r="D3320">
        <v>0.29099999999999998</v>
      </c>
      <c r="E3320">
        <v>0.28199999999999997</v>
      </c>
      <c r="P3320" s="10"/>
    </row>
    <row r="3321" spans="1:16" ht="16" hidden="1" x14ac:dyDescent="0.2">
      <c r="A3321" s="10">
        <v>36136</v>
      </c>
      <c r="B3321" s="4">
        <v>11.61</v>
      </c>
      <c r="C3321" s="4">
        <v>9.6999999999999993</v>
      </c>
      <c r="D3321">
        <v>0.29899999999999999</v>
      </c>
      <c r="E3321">
        <v>0.28999999999999998</v>
      </c>
      <c r="P3321" s="10"/>
    </row>
    <row r="3322" spans="1:16" ht="16" hidden="1" x14ac:dyDescent="0.2">
      <c r="A3322" s="10">
        <v>36137</v>
      </c>
      <c r="B3322" s="4">
        <v>11.33</v>
      </c>
      <c r="C3322" s="4">
        <v>9.68</v>
      </c>
      <c r="D3322">
        <v>0.29399999999999998</v>
      </c>
      <c r="E3322">
        <v>0.28599999999999998</v>
      </c>
      <c r="P3322" s="10"/>
    </row>
    <row r="3323" spans="1:16" ht="16" hidden="1" x14ac:dyDescent="0.2">
      <c r="A3323" s="10">
        <v>36138</v>
      </c>
      <c r="B3323" s="4">
        <v>11.2</v>
      </c>
      <c r="C3323" s="4">
        <v>9.4600000000000009</v>
      </c>
      <c r="D3323">
        <v>0.29599999999999999</v>
      </c>
      <c r="E3323">
        <v>0.29399999999999998</v>
      </c>
      <c r="P3323" s="10"/>
    </row>
    <row r="3324" spans="1:16" ht="16" hidden="1" x14ac:dyDescent="0.2">
      <c r="A3324" s="10">
        <v>36139</v>
      </c>
      <c r="B3324" s="4">
        <v>10.82</v>
      </c>
      <c r="C3324" s="4">
        <v>9.1</v>
      </c>
      <c r="D3324">
        <v>0.29099999999999998</v>
      </c>
      <c r="E3324">
        <v>0.29099999999999998</v>
      </c>
      <c r="P3324" s="10"/>
    </row>
    <row r="3325" spans="1:16" ht="16" hidden="1" x14ac:dyDescent="0.2">
      <c r="A3325" s="10">
        <v>36140</v>
      </c>
      <c r="B3325" s="4">
        <v>10.86</v>
      </c>
      <c r="C3325" s="4">
        <v>9.26</v>
      </c>
      <c r="D3325">
        <v>0.29699999999999999</v>
      </c>
      <c r="E3325">
        <v>0.29199999999999998</v>
      </c>
      <c r="P3325" s="10"/>
    </row>
    <row r="3326" spans="1:16" ht="16" hidden="1" x14ac:dyDescent="0.2">
      <c r="A3326" s="10">
        <v>36143</v>
      </c>
      <c r="B3326" s="4">
        <v>11.3</v>
      </c>
      <c r="C3326" s="4">
        <v>9.4499999999999993</v>
      </c>
      <c r="D3326">
        <v>0.31</v>
      </c>
      <c r="E3326">
        <v>0.30199999999999999</v>
      </c>
      <c r="P3326" s="10"/>
    </row>
    <row r="3327" spans="1:16" ht="16" hidden="1" x14ac:dyDescent="0.2">
      <c r="A3327" s="10">
        <v>36144</v>
      </c>
      <c r="B3327" s="4">
        <v>11.64</v>
      </c>
      <c r="C3327" s="4">
        <v>9.57</v>
      </c>
      <c r="D3327">
        <v>0.317</v>
      </c>
      <c r="E3327">
        <v>0.311</v>
      </c>
      <c r="P3327" s="10"/>
    </row>
    <row r="3328" spans="1:16" ht="16" hidden="1" x14ac:dyDescent="0.2">
      <c r="A3328" s="10">
        <v>36145</v>
      </c>
      <c r="B3328" s="4">
        <v>12.55</v>
      </c>
      <c r="C3328" s="4">
        <v>10.87</v>
      </c>
      <c r="D3328">
        <v>0.34499999999999997</v>
      </c>
      <c r="E3328">
        <v>0.33300000000000002</v>
      </c>
      <c r="P3328" s="10"/>
    </row>
    <row r="3329" spans="1:16" ht="16" hidden="1" x14ac:dyDescent="0.2">
      <c r="A3329" s="10">
        <v>36146</v>
      </c>
      <c r="B3329" s="4">
        <v>11.05</v>
      </c>
      <c r="C3329" s="4">
        <v>9.92</v>
      </c>
      <c r="D3329">
        <v>0.315</v>
      </c>
      <c r="E3329">
        <v>0.29799999999999999</v>
      </c>
      <c r="P3329" s="10"/>
    </row>
    <row r="3330" spans="1:16" ht="16" hidden="1" x14ac:dyDescent="0.2">
      <c r="A3330" s="10">
        <v>36147</v>
      </c>
      <c r="B3330" s="4">
        <v>10.95</v>
      </c>
      <c r="C3330" s="4">
        <v>9.6199999999999992</v>
      </c>
      <c r="D3330">
        <v>0.312</v>
      </c>
      <c r="E3330">
        <v>0.29299999999999998</v>
      </c>
      <c r="P3330" s="10"/>
    </row>
    <row r="3331" spans="1:16" ht="16" hidden="1" x14ac:dyDescent="0.2">
      <c r="A3331" s="10">
        <v>36150</v>
      </c>
      <c r="B3331" s="4">
        <v>10.86</v>
      </c>
      <c r="C3331" s="4">
        <v>9.4499999999999993</v>
      </c>
      <c r="D3331">
        <v>0.30299999999999999</v>
      </c>
      <c r="E3331">
        <v>0.27800000000000002</v>
      </c>
      <c r="P3331" s="10"/>
    </row>
    <row r="3332" spans="1:16" ht="16" hidden="1" x14ac:dyDescent="0.2">
      <c r="A3332" s="10">
        <v>36151</v>
      </c>
      <c r="B3332" s="4">
        <v>10.99</v>
      </c>
      <c r="C3332" s="4">
        <v>9.83</v>
      </c>
      <c r="D3332">
        <v>0.29499999999999998</v>
      </c>
      <c r="E3332">
        <v>0.27900000000000003</v>
      </c>
      <c r="P3332" s="10"/>
    </row>
    <row r="3333" spans="1:16" ht="16" hidden="1" x14ac:dyDescent="0.2">
      <c r="A3333" s="10">
        <v>36152</v>
      </c>
      <c r="B3333" s="4">
        <v>11.12</v>
      </c>
      <c r="C3333" s="4">
        <v>9.91</v>
      </c>
      <c r="D3333">
        <v>0.29399999999999998</v>
      </c>
      <c r="E3333">
        <v>0.27600000000000002</v>
      </c>
      <c r="P3333" s="10"/>
    </row>
    <row r="3334" spans="1:16" ht="16" hidden="1" x14ac:dyDescent="0.2">
      <c r="A3334" s="10">
        <v>36153</v>
      </c>
      <c r="B3334" s="4">
        <v>11.03</v>
      </c>
      <c r="C3334" s="4">
        <v>9.91</v>
      </c>
      <c r="D3334">
        <v>0.29299999999999998</v>
      </c>
      <c r="E3334">
        <v>0.27500000000000002</v>
      </c>
      <c r="P3334" s="10"/>
    </row>
    <row r="3335" spans="1:16" ht="16" hidden="1" x14ac:dyDescent="0.2">
      <c r="A3335" s="10">
        <v>36157</v>
      </c>
      <c r="B3335" s="4">
        <v>11.59</v>
      </c>
      <c r="D3335">
        <v>0.314</v>
      </c>
      <c r="E3335">
        <v>0.29399999999999998</v>
      </c>
      <c r="P3335" s="10"/>
    </row>
    <row r="3336" spans="1:16" ht="16" hidden="1" x14ac:dyDescent="0.2">
      <c r="A3336" s="10">
        <v>36158</v>
      </c>
      <c r="B3336" s="4">
        <v>11.82</v>
      </c>
      <c r="C3336" s="4">
        <v>10.23</v>
      </c>
      <c r="D3336">
        <v>0.33600000000000002</v>
      </c>
      <c r="E3336">
        <v>0.313</v>
      </c>
      <c r="P3336" s="10"/>
    </row>
    <row r="3337" spans="1:16" ht="16" hidden="1" x14ac:dyDescent="0.2">
      <c r="A3337" s="10">
        <v>36159</v>
      </c>
      <c r="B3337" s="4">
        <v>11.75</v>
      </c>
      <c r="C3337" s="4">
        <v>10.45</v>
      </c>
      <c r="D3337">
        <v>0.33</v>
      </c>
      <c r="E3337">
        <v>0.29899999999999999</v>
      </c>
      <c r="P3337" s="10"/>
    </row>
    <row r="3338" spans="1:16" ht="16" hidden="1" x14ac:dyDescent="0.2">
      <c r="A3338" s="10">
        <v>36160</v>
      </c>
      <c r="B3338" s="4">
        <v>12.14</v>
      </c>
      <c r="C3338" s="4">
        <v>10.54</v>
      </c>
      <c r="D3338">
        <v>0.33200000000000002</v>
      </c>
      <c r="E3338">
        <v>0.309</v>
      </c>
      <c r="P3338" s="10"/>
    </row>
    <row r="3339" spans="1:16" ht="16" hidden="1" x14ac:dyDescent="0.2">
      <c r="A3339" s="10">
        <v>36164</v>
      </c>
      <c r="B3339" s="4">
        <v>12.42</v>
      </c>
      <c r="C3339" s="4">
        <v>10.94</v>
      </c>
      <c r="D3339">
        <v>0.35199999999999998</v>
      </c>
      <c r="E3339">
        <v>0.33100000000000002</v>
      </c>
      <c r="P3339" s="10"/>
    </row>
    <row r="3340" spans="1:16" ht="16" hidden="1" x14ac:dyDescent="0.2">
      <c r="A3340" s="10">
        <v>36165</v>
      </c>
      <c r="B3340" s="4">
        <v>12.04</v>
      </c>
      <c r="C3340" s="4">
        <v>10.3</v>
      </c>
      <c r="D3340">
        <v>0.34499999999999997</v>
      </c>
      <c r="E3340">
        <v>0.32500000000000001</v>
      </c>
      <c r="P3340" s="10"/>
    </row>
    <row r="3341" spans="1:16" ht="16" hidden="1" x14ac:dyDescent="0.2">
      <c r="A3341" s="10">
        <v>36166</v>
      </c>
      <c r="B3341" s="4">
        <v>12.84</v>
      </c>
      <c r="C3341" s="4">
        <v>10.67</v>
      </c>
      <c r="D3341">
        <v>0.36299999999999999</v>
      </c>
      <c r="E3341">
        <v>0.34300000000000003</v>
      </c>
      <c r="P3341" s="10"/>
    </row>
    <row r="3342" spans="1:16" ht="16" hidden="1" x14ac:dyDescent="0.2">
      <c r="A3342" s="10">
        <v>36167</v>
      </c>
      <c r="B3342" s="4">
        <v>12.99</v>
      </c>
      <c r="C3342" s="4">
        <v>11.08</v>
      </c>
      <c r="D3342">
        <v>0.36699999999999999</v>
      </c>
      <c r="E3342">
        <v>0.34499999999999997</v>
      </c>
      <c r="P3342" s="10"/>
    </row>
    <row r="3343" spans="1:16" ht="16" hidden="1" x14ac:dyDescent="0.2">
      <c r="A3343" s="10">
        <v>36168</v>
      </c>
      <c r="B3343" s="4">
        <v>13.06</v>
      </c>
      <c r="C3343" s="4">
        <v>11.7</v>
      </c>
      <c r="D3343">
        <v>0.36299999999999999</v>
      </c>
      <c r="E3343">
        <v>0.34200000000000003</v>
      </c>
      <c r="P3343" s="10"/>
    </row>
    <row r="3344" spans="1:16" ht="16" hidden="1" x14ac:dyDescent="0.2">
      <c r="A3344" s="10">
        <v>36171</v>
      </c>
      <c r="B3344" s="4">
        <v>13.43</v>
      </c>
      <c r="C3344" s="4">
        <v>12.07</v>
      </c>
      <c r="D3344">
        <v>0.375</v>
      </c>
      <c r="E3344">
        <v>0.35399999999999998</v>
      </c>
      <c r="P3344" s="10"/>
    </row>
    <row r="3345" spans="1:16" ht="16" hidden="1" x14ac:dyDescent="0.2">
      <c r="A3345" s="10">
        <v>36172</v>
      </c>
      <c r="B3345" s="4">
        <v>12.91</v>
      </c>
      <c r="C3345" s="4">
        <v>11.78</v>
      </c>
      <c r="D3345">
        <v>0.35799999999999998</v>
      </c>
      <c r="E3345">
        <v>0.34</v>
      </c>
      <c r="P3345" s="10"/>
    </row>
    <row r="3346" spans="1:16" ht="16" hidden="1" x14ac:dyDescent="0.2">
      <c r="A3346" s="10">
        <v>36173</v>
      </c>
      <c r="B3346" s="4">
        <v>12.33</v>
      </c>
      <c r="C3346" s="4">
        <v>10.9</v>
      </c>
      <c r="D3346">
        <v>0.34799999999999998</v>
      </c>
      <c r="E3346">
        <v>0.32300000000000001</v>
      </c>
      <c r="P3346" s="10"/>
    </row>
    <row r="3347" spans="1:16" ht="16" hidden="1" x14ac:dyDescent="0.2">
      <c r="A3347" s="10">
        <v>36174</v>
      </c>
      <c r="B3347" s="4">
        <v>12.23</v>
      </c>
      <c r="C3347" s="4">
        <v>11.1</v>
      </c>
      <c r="D3347">
        <v>0.34100000000000003</v>
      </c>
      <c r="E3347">
        <v>0.31900000000000001</v>
      </c>
      <c r="P3347" s="10"/>
    </row>
    <row r="3348" spans="1:16" ht="16" hidden="1" x14ac:dyDescent="0.2">
      <c r="A3348" s="10">
        <v>36175</v>
      </c>
      <c r="B3348" s="4">
        <v>12.21</v>
      </c>
      <c r="C3348" s="4">
        <v>10.97</v>
      </c>
      <c r="D3348">
        <v>0.33400000000000002</v>
      </c>
      <c r="E3348">
        <v>0.313</v>
      </c>
      <c r="P3348" s="10"/>
    </row>
    <row r="3349" spans="1:16" ht="16" hidden="1" x14ac:dyDescent="0.2">
      <c r="A3349" s="10">
        <v>36178</v>
      </c>
      <c r="C3349" s="4">
        <v>10.81</v>
      </c>
      <c r="D3349" t="e">
        <v>#N/A</v>
      </c>
      <c r="E3349" t="e">
        <v>#N/A</v>
      </c>
      <c r="P3349" s="10"/>
    </row>
    <row r="3350" spans="1:16" ht="16" hidden="1" x14ac:dyDescent="0.2">
      <c r="A3350" s="10">
        <v>36179</v>
      </c>
      <c r="B3350" s="4">
        <v>12.13</v>
      </c>
      <c r="C3350" s="4">
        <v>11.19</v>
      </c>
      <c r="D3350">
        <v>0.32800000000000001</v>
      </c>
      <c r="E3350">
        <v>0.316</v>
      </c>
      <c r="P3350" s="10"/>
    </row>
    <row r="3351" spans="1:16" ht="16" hidden="1" x14ac:dyDescent="0.2">
      <c r="A3351" s="10">
        <v>36180</v>
      </c>
      <c r="B3351" s="4">
        <v>11.82</v>
      </c>
      <c r="C3351" s="4">
        <v>10.85</v>
      </c>
      <c r="D3351">
        <v>0.314</v>
      </c>
      <c r="E3351">
        <v>0.308</v>
      </c>
      <c r="P3351" s="10"/>
    </row>
    <row r="3352" spans="1:16" ht="16" hidden="1" x14ac:dyDescent="0.2">
      <c r="A3352" s="10">
        <v>36181</v>
      </c>
      <c r="B3352" s="4">
        <v>12.45</v>
      </c>
      <c r="C3352" s="4">
        <v>11.14</v>
      </c>
      <c r="D3352">
        <v>0.32400000000000001</v>
      </c>
      <c r="E3352">
        <v>0.314</v>
      </c>
      <c r="P3352" s="10"/>
    </row>
    <row r="3353" spans="1:16" ht="16" hidden="1" x14ac:dyDescent="0.2">
      <c r="A3353" s="10">
        <v>36182</v>
      </c>
      <c r="B3353" s="4">
        <v>12.62</v>
      </c>
      <c r="C3353" s="4">
        <v>11.23</v>
      </c>
      <c r="D3353">
        <v>0.32800000000000001</v>
      </c>
      <c r="E3353">
        <v>0.317</v>
      </c>
      <c r="P3353" s="10"/>
    </row>
    <row r="3354" spans="1:16" ht="16" hidden="1" x14ac:dyDescent="0.2">
      <c r="A3354" s="10">
        <v>36185</v>
      </c>
      <c r="B3354" s="4">
        <v>12.41</v>
      </c>
      <c r="C3354" s="4">
        <v>11.21</v>
      </c>
      <c r="D3354">
        <v>0.32500000000000001</v>
      </c>
      <c r="E3354">
        <v>0.309</v>
      </c>
      <c r="P3354" s="10"/>
    </row>
    <row r="3355" spans="1:16" ht="16" hidden="1" x14ac:dyDescent="0.2">
      <c r="A3355" s="10">
        <v>36186</v>
      </c>
      <c r="B3355" s="4">
        <v>12.16</v>
      </c>
      <c r="C3355" s="4">
        <v>10.84</v>
      </c>
      <c r="D3355">
        <v>0.32</v>
      </c>
      <c r="E3355">
        <v>0.3</v>
      </c>
      <c r="P3355" s="10"/>
    </row>
    <row r="3356" spans="1:16" ht="16" hidden="1" x14ac:dyDescent="0.2">
      <c r="A3356" s="10">
        <v>36187</v>
      </c>
      <c r="B3356" s="4">
        <v>12.4</v>
      </c>
      <c r="C3356" s="4">
        <v>11.03</v>
      </c>
      <c r="D3356">
        <v>0.33300000000000002</v>
      </c>
      <c r="E3356">
        <v>0.313</v>
      </c>
      <c r="P3356" s="10"/>
    </row>
    <row r="3357" spans="1:16" ht="16" hidden="1" x14ac:dyDescent="0.2">
      <c r="A3357" s="10">
        <v>36188</v>
      </c>
      <c r="B3357" s="4">
        <v>12.52</v>
      </c>
      <c r="C3357" s="4">
        <v>11.14</v>
      </c>
      <c r="D3357">
        <v>0.34399999999999997</v>
      </c>
      <c r="E3357">
        <v>0.32200000000000001</v>
      </c>
      <c r="P3357" s="10"/>
    </row>
    <row r="3358" spans="1:16" ht="16" hidden="1" x14ac:dyDescent="0.2">
      <c r="A3358" s="10">
        <v>36189</v>
      </c>
      <c r="B3358" s="4">
        <v>12.81</v>
      </c>
      <c r="C3358" s="4">
        <v>11.34</v>
      </c>
      <c r="D3358">
        <v>0.35299999999999998</v>
      </c>
      <c r="E3358">
        <v>0.32800000000000001</v>
      </c>
      <c r="P3358" s="10"/>
    </row>
    <row r="3359" spans="1:16" ht="16" hidden="1" x14ac:dyDescent="0.2">
      <c r="A3359" s="10">
        <v>36192</v>
      </c>
      <c r="B3359" s="4">
        <v>12.36</v>
      </c>
      <c r="C3359" s="4">
        <v>10.81</v>
      </c>
      <c r="D3359">
        <v>0.33700000000000002</v>
      </c>
      <c r="E3359">
        <v>0.33300000000000002</v>
      </c>
      <c r="P3359" s="10"/>
    </row>
    <row r="3360" spans="1:16" ht="16" hidden="1" x14ac:dyDescent="0.2">
      <c r="A3360" s="10">
        <v>36193</v>
      </c>
      <c r="B3360" s="4">
        <v>12.21</v>
      </c>
      <c r="C3360" s="4">
        <v>10.39</v>
      </c>
      <c r="D3360">
        <v>0.33800000000000002</v>
      </c>
      <c r="E3360">
        <v>0.33600000000000002</v>
      </c>
      <c r="P3360" s="10"/>
    </row>
    <row r="3361" spans="1:16" ht="16" hidden="1" x14ac:dyDescent="0.2">
      <c r="A3361" s="10">
        <v>36194</v>
      </c>
      <c r="B3361" s="4">
        <v>12.42</v>
      </c>
      <c r="C3361" s="4">
        <v>10.78</v>
      </c>
      <c r="D3361">
        <v>0.34300000000000003</v>
      </c>
      <c r="E3361">
        <v>0.33700000000000002</v>
      </c>
      <c r="P3361" s="10"/>
    </row>
    <row r="3362" spans="1:16" ht="16" hidden="1" x14ac:dyDescent="0.2">
      <c r="A3362" s="10">
        <v>36195</v>
      </c>
      <c r="B3362" s="4">
        <v>11.94</v>
      </c>
      <c r="C3362" s="4">
        <v>10.42</v>
      </c>
      <c r="D3362">
        <v>0.32500000000000001</v>
      </c>
      <c r="E3362">
        <v>0.317</v>
      </c>
      <c r="P3362" s="10"/>
    </row>
    <row r="3363" spans="1:16" ht="16" hidden="1" x14ac:dyDescent="0.2">
      <c r="A3363" s="10">
        <v>36196</v>
      </c>
      <c r="B3363" s="4">
        <v>11.85</v>
      </c>
      <c r="C3363" s="4">
        <v>10.18</v>
      </c>
      <c r="D3363">
        <v>0.32</v>
      </c>
      <c r="E3363">
        <v>0.307</v>
      </c>
      <c r="P3363" s="10"/>
    </row>
    <row r="3364" spans="1:16" ht="16" hidden="1" x14ac:dyDescent="0.2">
      <c r="A3364" s="10">
        <v>36199</v>
      </c>
      <c r="B3364" s="4">
        <v>11.65</v>
      </c>
      <c r="C3364" s="4">
        <v>9.9700000000000006</v>
      </c>
      <c r="D3364">
        <v>0.317</v>
      </c>
      <c r="E3364">
        <v>0.307</v>
      </c>
      <c r="P3364" s="10"/>
    </row>
    <row r="3365" spans="1:16" ht="16" hidden="1" x14ac:dyDescent="0.2">
      <c r="A3365" s="10">
        <v>36200</v>
      </c>
      <c r="B3365" s="4">
        <v>11.66</v>
      </c>
      <c r="C3365" s="4">
        <v>9.77</v>
      </c>
      <c r="D3365">
        <v>0.31</v>
      </c>
      <c r="E3365">
        <v>0.29899999999999999</v>
      </c>
      <c r="P3365" s="10"/>
    </row>
    <row r="3366" spans="1:16" ht="16" hidden="1" x14ac:dyDescent="0.2">
      <c r="A3366" s="10">
        <v>36201</v>
      </c>
      <c r="B3366" s="4">
        <v>11.88</v>
      </c>
      <c r="C3366" s="4">
        <v>9.8800000000000008</v>
      </c>
      <c r="D3366">
        <v>0.308</v>
      </c>
      <c r="E3366">
        <v>0.28699999999999998</v>
      </c>
      <c r="P3366" s="10"/>
    </row>
    <row r="3367" spans="1:16" ht="16" hidden="1" x14ac:dyDescent="0.2">
      <c r="A3367" s="10">
        <v>36202</v>
      </c>
      <c r="B3367" s="4">
        <v>11.94</v>
      </c>
      <c r="C3367" s="4">
        <v>9.82</v>
      </c>
      <c r="D3367">
        <v>0.30199999999999999</v>
      </c>
      <c r="E3367">
        <v>0.28399999999999997</v>
      </c>
      <c r="P3367" s="10"/>
    </row>
    <row r="3368" spans="1:16" ht="16" hidden="1" x14ac:dyDescent="0.2">
      <c r="A3368" s="10">
        <v>36203</v>
      </c>
      <c r="B3368" s="4">
        <v>11.9</v>
      </c>
      <c r="C3368" s="4">
        <v>9.9700000000000006</v>
      </c>
      <c r="D3368">
        <v>0.3</v>
      </c>
      <c r="E3368">
        <v>0.28000000000000003</v>
      </c>
      <c r="P3368" s="10"/>
    </row>
    <row r="3369" spans="1:16" ht="16" hidden="1" x14ac:dyDescent="0.2">
      <c r="A3369" s="10">
        <v>36207</v>
      </c>
      <c r="B3369" s="4">
        <v>11.38</v>
      </c>
      <c r="C3369" s="4">
        <v>9.98</v>
      </c>
      <c r="D3369">
        <v>0.28999999999999998</v>
      </c>
      <c r="E3369">
        <v>0.27</v>
      </c>
      <c r="P3369" s="10"/>
    </row>
    <row r="3370" spans="1:16" ht="16" hidden="1" x14ac:dyDescent="0.2">
      <c r="A3370" s="10">
        <v>36208</v>
      </c>
      <c r="B3370" s="4">
        <v>11.49</v>
      </c>
      <c r="C3370" s="4">
        <v>10.09</v>
      </c>
      <c r="D3370">
        <v>0.29899999999999999</v>
      </c>
      <c r="E3370">
        <v>0.27900000000000003</v>
      </c>
      <c r="P3370" s="10"/>
    </row>
    <row r="3371" spans="1:16" ht="16" hidden="1" x14ac:dyDescent="0.2">
      <c r="A3371" s="10">
        <v>36209</v>
      </c>
      <c r="B3371" s="4">
        <v>11.97</v>
      </c>
      <c r="C3371" s="4">
        <v>9.93</v>
      </c>
      <c r="D3371">
        <v>0.30599999999999999</v>
      </c>
      <c r="E3371">
        <v>0.28899999999999998</v>
      </c>
      <c r="P3371" s="10"/>
    </row>
    <row r="3372" spans="1:16" ht="16" hidden="1" x14ac:dyDescent="0.2">
      <c r="A3372" s="10">
        <v>36210</v>
      </c>
      <c r="B3372" s="4">
        <v>11.79</v>
      </c>
      <c r="C3372" s="4">
        <v>10.29</v>
      </c>
      <c r="D3372">
        <v>0.30499999999999999</v>
      </c>
      <c r="E3372">
        <v>0.27500000000000002</v>
      </c>
      <c r="P3372" s="10"/>
    </row>
    <row r="3373" spans="1:16" ht="16" hidden="1" x14ac:dyDescent="0.2">
      <c r="A3373" s="10">
        <v>36213</v>
      </c>
      <c r="B3373" s="4">
        <v>11.97</v>
      </c>
      <c r="C3373" s="4">
        <v>10.24</v>
      </c>
      <c r="D3373">
        <v>0.311</v>
      </c>
      <c r="E3373">
        <v>0.28499999999999998</v>
      </c>
      <c r="P3373" s="10"/>
    </row>
    <row r="3374" spans="1:16" ht="16" hidden="1" x14ac:dyDescent="0.2">
      <c r="A3374" s="10">
        <v>36214</v>
      </c>
      <c r="B3374" s="4">
        <v>12.44</v>
      </c>
      <c r="C3374" s="4">
        <v>10.58</v>
      </c>
      <c r="D3374">
        <v>0.313</v>
      </c>
      <c r="E3374">
        <v>0.31</v>
      </c>
      <c r="P3374" s="10"/>
    </row>
    <row r="3375" spans="1:16" ht="16" hidden="1" x14ac:dyDescent="0.2">
      <c r="A3375" s="10">
        <v>36215</v>
      </c>
      <c r="B3375" s="4">
        <v>12.49</v>
      </c>
      <c r="C3375" s="4">
        <v>10.64</v>
      </c>
      <c r="D3375">
        <v>0.316</v>
      </c>
      <c r="E3375">
        <v>0.318</v>
      </c>
      <c r="P3375" s="10"/>
    </row>
    <row r="3376" spans="1:16" ht="16" hidden="1" x14ac:dyDescent="0.2">
      <c r="A3376" s="10">
        <v>36216</v>
      </c>
      <c r="B3376" s="4">
        <v>12.61</v>
      </c>
      <c r="C3376" s="4">
        <v>10.84</v>
      </c>
      <c r="D3376">
        <v>0.34499999999999997</v>
      </c>
      <c r="E3376">
        <v>0.318</v>
      </c>
      <c r="P3376" s="10"/>
    </row>
    <row r="3377" spans="1:16" ht="16" hidden="1" x14ac:dyDescent="0.2">
      <c r="A3377" s="10">
        <v>36217</v>
      </c>
      <c r="B3377" s="4">
        <v>12.31</v>
      </c>
      <c r="C3377" s="4">
        <v>10.58</v>
      </c>
      <c r="D3377">
        <v>0.33600000000000002</v>
      </c>
      <c r="E3377">
        <v>0.307</v>
      </c>
      <c r="P3377" s="10"/>
    </row>
    <row r="3378" spans="1:16" ht="16" hidden="1" x14ac:dyDescent="0.2">
      <c r="A3378" s="10">
        <v>36220</v>
      </c>
      <c r="B3378" s="4">
        <v>12.28</v>
      </c>
      <c r="C3378" s="4">
        <v>10.52</v>
      </c>
      <c r="D3378">
        <v>0.33900000000000002</v>
      </c>
      <c r="E3378">
        <v>0.30399999999999999</v>
      </c>
      <c r="P3378" s="10"/>
    </row>
    <row r="3379" spans="1:16" ht="16" hidden="1" x14ac:dyDescent="0.2">
      <c r="A3379" s="10">
        <v>36221</v>
      </c>
      <c r="B3379" s="4">
        <v>12.66</v>
      </c>
      <c r="C3379" s="4">
        <v>10.41</v>
      </c>
      <c r="D3379">
        <v>0.34899999999999998</v>
      </c>
      <c r="E3379">
        <v>0.30399999999999999</v>
      </c>
      <c r="P3379" s="10"/>
    </row>
    <row r="3380" spans="1:16" ht="16" hidden="1" x14ac:dyDescent="0.2">
      <c r="A3380" s="10">
        <v>36222</v>
      </c>
      <c r="B3380" s="4">
        <v>12.92</v>
      </c>
      <c r="C3380" s="4">
        <v>10.81</v>
      </c>
      <c r="D3380">
        <v>0.36099999999999999</v>
      </c>
      <c r="E3380">
        <v>0.32200000000000001</v>
      </c>
      <c r="P3380" s="10"/>
    </row>
    <row r="3381" spans="1:16" ht="16" hidden="1" x14ac:dyDescent="0.2">
      <c r="A3381" s="10">
        <v>36223</v>
      </c>
      <c r="B3381" s="4">
        <v>13.32</v>
      </c>
      <c r="C3381" s="4">
        <v>11.2</v>
      </c>
      <c r="D3381">
        <v>0.373</v>
      </c>
      <c r="E3381">
        <v>0.34399999999999997</v>
      </c>
      <c r="P3381" s="10"/>
    </row>
    <row r="3382" spans="1:16" ht="16" hidden="1" x14ac:dyDescent="0.2">
      <c r="A3382" s="10">
        <v>36224</v>
      </c>
      <c r="B3382" s="4">
        <v>13.33</v>
      </c>
      <c r="C3382" s="4">
        <v>11.02</v>
      </c>
      <c r="D3382">
        <v>0.38</v>
      </c>
      <c r="E3382">
        <v>0.35699999999999998</v>
      </c>
      <c r="P3382" s="10"/>
    </row>
    <row r="3383" spans="1:16" ht="16" hidden="1" x14ac:dyDescent="0.2">
      <c r="A3383" s="10">
        <v>36227</v>
      </c>
      <c r="B3383" s="4">
        <v>13.63</v>
      </c>
      <c r="C3383" s="4">
        <v>11.49</v>
      </c>
      <c r="D3383">
        <v>0.38900000000000001</v>
      </c>
      <c r="E3383">
        <v>0.38400000000000001</v>
      </c>
      <c r="P3383" s="10"/>
    </row>
    <row r="3384" spans="1:16" ht="16" hidden="1" x14ac:dyDescent="0.2">
      <c r="A3384" s="10">
        <v>36228</v>
      </c>
      <c r="B3384" s="4">
        <v>13.78</v>
      </c>
      <c r="C3384" s="4">
        <v>11.25</v>
      </c>
      <c r="D3384">
        <v>0.38500000000000001</v>
      </c>
      <c r="E3384">
        <v>0.38400000000000001</v>
      </c>
      <c r="P3384" s="10"/>
    </row>
    <row r="3385" spans="1:16" ht="16" hidden="1" x14ac:dyDescent="0.2">
      <c r="A3385" s="10">
        <v>36229</v>
      </c>
      <c r="B3385" s="4">
        <v>14.74</v>
      </c>
      <c r="C3385" s="4">
        <v>11.46</v>
      </c>
      <c r="D3385">
        <v>0.40799999999999997</v>
      </c>
      <c r="E3385">
        <v>0.41099999999999998</v>
      </c>
      <c r="P3385" s="10"/>
    </row>
    <row r="3386" spans="1:16" ht="16" hidden="1" x14ac:dyDescent="0.2">
      <c r="A3386" s="10">
        <v>36230</v>
      </c>
      <c r="B3386" s="4">
        <v>14.3</v>
      </c>
      <c r="C3386" s="4">
        <v>11.86</v>
      </c>
      <c r="D3386">
        <v>0.40400000000000003</v>
      </c>
      <c r="E3386">
        <v>0.41</v>
      </c>
      <c r="P3386" s="10"/>
    </row>
    <row r="3387" spans="1:16" ht="16" hidden="1" x14ac:dyDescent="0.2">
      <c r="A3387" s="10">
        <v>36231</v>
      </c>
      <c r="B3387" s="4">
        <v>14.51</v>
      </c>
      <c r="C3387" s="4">
        <v>12.3</v>
      </c>
      <c r="D3387">
        <v>0.41599999999999998</v>
      </c>
      <c r="E3387">
        <v>0.42499999999999999</v>
      </c>
      <c r="P3387" s="10"/>
    </row>
    <row r="3388" spans="1:16" ht="16" hidden="1" x14ac:dyDescent="0.2">
      <c r="A3388" s="10">
        <v>36234</v>
      </c>
      <c r="B3388" s="4">
        <v>14.48</v>
      </c>
      <c r="C3388" s="4">
        <v>12.17</v>
      </c>
      <c r="D3388">
        <v>0.41799999999999998</v>
      </c>
      <c r="E3388">
        <v>0.42</v>
      </c>
      <c r="P3388" s="10"/>
    </row>
    <row r="3389" spans="1:16" ht="16" hidden="1" x14ac:dyDescent="0.2">
      <c r="A3389" s="10">
        <v>36235</v>
      </c>
      <c r="B3389" s="4">
        <v>14.6</v>
      </c>
      <c r="C3389" s="4">
        <v>12.11</v>
      </c>
      <c r="D3389">
        <v>0.41799999999999998</v>
      </c>
      <c r="E3389">
        <v>0.42399999999999999</v>
      </c>
      <c r="P3389" s="10"/>
    </row>
    <row r="3390" spans="1:16" ht="16" hidden="1" x14ac:dyDescent="0.2">
      <c r="A3390" s="10">
        <v>36236</v>
      </c>
      <c r="B3390" s="4">
        <v>15.11</v>
      </c>
      <c r="C3390" s="4">
        <v>12.95</v>
      </c>
      <c r="D3390">
        <v>0.437</v>
      </c>
      <c r="E3390">
        <v>0.443</v>
      </c>
      <c r="P3390" s="10"/>
    </row>
    <row r="3391" spans="1:16" ht="16" hidden="1" x14ac:dyDescent="0.2">
      <c r="A3391" s="10">
        <v>36237</v>
      </c>
      <c r="B3391" s="4">
        <v>15.11</v>
      </c>
      <c r="C3391" s="4">
        <v>13.35</v>
      </c>
      <c r="D3391">
        <v>0.437</v>
      </c>
      <c r="E3391">
        <v>0.443</v>
      </c>
      <c r="P3391" s="10"/>
    </row>
    <row r="3392" spans="1:16" ht="16" hidden="1" x14ac:dyDescent="0.2">
      <c r="A3392" s="10">
        <v>36238</v>
      </c>
      <c r="B3392" s="4">
        <v>15.26</v>
      </c>
      <c r="C3392" s="4">
        <v>13.15</v>
      </c>
      <c r="D3392">
        <v>0.437</v>
      </c>
      <c r="E3392">
        <v>0.443</v>
      </c>
      <c r="P3392" s="10"/>
    </row>
    <row r="3393" spans="1:16" ht="16" hidden="1" x14ac:dyDescent="0.2">
      <c r="A3393" s="10">
        <v>36241</v>
      </c>
      <c r="B3393" s="4">
        <v>15.39</v>
      </c>
      <c r="C3393" s="4">
        <v>13.37</v>
      </c>
      <c r="D3393">
        <v>0.44600000000000001</v>
      </c>
      <c r="E3393">
        <v>0.44500000000000001</v>
      </c>
      <c r="P3393" s="10"/>
    </row>
    <row r="3394" spans="1:16" ht="16" hidden="1" x14ac:dyDescent="0.2">
      <c r="A3394" s="10">
        <v>36242</v>
      </c>
      <c r="B3394" s="4">
        <v>15.36</v>
      </c>
      <c r="C3394" s="4">
        <v>13.64</v>
      </c>
      <c r="D3394">
        <v>0.45400000000000001</v>
      </c>
      <c r="E3394">
        <v>0.45600000000000002</v>
      </c>
      <c r="P3394" s="10"/>
    </row>
    <row r="3395" spans="1:16" ht="16" hidden="1" x14ac:dyDescent="0.2">
      <c r="A3395" s="10">
        <v>36243</v>
      </c>
      <c r="B3395" s="4">
        <v>15.18</v>
      </c>
      <c r="C3395" s="4">
        <v>13.37</v>
      </c>
      <c r="D3395">
        <v>0.442</v>
      </c>
      <c r="E3395">
        <v>0.44700000000000001</v>
      </c>
      <c r="P3395" s="10"/>
    </row>
    <row r="3396" spans="1:16" ht="16" hidden="1" x14ac:dyDescent="0.2">
      <c r="A3396" s="10">
        <v>36244</v>
      </c>
      <c r="B3396" s="4">
        <v>15.66</v>
      </c>
      <c r="C3396" s="4">
        <v>13.5</v>
      </c>
      <c r="D3396">
        <v>0.44400000000000001</v>
      </c>
      <c r="E3396">
        <v>0.46400000000000002</v>
      </c>
      <c r="P3396" s="10"/>
    </row>
    <row r="3397" spans="1:16" ht="16" hidden="1" x14ac:dyDescent="0.2">
      <c r="A3397" s="10">
        <v>36245</v>
      </c>
      <c r="B3397" s="4">
        <v>16.16</v>
      </c>
      <c r="C3397" s="4">
        <v>13.97</v>
      </c>
      <c r="D3397">
        <v>0.47199999999999998</v>
      </c>
      <c r="E3397">
        <v>0.49299999999999999</v>
      </c>
      <c r="P3397" s="10"/>
    </row>
    <row r="3398" spans="1:16" ht="16" hidden="1" x14ac:dyDescent="0.2">
      <c r="A3398" s="10">
        <v>36248</v>
      </c>
      <c r="B3398" s="4">
        <v>16.46</v>
      </c>
      <c r="C3398" s="4">
        <v>14.34</v>
      </c>
      <c r="D3398">
        <v>0.48699999999999999</v>
      </c>
      <c r="E3398">
        <v>0.495</v>
      </c>
      <c r="P3398" s="10"/>
    </row>
    <row r="3399" spans="1:16" ht="16" hidden="1" x14ac:dyDescent="0.2">
      <c r="A3399" s="10">
        <v>36249</v>
      </c>
      <c r="B3399" s="4">
        <v>16.66</v>
      </c>
      <c r="C3399" s="4">
        <v>14.5</v>
      </c>
      <c r="D3399">
        <v>0.51</v>
      </c>
      <c r="E3399">
        <v>0.499</v>
      </c>
      <c r="P3399" s="10"/>
    </row>
    <row r="3400" spans="1:16" ht="16" hidden="1" x14ac:dyDescent="0.2">
      <c r="A3400" s="10">
        <v>36250</v>
      </c>
      <c r="B3400" s="4">
        <v>16.66</v>
      </c>
      <c r="C3400" s="4">
        <v>15.02</v>
      </c>
      <c r="D3400">
        <v>0.53100000000000003</v>
      </c>
      <c r="E3400">
        <v>0.503</v>
      </c>
      <c r="P3400" s="10"/>
    </row>
    <row r="3401" spans="1:16" ht="16" hidden="1" x14ac:dyDescent="0.2">
      <c r="A3401" s="10">
        <v>36251</v>
      </c>
      <c r="B3401" s="4">
        <v>16.649999999999999</v>
      </c>
      <c r="C3401" s="4">
        <v>14.6</v>
      </c>
      <c r="D3401">
        <v>0.51900000000000002</v>
      </c>
      <c r="E3401">
        <v>0.504</v>
      </c>
      <c r="P3401" s="10"/>
    </row>
    <row r="3402" spans="1:16" ht="16" hidden="1" x14ac:dyDescent="0.2">
      <c r="A3402" s="10">
        <v>36255</v>
      </c>
      <c r="B3402" s="4">
        <v>16.940000000000001</v>
      </c>
      <c r="D3402">
        <v>0.52900000000000003</v>
      </c>
      <c r="E3402">
        <v>0.51900000000000002</v>
      </c>
      <c r="P3402" s="10"/>
    </row>
    <row r="3403" spans="1:16" ht="16" hidden="1" x14ac:dyDescent="0.2">
      <c r="A3403" s="10">
        <v>36256</v>
      </c>
      <c r="B3403" s="4">
        <v>16.79</v>
      </c>
      <c r="C3403" s="4">
        <v>14.53</v>
      </c>
      <c r="D3403">
        <v>0.52400000000000002</v>
      </c>
      <c r="E3403">
        <v>0.51100000000000001</v>
      </c>
      <c r="P3403" s="10"/>
    </row>
    <row r="3404" spans="1:16" ht="16" hidden="1" x14ac:dyDescent="0.2">
      <c r="A3404" s="10">
        <v>36257</v>
      </c>
      <c r="B3404" s="4">
        <v>16.02</v>
      </c>
      <c r="C3404" s="4">
        <v>14.14</v>
      </c>
      <c r="D3404">
        <v>0.49099999999999999</v>
      </c>
      <c r="E3404">
        <v>0.47799999999999998</v>
      </c>
      <c r="P3404" s="10"/>
    </row>
    <row r="3405" spans="1:16" ht="16" hidden="1" x14ac:dyDescent="0.2">
      <c r="A3405" s="10">
        <v>36258</v>
      </c>
      <c r="B3405" s="4">
        <v>15.92</v>
      </c>
      <c r="C3405" s="4">
        <v>13.72</v>
      </c>
      <c r="D3405">
        <v>0.497</v>
      </c>
      <c r="E3405">
        <v>0.47299999999999998</v>
      </c>
      <c r="P3405" s="10"/>
    </row>
    <row r="3406" spans="1:16" ht="16" hidden="1" x14ac:dyDescent="0.2">
      <c r="A3406" s="10">
        <v>36259</v>
      </c>
      <c r="B3406" s="4">
        <v>16.59</v>
      </c>
      <c r="C3406" s="4">
        <v>14.11</v>
      </c>
      <c r="D3406">
        <v>0.48499999999999999</v>
      </c>
      <c r="E3406">
        <v>0.48099999999999998</v>
      </c>
      <c r="P3406" s="10"/>
    </row>
    <row r="3407" spans="1:16" ht="16" hidden="1" x14ac:dyDescent="0.2">
      <c r="A3407" s="10">
        <v>36262</v>
      </c>
      <c r="B3407" s="4">
        <v>16.440000000000001</v>
      </c>
      <c r="C3407" s="4">
        <v>14.23</v>
      </c>
      <c r="D3407">
        <v>0.48699999999999999</v>
      </c>
      <c r="E3407">
        <v>0.48399999999999999</v>
      </c>
      <c r="P3407" s="10"/>
    </row>
    <row r="3408" spans="1:16" ht="16" hidden="1" x14ac:dyDescent="0.2">
      <c r="A3408" s="10">
        <v>36263</v>
      </c>
      <c r="B3408" s="4">
        <v>16.73</v>
      </c>
      <c r="C3408" s="4">
        <v>14.68</v>
      </c>
      <c r="D3408">
        <v>0.49199999999999999</v>
      </c>
      <c r="E3408">
        <v>0.496</v>
      </c>
      <c r="P3408" s="10"/>
    </row>
    <row r="3409" spans="1:16" ht="16" hidden="1" x14ac:dyDescent="0.2">
      <c r="A3409" s="10">
        <v>36264</v>
      </c>
      <c r="B3409" s="4">
        <v>16.510000000000002</v>
      </c>
      <c r="C3409" s="4">
        <v>14.45</v>
      </c>
      <c r="D3409">
        <v>0.47799999999999998</v>
      </c>
      <c r="E3409">
        <v>0.48</v>
      </c>
      <c r="P3409" s="10"/>
    </row>
    <row r="3410" spans="1:16" ht="16" hidden="1" x14ac:dyDescent="0.2">
      <c r="A3410" s="10">
        <v>36265</v>
      </c>
      <c r="B3410" s="4">
        <v>16.850000000000001</v>
      </c>
      <c r="C3410" s="4">
        <v>14.82</v>
      </c>
      <c r="D3410">
        <v>0.49299999999999999</v>
      </c>
      <c r="E3410">
        <v>0.49199999999999999</v>
      </c>
      <c r="P3410" s="10"/>
    </row>
    <row r="3411" spans="1:16" ht="16" hidden="1" x14ac:dyDescent="0.2">
      <c r="A3411" s="10">
        <v>36266</v>
      </c>
      <c r="B3411" s="4">
        <v>17.34</v>
      </c>
      <c r="C3411" s="4">
        <v>15.34</v>
      </c>
      <c r="D3411">
        <v>0.5</v>
      </c>
      <c r="E3411">
        <v>0.5</v>
      </c>
      <c r="P3411" s="10"/>
    </row>
    <row r="3412" spans="1:16" ht="16" hidden="1" x14ac:dyDescent="0.2">
      <c r="A3412" s="10">
        <v>36269</v>
      </c>
      <c r="B3412" s="4">
        <v>17.82</v>
      </c>
      <c r="C3412" s="4">
        <v>16.010000000000002</v>
      </c>
      <c r="D3412">
        <v>0.5</v>
      </c>
      <c r="E3412">
        <v>0.50700000000000001</v>
      </c>
      <c r="P3412" s="10"/>
    </row>
    <row r="3413" spans="1:16" ht="16" hidden="1" x14ac:dyDescent="0.2">
      <c r="A3413" s="10">
        <v>36270</v>
      </c>
      <c r="B3413" s="4">
        <v>17.79</v>
      </c>
      <c r="C3413" s="4">
        <v>16.04</v>
      </c>
      <c r="D3413">
        <v>0.49199999999999999</v>
      </c>
      <c r="E3413">
        <v>0.498</v>
      </c>
      <c r="P3413" s="10"/>
    </row>
    <row r="3414" spans="1:16" ht="16" hidden="1" x14ac:dyDescent="0.2">
      <c r="A3414" s="10">
        <v>36271</v>
      </c>
      <c r="B3414" s="4">
        <v>18.05</v>
      </c>
      <c r="C3414" s="4">
        <v>15.96</v>
      </c>
      <c r="D3414">
        <v>0.48899999999999999</v>
      </c>
      <c r="E3414">
        <v>0.495</v>
      </c>
      <c r="P3414" s="10"/>
    </row>
    <row r="3415" spans="1:16" ht="16" hidden="1" x14ac:dyDescent="0.2">
      <c r="A3415" s="10">
        <v>36272</v>
      </c>
      <c r="B3415" s="4">
        <v>18.02</v>
      </c>
      <c r="C3415" s="4">
        <v>16.29</v>
      </c>
      <c r="D3415">
        <v>0.49199999999999999</v>
      </c>
      <c r="E3415">
        <v>0.502</v>
      </c>
      <c r="P3415" s="10"/>
    </row>
    <row r="3416" spans="1:16" ht="16" hidden="1" x14ac:dyDescent="0.2">
      <c r="A3416" s="10">
        <v>36273</v>
      </c>
      <c r="B3416" s="4">
        <v>17.96</v>
      </c>
      <c r="C3416" s="4">
        <v>16.07</v>
      </c>
      <c r="D3416">
        <v>0.49199999999999999</v>
      </c>
      <c r="E3416">
        <v>0.498</v>
      </c>
      <c r="P3416" s="10"/>
    </row>
    <row r="3417" spans="1:16" ht="16" hidden="1" x14ac:dyDescent="0.2">
      <c r="A3417" s="10">
        <v>36276</v>
      </c>
      <c r="B3417" s="4">
        <v>17.670000000000002</v>
      </c>
      <c r="C3417" s="4">
        <v>15.63</v>
      </c>
      <c r="D3417">
        <v>0.49</v>
      </c>
      <c r="E3417">
        <v>0.497</v>
      </c>
      <c r="P3417" s="10"/>
    </row>
    <row r="3418" spans="1:16" ht="16" hidden="1" x14ac:dyDescent="0.2">
      <c r="A3418" s="10">
        <v>36277</v>
      </c>
      <c r="B3418" s="4">
        <v>17.82</v>
      </c>
      <c r="C3418" s="4">
        <v>15.91</v>
      </c>
      <c r="D3418">
        <v>0.501</v>
      </c>
      <c r="E3418">
        <v>0.498</v>
      </c>
      <c r="P3418" s="10"/>
    </row>
    <row r="3419" spans="1:16" ht="16" hidden="1" x14ac:dyDescent="0.2">
      <c r="A3419" s="10">
        <v>36278</v>
      </c>
      <c r="B3419" s="4">
        <v>18.43</v>
      </c>
      <c r="C3419" s="4">
        <v>16.38</v>
      </c>
      <c r="D3419">
        <v>0.51200000000000001</v>
      </c>
      <c r="E3419">
        <v>0.50800000000000001</v>
      </c>
      <c r="P3419" s="10"/>
    </row>
    <row r="3420" spans="1:16" ht="16" hidden="1" x14ac:dyDescent="0.2">
      <c r="A3420" s="10">
        <v>36279</v>
      </c>
      <c r="B3420" s="4">
        <v>18.53</v>
      </c>
      <c r="C3420" s="4">
        <v>16.53</v>
      </c>
      <c r="D3420">
        <v>0.52700000000000002</v>
      </c>
      <c r="E3420">
        <v>0.52</v>
      </c>
      <c r="P3420" s="10"/>
    </row>
    <row r="3421" spans="1:16" ht="16" hidden="1" x14ac:dyDescent="0.2">
      <c r="A3421" s="10">
        <v>36280</v>
      </c>
      <c r="B3421" s="4">
        <v>18.690000000000001</v>
      </c>
      <c r="C3421" s="4">
        <v>16.45</v>
      </c>
      <c r="D3421">
        <v>0.52700000000000002</v>
      </c>
      <c r="E3421">
        <v>0.52400000000000002</v>
      </c>
      <c r="P3421" s="10"/>
    </row>
    <row r="3422" spans="1:16" ht="16" hidden="1" x14ac:dyDescent="0.2">
      <c r="A3422" s="10">
        <v>36283</v>
      </c>
      <c r="B3422" s="4">
        <v>18.829999999999998</v>
      </c>
      <c r="D3422">
        <v>0.52800000000000002</v>
      </c>
      <c r="E3422">
        <v>0.52600000000000002</v>
      </c>
      <c r="P3422" s="10"/>
    </row>
    <row r="3423" spans="1:16" ht="16" hidden="1" x14ac:dyDescent="0.2">
      <c r="A3423" s="10">
        <v>36284</v>
      </c>
      <c r="B3423" s="4">
        <v>18.940000000000001</v>
      </c>
      <c r="C3423" s="4">
        <v>16.98</v>
      </c>
      <c r="D3423">
        <v>0.53600000000000003</v>
      </c>
      <c r="E3423">
        <v>0.52200000000000002</v>
      </c>
      <c r="P3423" s="10"/>
    </row>
    <row r="3424" spans="1:16" ht="16" hidden="1" x14ac:dyDescent="0.2">
      <c r="A3424" s="10">
        <v>36285</v>
      </c>
      <c r="B3424" s="4">
        <v>18.89</v>
      </c>
      <c r="C3424" s="4">
        <v>16.850000000000001</v>
      </c>
      <c r="D3424">
        <v>0.53500000000000003</v>
      </c>
      <c r="E3424">
        <v>0.53100000000000003</v>
      </c>
      <c r="P3424" s="10"/>
    </row>
    <row r="3425" spans="1:16" ht="16" hidden="1" x14ac:dyDescent="0.2">
      <c r="A3425" s="10">
        <v>36286</v>
      </c>
      <c r="B3425" s="4">
        <v>18.23</v>
      </c>
      <c r="C3425" s="4">
        <v>16.440000000000001</v>
      </c>
      <c r="D3425">
        <v>0.51800000000000002</v>
      </c>
      <c r="E3425">
        <v>0.50900000000000001</v>
      </c>
      <c r="P3425" s="10"/>
    </row>
    <row r="3426" spans="1:16" ht="16" hidden="1" x14ac:dyDescent="0.2">
      <c r="A3426" s="10">
        <v>36287</v>
      </c>
      <c r="B3426" s="4">
        <v>18.23</v>
      </c>
      <c r="C3426" s="4">
        <v>15.66</v>
      </c>
      <c r="D3426">
        <v>0.50700000000000001</v>
      </c>
      <c r="E3426">
        <v>0.495</v>
      </c>
      <c r="P3426" s="10"/>
    </row>
    <row r="3427" spans="1:16" ht="16" hidden="1" x14ac:dyDescent="0.2">
      <c r="A3427" s="10">
        <v>36290</v>
      </c>
      <c r="B3427" s="4">
        <v>18.57</v>
      </c>
      <c r="C3427" s="4">
        <v>15.72</v>
      </c>
      <c r="D3427">
        <v>0.51700000000000002</v>
      </c>
      <c r="E3427">
        <v>0.505</v>
      </c>
      <c r="P3427" s="10"/>
    </row>
    <row r="3428" spans="1:16" ht="16" hidden="1" x14ac:dyDescent="0.2">
      <c r="A3428" s="10">
        <v>36291</v>
      </c>
      <c r="B3428" s="4">
        <v>17.84</v>
      </c>
      <c r="C3428" s="4">
        <v>15.23</v>
      </c>
      <c r="D3428">
        <v>0.499</v>
      </c>
      <c r="E3428">
        <v>0.48399999999999999</v>
      </c>
      <c r="P3428" s="10"/>
    </row>
    <row r="3429" spans="1:16" ht="16" hidden="1" x14ac:dyDescent="0.2">
      <c r="A3429" s="10">
        <v>36292</v>
      </c>
      <c r="B3429" s="4">
        <v>17.440000000000001</v>
      </c>
      <c r="C3429" s="4">
        <v>14.74</v>
      </c>
      <c r="D3429">
        <v>0.49199999999999999</v>
      </c>
      <c r="E3429">
        <v>0.47599999999999998</v>
      </c>
      <c r="P3429" s="10"/>
    </row>
    <row r="3430" spans="1:16" ht="16" hidden="1" x14ac:dyDescent="0.2">
      <c r="A3430" s="10">
        <v>36293</v>
      </c>
      <c r="B3430" s="4">
        <v>18.11</v>
      </c>
      <c r="C3430" s="4">
        <v>15.21</v>
      </c>
      <c r="D3430">
        <v>0.501</v>
      </c>
      <c r="E3430">
        <v>0.47899999999999998</v>
      </c>
      <c r="P3430" s="10"/>
    </row>
    <row r="3431" spans="1:16" ht="16" hidden="1" x14ac:dyDescent="0.2">
      <c r="A3431" s="10">
        <v>36294</v>
      </c>
      <c r="B3431" s="4">
        <v>18.04</v>
      </c>
      <c r="C3431" s="4">
        <v>15.18</v>
      </c>
      <c r="D3431">
        <v>0.495</v>
      </c>
      <c r="E3431">
        <v>0.47899999999999998</v>
      </c>
      <c r="P3431" s="10"/>
    </row>
    <row r="3432" spans="1:16" ht="16" hidden="1" x14ac:dyDescent="0.2">
      <c r="A3432" s="10">
        <v>36297</v>
      </c>
      <c r="B3432" s="4">
        <v>17.760000000000002</v>
      </c>
      <c r="C3432" s="4">
        <v>14.98</v>
      </c>
      <c r="D3432">
        <v>0.47799999999999998</v>
      </c>
      <c r="E3432">
        <v>0.46899999999999997</v>
      </c>
      <c r="P3432" s="10"/>
    </row>
    <row r="3433" spans="1:16" ht="16" hidden="1" x14ac:dyDescent="0.2">
      <c r="A3433" s="10">
        <v>36298</v>
      </c>
      <c r="B3433" s="4">
        <v>17.09</v>
      </c>
      <c r="C3433" s="4">
        <v>14.43</v>
      </c>
      <c r="D3433">
        <v>0.46100000000000002</v>
      </c>
      <c r="E3433">
        <v>0.45300000000000001</v>
      </c>
      <c r="P3433" s="10"/>
    </row>
    <row r="3434" spans="1:16" ht="16" hidden="1" x14ac:dyDescent="0.2">
      <c r="A3434" s="10">
        <v>36299</v>
      </c>
      <c r="B3434" s="4">
        <v>16.77</v>
      </c>
      <c r="C3434" s="4">
        <v>14.42</v>
      </c>
      <c r="D3434">
        <v>0.46200000000000002</v>
      </c>
      <c r="E3434">
        <v>0.46500000000000002</v>
      </c>
      <c r="P3434" s="10"/>
    </row>
    <row r="3435" spans="1:16" ht="16" hidden="1" x14ac:dyDescent="0.2">
      <c r="A3435" s="10">
        <v>36300</v>
      </c>
      <c r="B3435" s="4">
        <v>17.04</v>
      </c>
      <c r="C3435" s="4">
        <v>14.44</v>
      </c>
      <c r="D3435">
        <v>0.46899999999999997</v>
      </c>
      <c r="E3435">
        <v>0.47299999999999998</v>
      </c>
      <c r="P3435" s="10"/>
    </row>
    <row r="3436" spans="1:16" ht="16" hidden="1" x14ac:dyDescent="0.2">
      <c r="A3436" s="10">
        <v>36301</v>
      </c>
      <c r="B3436" s="4">
        <v>17.22</v>
      </c>
      <c r="C3436" s="4">
        <v>14.49</v>
      </c>
      <c r="D3436">
        <v>0.47599999999999998</v>
      </c>
      <c r="E3436">
        <v>0.47699999999999998</v>
      </c>
      <c r="P3436" s="10"/>
    </row>
    <row r="3437" spans="1:16" ht="16" hidden="1" x14ac:dyDescent="0.2">
      <c r="A3437" s="10">
        <v>36304</v>
      </c>
      <c r="B3437" s="4">
        <v>16.77</v>
      </c>
      <c r="C3437" s="4">
        <v>14.83</v>
      </c>
      <c r="D3437">
        <v>0.46100000000000002</v>
      </c>
      <c r="E3437">
        <v>0.46</v>
      </c>
      <c r="P3437" s="10"/>
    </row>
    <row r="3438" spans="1:16" ht="16" hidden="1" x14ac:dyDescent="0.2">
      <c r="A3438" s="10">
        <v>36305</v>
      </c>
      <c r="B3438" s="4">
        <v>17.25</v>
      </c>
      <c r="C3438" s="4">
        <v>14.71</v>
      </c>
      <c r="D3438">
        <v>0.47199999999999998</v>
      </c>
      <c r="E3438">
        <v>0.47</v>
      </c>
      <c r="P3438" s="10"/>
    </row>
    <row r="3439" spans="1:16" ht="16" hidden="1" x14ac:dyDescent="0.2">
      <c r="A3439" s="10">
        <v>36306</v>
      </c>
      <c r="B3439" s="4">
        <v>17.32</v>
      </c>
      <c r="C3439" s="4">
        <v>15.18</v>
      </c>
      <c r="D3439">
        <v>0.48099999999999998</v>
      </c>
      <c r="E3439">
        <v>0.47299999999999998</v>
      </c>
      <c r="P3439" s="10"/>
    </row>
    <row r="3440" spans="1:16" ht="16" hidden="1" x14ac:dyDescent="0.2">
      <c r="A3440" s="10">
        <v>36307</v>
      </c>
      <c r="B3440" s="4">
        <v>17.18</v>
      </c>
      <c r="C3440" s="4">
        <v>15.04</v>
      </c>
      <c r="D3440">
        <v>0.48</v>
      </c>
      <c r="E3440">
        <v>0.46600000000000003</v>
      </c>
      <c r="P3440" s="10"/>
    </row>
    <row r="3441" spans="1:16" ht="16" hidden="1" x14ac:dyDescent="0.2">
      <c r="A3441" s="10">
        <v>36308</v>
      </c>
      <c r="B3441" s="4">
        <v>16.850000000000001</v>
      </c>
      <c r="C3441" s="4">
        <v>14.75</v>
      </c>
      <c r="D3441">
        <v>0.47</v>
      </c>
      <c r="E3441">
        <v>0.45600000000000002</v>
      </c>
      <c r="P3441" s="10"/>
    </row>
    <row r="3442" spans="1:16" ht="16" hidden="1" x14ac:dyDescent="0.2">
      <c r="A3442" s="10">
        <v>36312</v>
      </c>
      <c r="B3442" s="4">
        <v>16.309999999999999</v>
      </c>
      <c r="C3442" s="4">
        <v>14.22</v>
      </c>
      <c r="D3442">
        <v>0.44800000000000001</v>
      </c>
      <c r="E3442">
        <v>0.44400000000000001</v>
      </c>
      <c r="P3442" s="10"/>
    </row>
    <row r="3443" spans="1:16" ht="16" hidden="1" x14ac:dyDescent="0.2">
      <c r="A3443" s="10">
        <v>36313</v>
      </c>
      <c r="B3443" s="4">
        <v>16.61</v>
      </c>
      <c r="C3443" s="4">
        <v>14.28</v>
      </c>
      <c r="D3443">
        <v>0.45600000000000002</v>
      </c>
      <c r="E3443">
        <v>0.45700000000000002</v>
      </c>
      <c r="P3443" s="10"/>
    </row>
    <row r="3444" spans="1:16" ht="16" hidden="1" x14ac:dyDescent="0.2">
      <c r="A3444" s="10">
        <v>36314</v>
      </c>
      <c r="B3444" s="4">
        <v>16.809999999999999</v>
      </c>
      <c r="C3444" s="4">
        <v>14.26</v>
      </c>
      <c r="D3444">
        <v>0.45800000000000002</v>
      </c>
      <c r="E3444">
        <v>0.45600000000000002</v>
      </c>
      <c r="P3444" s="10"/>
    </row>
    <row r="3445" spans="1:16" ht="16" hidden="1" x14ac:dyDescent="0.2">
      <c r="A3445" s="10">
        <v>36315</v>
      </c>
      <c r="B3445" s="4">
        <v>17.36</v>
      </c>
      <c r="C3445" s="4">
        <v>15.21</v>
      </c>
      <c r="D3445">
        <v>0.47199999999999998</v>
      </c>
      <c r="E3445">
        <v>0.47</v>
      </c>
      <c r="P3445" s="10"/>
    </row>
    <row r="3446" spans="1:16" ht="16" hidden="1" x14ac:dyDescent="0.2">
      <c r="A3446" s="10">
        <v>36318</v>
      </c>
      <c r="B3446" s="4">
        <v>17.91</v>
      </c>
      <c r="C3446" s="4">
        <v>15.98</v>
      </c>
      <c r="D3446">
        <v>0.48399999999999999</v>
      </c>
      <c r="E3446">
        <v>0.48099999999999998</v>
      </c>
      <c r="P3446" s="10"/>
    </row>
    <row r="3447" spans="1:16" ht="16" hidden="1" x14ac:dyDescent="0.2">
      <c r="A3447" s="10">
        <v>36319</v>
      </c>
      <c r="B3447" s="4">
        <v>17.66</v>
      </c>
      <c r="C3447" s="4">
        <v>16.25</v>
      </c>
      <c r="D3447">
        <v>0.48599999999999999</v>
      </c>
      <c r="E3447">
        <v>0.48199999999999998</v>
      </c>
      <c r="P3447" s="10"/>
    </row>
    <row r="3448" spans="1:16" ht="16" hidden="1" x14ac:dyDescent="0.2">
      <c r="A3448" s="10">
        <v>36320</v>
      </c>
      <c r="B3448" s="4">
        <v>17.98</v>
      </c>
      <c r="C3448" s="4">
        <v>16.190000000000001</v>
      </c>
      <c r="D3448">
        <v>0.48699999999999999</v>
      </c>
      <c r="E3448">
        <v>0.49299999999999999</v>
      </c>
      <c r="P3448" s="10"/>
    </row>
    <row r="3449" spans="1:16" ht="16" hidden="1" x14ac:dyDescent="0.2">
      <c r="A3449" s="10">
        <v>36321</v>
      </c>
      <c r="B3449" s="4">
        <v>17.82</v>
      </c>
      <c r="C3449" s="4">
        <v>15.99</v>
      </c>
      <c r="D3449">
        <v>0.48</v>
      </c>
      <c r="E3449">
        <v>0.48299999999999998</v>
      </c>
      <c r="P3449" s="10"/>
    </row>
    <row r="3450" spans="1:16" ht="16" hidden="1" x14ac:dyDescent="0.2">
      <c r="A3450" s="10">
        <v>36322</v>
      </c>
      <c r="B3450" s="4">
        <v>18.45</v>
      </c>
      <c r="C3450" s="4">
        <v>16.25</v>
      </c>
      <c r="D3450">
        <v>0.501</v>
      </c>
      <c r="E3450">
        <v>0.497</v>
      </c>
      <c r="P3450" s="10"/>
    </row>
    <row r="3451" spans="1:16" ht="16" hidden="1" x14ac:dyDescent="0.2">
      <c r="A3451" s="10">
        <v>36325</v>
      </c>
      <c r="B3451" s="4">
        <v>18.239999999999998</v>
      </c>
      <c r="C3451" s="4">
        <v>16.05</v>
      </c>
      <c r="D3451">
        <v>0.496</v>
      </c>
      <c r="E3451">
        <v>0.49</v>
      </c>
      <c r="P3451" s="10"/>
    </row>
    <row r="3452" spans="1:16" ht="16" hidden="1" x14ac:dyDescent="0.2">
      <c r="A3452" s="10">
        <v>36326</v>
      </c>
      <c r="B3452" s="4">
        <v>18.61</v>
      </c>
      <c r="C3452" s="4">
        <v>16.329999999999998</v>
      </c>
      <c r="D3452">
        <v>0.50900000000000001</v>
      </c>
      <c r="E3452">
        <v>0.495</v>
      </c>
      <c r="P3452" s="10"/>
    </row>
    <row r="3453" spans="1:16" ht="16" hidden="1" x14ac:dyDescent="0.2">
      <c r="A3453" s="10">
        <v>36327</v>
      </c>
      <c r="B3453" s="4">
        <v>17.920000000000002</v>
      </c>
      <c r="C3453" s="4">
        <v>16.29</v>
      </c>
      <c r="D3453">
        <v>0.48899999999999999</v>
      </c>
      <c r="E3453">
        <v>0.48699999999999999</v>
      </c>
      <c r="P3453" s="10"/>
    </row>
    <row r="3454" spans="1:16" ht="16" hidden="1" x14ac:dyDescent="0.2">
      <c r="A3454" s="10">
        <v>36328</v>
      </c>
      <c r="B3454" s="4">
        <v>18.25</v>
      </c>
      <c r="C3454" s="4">
        <v>16</v>
      </c>
      <c r="D3454">
        <v>0.499</v>
      </c>
      <c r="E3454">
        <v>0.49399999999999999</v>
      </c>
      <c r="P3454" s="10"/>
    </row>
    <row r="3455" spans="1:16" ht="16" hidden="1" x14ac:dyDescent="0.2">
      <c r="A3455" s="10">
        <v>36329</v>
      </c>
      <c r="B3455" s="4">
        <v>18.010000000000002</v>
      </c>
      <c r="C3455" s="4">
        <v>15.93</v>
      </c>
      <c r="D3455">
        <v>0.48899999999999999</v>
      </c>
      <c r="E3455">
        <v>0.48099999999999998</v>
      </c>
      <c r="P3455" s="10"/>
    </row>
    <row r="3456" spans="1:16" ht="16" hidden="1" x14ac:dyDescent="0.2">
      <c r="A3456" s="10">
        <v>36332</v>
      </c>
      <c r="B3456" s="4">
        <v>17.79</v>
      </c>
      <c r="C3456" s="4">
        <v>15.64</v>
      </c>
      <c r="D3456">
        <v>0.47899999999999998</v>
      </c>
      <c r="E3456">
        <v>0.47599999999999998</v>
      </c>
      <c r="P3456" s="10"/>
    </row>
    <row r="3457" spans="1:16" ht="16" hidden="1" x14ac:dyDescent="0.2">
      <c r="A3457" s="10">
        <v>36333</v>
      </c>
      <c r="B3457" s="4">
        <v>17.62</v>
      </c>
      <c r="C3457" s="4">
        <v>15.91</v>
      </c>
      <c r="D3457">
        <v>0.48299999999999998</v>
      </c>
      <c r="E3457">
        <v>0.47899999999999998</v>
      </c>
      <c r="P3457" s="10"/>
    </row>
    <row r="3458" spans="1:16" ht="16" hidden="1" x14ac:dyDescent="0.2">
      <c r="A3458" s="10">
        <v>36334</v>
      </c>
      <c r="B3458" s="4">
        <v>18.420000000000002</v>
      </c>
      <c r="C3458" s="4">
        <v>16.04</v>
      </c>
      <c r="D3458">
        <v>0.498</v>
      </c>
      <c r="E3458">
        <v>0.49099999999999999</v>
      </c>
      <c r="P3458" s="10"/>
    </row>
    <row r="3459" spans="1:16" ht="16" hidden="1" x14ac:dyDescent="0.2">
      <c r="A3459" s="10">
        <v>36335</v>
      </c>
      <c r="B3459" s="4">
        <v>18.260000000000002</v>
      </c>
      <c r="C3459" s="4">
        <v>16.28</v>
      </c>
      <c r="D3459">
        <v>0.49</v>
      </c>
      <c r="E3459">
        <v>0.49</v>
      </c>
      <c r="P3459" s="10"/>
    </row>
    <row r="3460" spans="1:16" ht="16" hidden="1" x14ac:dyDescent="0.2">
      <c r="A3460" s="10">
        <v>36336</v>
      </c>
      <c r="B3460" s="4">
        <v>18.170000000000002</v>
      </c>
      <c r="C3460" s="4">
        <v>16.27</v>
      </c>
      <c r="D3460">
        <v>0.502</v>
      </c>
      <c r="E3460">
        <v>0.497</v>
      </c>
      <c r="P3460" s="10"/>
    </row>
    <row r="3461" spans="1:16" ht="16" hidden="1" x14ac:dyDescent="0.2">
      <c r="A3461" s="10">
        <v>36339</v>
      </c>
      <c r="B3461" s="4">
        <v>18.22</v>
      </c>
      <c r="C3461" s="4">
        <v>16.27</v>
      </c>
      <c r="D3461">
        <v>0.503</v>
      </c>
      <c r="E3461">
        <v>0.501</v>
      </c>
      <c r="P3461" s="10"/>
    </row>
    <row r="3462" spans="1:16" ht="16" hidden="1" x14ac:dyDescent="0.2">
      <c r="A3462" s="10">
        <v>36340</v>
      </c>
      <c r="B3462" s="4">
        <v>18.559999999999999</v>
      </c>
      <c r="C3462" s="4">
        <v>16.38</v>
      </c>
      <c r="D3462">
        <v>0.51800000000000002</v>
      </c>
      <c r="E3462">
        <v>0.50900000000000001</v>
      </c>
      <c r="P3462" s="10"/>
    </row>
    <row r="3463" spans="1:16" ht="16" hidden="1" x14ac:dyDescent="0.2">
      <c r="A3463" s="10">
        <v>36341</v>
      </c>
      <c r="B3463" s="4">
        <v>19.329999999999998</v>
      </c>
      <c r="C3463" s="4">
        <v>16.97</v>
      </c>
      <c r="D3463">
        <v>0.53200000000000003</v>
      </c>
      <c r="E3463">
        <v>0.53800000000000003</v>
      </c>
      <c r="P3463" s="10"/>
    </row>
    <row r="3464" spans="1:16" ht="16" hidden="1" x14ac:dyDescent="0.2">
      <c r="A3464" s="10">
        <v>36342</v>
      </c>
      <c r="B3464" s="4">
        <v>19.39</v>
      </c>
      <c r="C3464" s="4">
        <v>17.25</v>
      </c>
      <c r="D3464">
        <v>0.54</v>
      </c>
      <c r="E3464">
        <v>0.53500000000000003</v>
      </c>
      <c r="P3464" s="10"/>
    </row>
    <row r="3465" spans="1:16" ht="16" hidden="1" x14ac:dyDescent="0.2">
      <c r="A3465" s="10">
        <v>36343</v>
      </c>
      <c r="B3465" s="4">
        <v>19.7</v>
      </c>
      <c r="C3465" s="4">
        <v>17.55</v>
      </c>
      <c r="D3465">
        <v>0.55500000000000005</v>
      </c>
      <c r="E3465">
        <v>0.55200000000000005</v>
      </c>
      <c r="P3465" s="10"/>
    </row>
    <row r="3466" spans="1:16" ht="16" hidden="1" x14ac:dyDescent="0.2">
      <c r="A3466" s="10">
        <v>36347</v>
      </c>
      <c r="B3466" s="4">
        <v>19.78</v>
      </c>
      <c r="C3466" s="4">
        <v>18.47</v>
      </c>
      <c r="D3466">
        <v>0.55600000000000005</v>
      </c>
      <c r="E3466">
        <v>0.54700000000000004</v>
      </c>
      <c r="P3466" s="10"/>
    </row>
    <row r="3467" spans="1:16" ht="16" hidden="1" x14ac:dyDescent="0.2">
      <c r="A3467" s="10">
        <v>36348</v>
      </c>
      <c r="B3467" s="4">
        <v>19.98</v>
      </c>
      <c r="C3467" s="4">
        <v>18.36</v>
      </c>
      <c r="D3467">
        <v>0.57999999999999996</v>
      </c>
      <c r="E3467">
        <v>0.56399999999999995</v>
      </c>
      <c r="P3467" s="10"/>
    </row>
    <row r="3468" spans="1:16" ht="16" hidden="1" x14ac:dyDescent="0.2">
      <c r="A3468" s="10">
        <v>36349</v>
      </c>
      <c r="B3468" s="4">
        <v>19.760000000000002</v>
      </c>
      <c r="C3468" s="4">
        <v>18.739999999999998</v>
      </c>
      <c r="D3468">
        <v>0.56799999999999995</v>
      </c>
      <c r="E3468">
        <v>0.54900000000000004</v>
      </c>
      <c r="P3468" s="10"/>
    </row>
    <row r="3469" spans="1:16" ht="16" hidden="1" x14ac:dyDescent="0.2">
      <c r="A3469" s="10">
        <v>36350</v>
      </c>
      <c r="B3469" s="4">
        <v>19.940000000000001</v>
      </c>
      <c r="C3469" s="4">
        <v>18.899999999999999</v>
      </c>
      <c r="D3469">
        <v>0.57499999999999996</v>
      </c>
      <c r="E3469">
        <v>0.56100000000000005</v>
      </c>
      <c r="P3469" s="10"/>
    </row>
    <row r="3470" spans="1:16" ht="16" hidden="1" x14ac:dyDescent="0.2">
      <c r="A3470" s="10">
        <v>36353</v>
      </c>
      <c r="B3470" s="4">
        <v>19.920000000000002</v>
      </c>
      <c r="C3470" s="4">
        <v>18.940000000000001</v>
      </c>
      <c r="D3470">
        <v>0.57499999999999996</v>
      </c>
      <c r="E3470">
        <v>0.56100000000000005</v>
      </c>
      <c r="P3470" s="10"/>
    </row>
    <row r="3471" spans="1:16" ht="16" hidden="1" x14ac:dyDescent="0.2">
      <c r="A3471" s="10">
        <v>36354</v>
      </c>
      <c r="B3471" s="4">
        <v>20.329999999999998</v>
      </c>
      <c r="C3471" s="4">
        <v>19.489999999999998</v>
      </c>
      <c r="D3471">
        <v>0.58099999999999996</v>
      </c>
      <c r="E3471">
        <v>0.56699999999999995</v>
      </c>
      <c r="P3471" s="10"/>
    </row>
    <row r="3472" spans="1:16" ht="16" hidden="1" x14ac:dyDescent="0.2">
      <c r="A3472" s="10">
        <v>36355</v>
      </c>
      <c r="B3472" s="4">
        <v>19.89</v>
      </c>
      <c r="C3472" s="4">
        <v>19.48</v>
      </c>
      <c r="D3472">
        <v>0.57299999999999995</v>
      </c>
      <c r="E3472">
        <v>0.55900000000000005</v>
      </c>
      <c r="P3472" s="10"/>
    </row>
    <row r="3473" spans="1:16" ht="16" hidden="1" x14ac:dyDescent="0.2">
      <c r="A3473" s="10">
        <v>36356</v>
      </c>
      <c r="B3473" s="4">
        <v>20.260000000000002</v>
      </c>
      <c r="C3473" s="4">
        <v>18.899999999999999</v>
      </c>
      <c r="D3473">
        <v>0.59499999999999997</v>
      </c>
      <c r="E3473">
        <v>0.58299999999999996</v>
      </c>
      <c r="P3473" s="10"/>
    </row>
    <row r="3474" spans="1:16" ht="16" hidden="1" x14ac:dyDescent="0.2">
      <c r="A3474" s="10">
        <v>36357</v>
      </c>
      <c r="B3474" s="4">
        <v>20.66</v>
      </c>
      <c r="C3474" s="4">
        <v>19.420000000000002</v>
      </c>
      <c r="D3474">
        <v>0.60199999999999998</v>
      </c>
      <c r="E3474">
        <v>0.59</v>
      </c>
      <c r="P3474" s="10"/>
    </row>
    <row r="3475" spans="1:16" ht="16" hidden="1" x14ac:dyDescent="0.2">
      <c r="A3475" s="10">
        <v>36360</v>
      </c>
      <c r="B3475" s="4">
        <v>20.28</v>
      </c>
      <c r="C3475" s="4">
        <v>19.75</v>
      </c>
      <c r="D3475">
        <v>0.59399999999999997</v>
      </c>
      <c r="E3475">
        <v>0.57599999999999996</v>
      </c>
      <c r="P3475" s="10"/>
    </row>
    <row r="3476" spans="1:16" ht="16" hidden="1" x14ac:dyDescent="0.2">
      <c r="A3476" s="10">
        <v>36361</v>
      </c>
      <c r="B3476" s="4">
        <v>19.38</v>
      </c>
      <c r="C3476" s="4">
        <v>19.329999999999998</v>
      </c>
      <c r="D3476">
        <v>0.56799999999999995</v>
      </c>
      <c r="E3476">
        <v>0.55300000000000005</v>
      </c>
      <c r="P3476" s="10"/>
    </row>
    <row r="3477" spans="1:16" ht="16" hidden="1" x14ac:dyDescent="0.2">
      <c r="A3477" s="10">
        <v>36362</v>
      </c>
      <c r="B3477" s="4">
        <v>19.54</v>
      </c>
      <c r="C3477" s="4">
        <v>18.62</v>
      </c>
      <c r="D3477">
        <v>0.56899999999999995</v>
      </c>
      <c r="E3477">
        <v>0.55500000000000005</v>
      </c>
      <c r="P3477" s="10"/>
    </row>
    <row r="3478" spans="1:16" ht="16" hidden="1" x14ac:dyDescent="0.2">
      <c r="A3478" s="10">
        <v>36363</v>
      </c>
      <c r="B3478" s="4">
        <v>19.84</v>
      </c>
      <c r="C3478" s="4">
        <v>19.010000000000002</v>
      </c>
      <c r="D3478">
        <v>0.57099999999999995</v>
      </c>
      <c r="E3478">
        <v>0.55000000000000004</v>
      </c>
      <c r="P3478" s="10"/>
    </row>
    <row r="3479" spans="1:16" ht="16" hidden="1" x14ac:dyDescent="0.2">
      <c r="A3479" s="10">
        <v>36364</v>
      </c>
      <c r="B3479" s="4">
        <v>20.41</v>
      </c>
      <c r="C3479" s="4">
        <v>19.690000000000001</v>
      </c>
      <c r="D3479">
        <v>0.60099999999999998</v>
      </c>
      <c r="E3479">
        <v>0.58599999999999997</v>
      </c>
      <c r="P3479" s="10"/>
    </row>
    <row r="3480" spans="1:16" ht="16" hidden="1" x14ac:dyDescent="0.2">
      <c r="A3480" s="10">
        <v>36367</v>
      </c>
      <c r="B3480" s="4">
        <v>20.49</v>
      </c>
      <c r="C3480" s="4">
        <v>19.73</v>
      </c>
      <c r="D3480">
        <v>0.59199999999999997</v>
      </c>
      <c r="E3480">
        <v>0.57099999999999995</v>
      </c>
      <c r="P3480" s="10"/>
    </row>
    <row r="3481" spans="1:16" ht="16" hidden="1" x14ac:dyDescent="0.2">
      <c r="A3481" s="10">
        <v>36368</v>
      </c>
      <c r="B3481" s="4">
        <v>20.399999999999999</v>
      </c>
      <c r="C3481" s="4">
        <v>19.46</v>
      </c>
      <c r="D3481">
        <v>0.59399999999999997</v>
      </c>
      <c r="E3481">
        <v>0.57499999999999996</v>
      </c>
      <c r="P3481" s="10"/>
    </row>
    <row r="3482" spans="1:16" ht="16" hidden="1" x14ac:dyDescent="0.2">
      <c r="A3482" s="10">
        <v>36369</v>
      </c>
      <c r="B3482" s="4">
        <v>20.61</v>
      </c>
      <c r="C3482" s="4">
        <v>19.649999999999999</v>
      </c>
      <c r="D3482">
        <v>0.60699999999999998</v>
      </c>
      <c r="E3482">
        <v>0.59199999999999997</v>
      </c>
      <c r="P3482" s="10"/>
    </row>
    <row r="3483" spans="1:16" ht="16" hidden="1" x14ac:dyDescent="0.2">
      <c r="A3483" s="10">
        <v>36370</v>
      </c>
      <c r="B3483" s="4">
        <v>21.09</v>
      </c>
      <c r="C3483" s="4">
        <v>19.97</v>
      </c>
      <c r="D3483">
        <v>0.627</v>
      </c>
      <c r="E3483">
        <v>0.61599999999999999</v>
      </c>
      <c r="P3483" s="10"/>
    </row>
    <row r="3484" spans="1:16" ht="16" hidden="1" x14ac:dyDescent="0.2">
      <c r="A3484" s="10">
        <v>36371</v>
      </c>
      <c r="B3484" s="4">
        <v>20.52</v>
      </c>
      <c r="C3484" s="4">
        <v>19.97</v>
      </c>
      <c r="D3484">
        <v>0.61799999999999999</v>
      </c>
      <c r="E3484">
        <v>0.60699999999999998</v>
      </c>
      <c r="P3484" s="10"/>
    </row>
    <row r="3485" spans="1:16" ht="16" hidden="1" x14ac:dyDescent="0.2">
      <c r="A3485" s="10">
        <v>36374</v>
      </c>
      <c r="B3485" s="4">
        <v>20.46</v>
      </c>
      <c r="C3485" s="4">
        <v>19.21</v>
      </c>
      <c r="D3485">
        <v>0.629</v>
      </c>
      <c r="E3485">
        <v>0.59699999999999998</v>
      </c>
      <c r="P3485" s="10"/>
    </row>
    <row r="3486" spans="1:16" ht="16" hidden="1" x14ac:dyDescent="0.2">
      <c r="A3486" s="10">
        <v>36375</v>
      </c>
      <c r="B3486" s="4">
        <v>20.21</v>
      </c>
      <c r="C3486" s="4">
        <v>19.32</v>
      </c>
      <c r="D3486">
        <v>0.626</v>
      </c>
      <c r="E3486">
        <v>0.59199999999999997</v>
      </c>
      <c r="P3486" s="10"/>
    </row>
    <row r="3487" spans="1:16" ht="16" hidden="1" x14ac:dyDescent="0.2">
      <c r="A3487" s="10">
        <v>36376</v>
      </c>
      <c r="B3487" s="4">
        <v>20.49</v>
      </c>
      <c r="C3487" s="4">
        <v>19.38</v>
      </c>
      <c r="D3487">
        <v>0.64100000000000001</v>
      </c>
      <c r="E3487">
        <v>0.60499999999999998</v>
      </c>
      <c r="P3487" s="10"/>
    </row>
    <row r="3488" spans="1:16" ht="16" hidden="1" x14ac:dyDescent="0.2">
      <c r="A3488" s="10">
        <v>36377</v>
      </c>
      <c r="B3488" s="4">
        <v>20.67</v>
      </c>
      <c r="C3488" s="4">
        <v>19.64</v>
      </c>
      <c r="D3488">
        <v>0.64300000000000002</v>
      </c>
      <c r="E3488">
        <v>0.60499999999999998</v>
      </c>
      <c r="P3488" s="10"/>
    </row>
    <row r="3489" spans="1:16" ht="16" hidden="1" x14ac:dyDescent="0.2">
      <c r="A3489" s="10">
        <v>36378</v>
      </c>
      <c r="B3489" s="4">
        <v>20.89</v>
      </c>
      <c r="C3489" s="4">
        <v>19.66</v>
      </c>
      <c r="D3489">
        <v>0.65500000000000003</v>
      </c>
      <c r="E3489">
        <v>0.61799999999999999</v>
      </c>
      <c r="P3489" s="10"/>
    </row>
    <row r="3490" spans="1:16" ht="16" hidden="1" x14ac:dyDescent="0.2">
      <c r="A3490" s="10">
        <v>36381</v>
      </c>
      <c r="B3490" s="4">
        <v>21.26</v>
      </c>
      <c r="C3490" s="4">
        <v>19.34</v>
      </c>
      <c r="D3490">
        <v>0.65300000000000002</v>
      </c>
      <c r="E3490">
        <v>0.61599999999999999</v>
      </c>
      <c r="P3490" s="10"/>
    </row>
    <row r="3491" spans="1:16" ht="16" hidden="1" x14ac:dyDescent="0.2">
      <c r="A3491" s="10">
        <v>36382</v>
      </c>
      <c r="B3491" s="4">
        <v>21.31</v>
      </c>
      <c r="C3491" s="4">
        <v>20.18</v>
      </c>
      <c r="D3491">
        <v>0.64600000000000002</v>
      </c>
      <c r="E3491">
        <v>0.61</v>
      </c>
      <c r="P3491" s="10"/>
    </row>
    <row r="3492" spans="1:16" ht="16" hidden="1" x14ac:dyDescent="0.2">
      <c r="A3492" s="10">
        <v>36383</v>
      </c>
      <c r="B3492" s="4">
        <v>21.54</v>
      </c>
      <c r="C3492" s="4">
        <v>20.58</v>
      </c>
      <c r="D3492">
        <v>0.65100000000000002</v>
      </c>
      <c r="E3492">
        <v>0.621</v>
      </c>
      <c r="P3492" s="10"/>
    </row>
    <row r="3493" spans="1:16" ht="16" hidden="1" x14ac:dyDescent="0.2">
      <c r="A3493" s="10">
        <v>36384</v>
      </c>
      <c r="B3493" s="4">
        <v>21.42</v>
      </c>
      <c r="C3493" s="4">
        <v>20.32</v>
      </c>
      <c r="D3493">
        <v>0.63400000000000001</v>
      </c>
      <c r="E3493">
        <v>0.59799999999999998</v>
      </c>
      <c r="P3493" s="10"/>
    </row>
    <row r="3494" spans="1:16" ht="16" hidden="1" x14ac:dyDescent="0.2">
      <c r="A3494" s="10">
        <v>36385</v>
      </c>
      <c r="B3494" s="4">
        <v>21.67</v>
      </c>
      <c r="C3494" s="4">
        <v>20.61</v>
      </c>
      <c r="D3494">
        <v>0.63300000000000001</v>
      </c>
      <c r="E3494">
        <v>0.64800000000000002</v>
      </c>
      <c r="P3494" s="10"/>
    </row>
    <row r="3495" spans="1:16" ht="16" hidden="1" x14ac:dyDescent="0.2">
      <c r="A3495" s="10">
        <v>36388</v>
      </c>
      <c r="B3495" s="4">
        <v>21.34</v>
      </c>
      <c r="C3495" s="4">
        <v>20.68</v>
      </c>
      <c r="D3495">
        <v>0.625</v>
      </c>
      <c r="E3495">
        <v>0.59399999999999997</v>
      </c>
      <c r="P3495" s="10"/>
    </row>
    <row r="3496" spans="1:16" ht="16" hidden="1" x14ac:dyDescent="0.2">
      <c r="A3496" s="10">
        <v>36389</v>
      </c>
      <c r="B3496" s="4">
        <v>21.7</v>
      </c>
      <c r="C3496" s="4">
        <v>20.61</v>
      </c>
      <c r="D3496">
        <v>0.64200000000000002</v>
      </c>
      <c r="E3496">
        <v>0.61299999999999999</v>
      </c>
      <c r="P3496" s="10"/>
    </row>
    <row r="3497" spans="1:16" ht="16" hidden="1" x14ac:dyDescent="0.2">
      <c r="A3497" s="10">
        <v>36390</v>
      </c>
      <c r="B3497" s="4">
        <v>21.54</v>
      </c>
      <c r="C3497" s="4">
        <v>20.69</v>
      </c>
      <c r="D3497">
        <v>0.63200000000000001</v>
      </c>
      <c r="E3497">
        <v>0.6</v>
      </c>
      <c r="P3497" s="10"/>
    </row>
    <row r="3498" spans="1:16" ht="16" hidden="1" x14ac:dyDescent="0.2">
      <c r="A3498" s="10">
        <v>36391</v>
      </c>
      <c r="B3498" s="4">
        <v>21.86</v>
      </c>
      <c r="C3498" s="4">
        <v>20.92</v>
      </c>
      <c r="D3498">
        <v>0.64200000000000002</v>
      </c>
      <c r="E3498">
        <v>0.61099999999999999</v>
      </c>
      <c r="P3498" s="10"/>
    </row>
    <row r="3499" spans="1:16" ht="16" hidden="1" x14ac:dyDescent="0.2">
      <c r="A3499" s="10">
        <v>36392</v>
      </c>
      <c r="B3499" s="4">
        <v>21.66</v>
      </c>
      <c r="C3499" s="4">
        <v>21.11</v>
      </c>
      <c r="D3499">
        <v>0.64100000000000001</v>
      </c>
      <c r="E3499">
        <v>0.61099999999999999</v>
      </c>
      <c r="P3499" s="10"/>
    </row>
    <row r="3500" spans="1:16" ht="16" hidden="1" x14ac:dyDescent="0.2">
      <c r="A3500" s="10">
        <v>36395</v>
      </c>
      <c r="B3500" s="4">
        <v>21.61</v>
      </c>
      <c r="C3500" s="4">
        <v>20.96</v>
      </c>
      <c r="D3500">
        <v>0.63800000000000001</v>
      </c>
      <c r="E3500">
        <v>0.61</v>
      </c>
      <c r="P3500" s="10"/>
    </row>
    <row r="3501" spans="1:16" ht="16" hidden="1" x14ac:dyDescent="0.2">
      <c r="A3501" s="10">
        <v>36396</v>
      </c>
      <c r="B3501" s="4">
        <v>21.36</v>
      </c>
      <c r="C3501" s="4">
        <v>20.48</v>
      </c>
      <c r="D3501">
        <v>0.63</v>
      </c>
      <c r="E3501">
        <v>0.60199999999999998</v>
      </c>
      <c r="P3501" s="10"/>
    </row>
    <row r="3502" spans="1:16" ht="16" hidden="1" x14ac:dyDescent="0.2">
      <c r="A3502" s="10">
        <v>36397</v>
      </c>
      <c r="B3502" s="4">
        <v>20.66</v>
      </c>
      <c r="C3502" s="4">
        <v>19.71</v>
      </c>
      <c r="D3502">
        <v>0.61399999999999999</v>
      </c>
      <c r="E3502">
        <v>0.57399999999999995</v>
      </c>
      <c r="P3502" s="10"/>
    </row>
    <row r="3503" spans="1:16" ht="16" hidden="1" x14ac:dyDescent="0.2">
      <c r="A3503" s="10">
        <v>36398</v>
      </c>
      <c r="B3503" s="4">
        <v>21.09</v>
      </c>
      <c r="C3503" s="4">
        <v>19.8</v>
      </c>
      <c r="D3503">
        <v>0.625</v>
      </c>
      <c r="E3503">
        <v>0.58699999999999997</v>
      </c>
      <c r="P3503" s="10"/>
    </row>
    <row r="3504" spans="1:16" ht="16" hidden="1" x14ac:dyDescent="0.2">
      <c r="A3504" s="10">
        <v>36399</v>
      </c>
      <c r="B3504" s="4">
        <v>21.31</v>
      </c>
      <c r="C3504" s="4">
        <v>20.32</v>
      </c>
      <c r="D3504">
        <v>0.64600000000000002</v>
      </c>
      <c r="E3504">
        <v>0.6</v>
      </c>
      <c r="P3504" s="10"/>
    </row>
    <row r="3505" spans="1:16" ht="16" hidden="1" x14ac:dyDescent="0.2">
      <c r="A3505" s="10">
        <v>36402</v>
      </c>
      <c r="B3505" s="4">
        <v>21.93</v>
      </c>
      <c r="D3505">
        <v>0.66600000000000004</v>
      </c>
      <c r="E3505">
        <v>0.61799999999999999</v>
      </c>
      <c r="P3505" s="10"/>
    </row>
    <row r="3506" spans="1:16" ht="16" hidden="1" x14ac:dyDescent="0.2">
      <c r="A3506" s="10">
        <v>36403</v>
      </c>
      <c r="B3506" s="4">
        <v>22.15</v>
      </c>
      <c r="C3506" s="4">
        <v>21.08</v>
      </c>
      <c r="D3506">
        <v>0.65400000000000003</v>
      </c>
      <c r="E3506">
        <v>0.61899999999999999</v>
      </c>
      <c r="P3506" s="10"/>
    </row>
    <row r="3507" spans="1:16" ht="16" hidden="1" x14ac:dyDescent="0.2">
      <c r="A3507" s="10">
        <v>36404</v>
      </c>
      <c r="B3507" s="4">
        <v>21.79</v>
      </c>
      <c r="C3507" s="4">
        <v>21.1</v>
      </c>
      <c r="D3507">
        <v>0.65800000000000003</v>
      </c>
      <c r="E3507">
        <v>0.61299999999999999</v>
      </c>
      <c r="P3507" s="10"/>
    </row>
    <row r="3508" spans="1:16" ht="16" hidden="1" x14ac:dyDescent="0.2">
      <c r="A3508" s="10">
        <v>36405</v>
      </c>
      <c r="B3508" s="4">
        <v>21.54</v>
      </c>
      <c r="C3508" s="4">
        <v>20.66</v>
      </c>
      <c r="D3508">
        <v>0.64400000000000002</v>
      </c>
      <c r="E3508">
        <v>0.60499999999999998</v>
      </c>
      <c r="P3508" s="10"/>
    </row>
    <row r="3509" spans="1:16" ht="16" hidden="1" x14ac:dyDescent="0.2">
      <c r="A3509" s="10">
        <v>36406</v>
      </c>
      <c r="B3509" s="4">
        <v>22</v>
      </c>
      <c r="C3509" s="4">
        <v>20.74</v>
      </c>
      <c r="D3509">
        <v>0.65500000000000003</v>
      </c>
      <c r="E3509">
        <v>0.61299999999999999</v>
      </c>
      <c r="P3509" s="10"/>
    </row>
    <row r="3510" spans="1:16" ht="16" hidden="1" x14ac:dyDescent="0.2">
      <c r="A3510" s="10">
        <v>36409</v>
      </c>
      <c r="C3510" s="4">
        <v>21.14</v>
      </c>
      <c r="D3510" t="e">
        <v>#N/A</v>
      </c>
      <c r="E3510" t="e">
        <v>#N/A</v>
      </c>
      <c r="P3510" s="10"/>
    </row>
    <row r="3511" spans="1:16" ht="16" hidden="1" x14ac:dyDescent="0.2">
      <c r="A3511" s="10">
        <v>36410</v>
      </c>
      <c r="B3511" s="4">
        <v>22.58</v>
      </c>
      <c r="C3511" s="4">
        <v>21.71</v>
      </c>
      <c r="D3511">
        <v>0.66800000000000004</v>
      </c>
      <c r="E3511">
        <v>0.63</v>
      </c>
      <c r="P3511" s="10"/>
    </row>
    <row r="3512" spans="1:16" ht="16" hidden="1" x14ac:dyDescent="0.2">
      <c r="A3512" s="10">
        <v>36411</v>
      </c>
      <c r="B3512" s="4">
        <v>22.64</v>
      </c>
      <c r="C3512" s="4">
        <v>21.96</v>
      </c>
      <c r="D3512">
        <v>0.66500000000000004</v>
      </c>
      <c r="E3512">
        <v>0.64700000000000002</v>
      </c>
      <c r="P3512" s="10"/>
    </row>
    <row r="3513" spans="1:16" ht="16" hidden="1" x14ac:dyDescent="0.2">
      <c r="A3513" s="10">
        <v>36412</v>
      </c>
      <c r="B3513" s="4">
        <v>23.24</v>
      </c>
      <c r="C3513" s="4">
        <v>22.51</v>
      </c>
      <c r="D3513">
        <v>0.68300000000000005</v>
      </c>
      <c r="E3513">
        <v>0.66</v>
      </c>
      <c r="P3513" s="10"/>
    </row>
    <row r="3514" spans="1:16" ht="16" hidden="1" x14ac:dyDescent="0.2">
      <c r="A3514" s="10">
        <v>36413</v>
      </c>
      <c r="B3514" s="4">
        <v>23.55</v>
      </c>
      <c r="C3514" s="4">
        <v>22.36</v>
      </c>
      <c r="D3514">
        <v>0.66800000000000004</v>
      </c>
      <c r="E3514">
        <v>0.63800000000000001</v>
      </c>
      <c r="P3514" s="10"/>
    </row>
    <row r="3515" spans="1:16" ht="16" hidden="1" x14ac:dyDescent="0.2">
      <c r="A3515" s="10">
        <v>36416</v>
      </c>
      <c r="B3515" s="4">
        <v>24.18</v>
      </c>
      <c r="C3515" s="4">
        <v>22.98</v>
      </c>
      <c r="D3515">
        <v>0.70199999999999996</v>
      </c>
      <c r="E3515">
        <v>0.66</v>
      </c>
      <c r="P3515" s="10"/>
    </row>
    <row r="3516" spans="1:16" ht="16" hidden="1" x14ac:dyDescent="0.2">
      <c r="A3516" s="10">
        <v>36417</v>
      </c>
      <c r="B3516" s="4">
        <v>23.86</v>
      </c>
      <c r="C3516" s="4">
        <v>23.18</v>
      </c>
      <c r="D3516">
        <v>0.68</v>
      </c>
      <c r="E3516">
        <v>0.64100000000000001</v>
      </c>
      <c r="P3516" s="10"/>
    </row>
    <row r="3517" spans="1:16" ht="16" hidden="1" x14ac:dyDescent="0.2">
      <c r="A3517" s="10">
        <v>36418</v>
      </c>
      <c r="B3517" s="4">
        <v>24.1</v>
      </c>
      <c r="C3517" s="4">
        <v>23.25</v>
      </c>
      <c r="D3517">
        <v>0.69099999999999995</v>
      </c>
      <c r="E3517">
        <v>0.65</v>
      </c>
      <c r="P3517" s="10"/>
    </row>
    <row r="3518" spans="1:16" ht="16" hidden="1" x14ac:dyDescent="0.2">
      <c r="A3518" s="10">
        <v>36419</v>
      </c>
      <c r="B3518" s="4">
        <v>24.52</v>
      </c>
      <c r="C3518" s="4">
        <v>23.06</v>
      </c>
      <c r="D3518">
        <v>0.68899999999999995</v>
      </c>
      <c r="E3518">
        <v>0.64500000000000002</v>
      </c>
      <c r="P3518" s="10"/>
    </row>
    <row r="3519" spans="1:16" ht="16" hidden="1" x14ac:dyDescent="0.2">
      <c r="A3519" s="10">
        <v>36420</v>
      </c>
      <c r="B3519" s="4">
        <v>24.72</v>
      </c>
      <c r="C3519" s="4">
        <v>22.93</v>
      </c>
      <c r="D3519">
        <v>0.68600000000000005</v>
      </c>
      <c r="E3519">
        <v>0.64500000000000002</v>
      </c>
      <c r="P3519" s="10"/>
    </row>
    <row r="3520" spans="1:16" ht="16" hidden="1" x14ac:dyDescent="0.2">
      <c r="A3520" s="10">
        <v>36423</v>
      </c>
      <c r="B3520" s="4">
        <v>24.32</v>
      </c>
      <c r="C3520" s="4">
        <v>22.85</v>
      </c>
      <c r="D3520">
        <v>0.68400000000000005</v>
      </c>
      <c r="E3520">
        <v>0.63800000000000001</v>
      </c>
      <c r="P3520" s="10"/>
    </row>
    <row r="3521" spans="1:16" ht="16" hidden="1" x14ac:dyDescent="0.2">
      <c r="A3521" s="10">
        <v>36424</v>
      </c>
      <c r="B3521" s="4">
        <v>24.48</v>
      </c>
      <c r="C3521" s="4">
        <v>22.68</v>
      </c>
      <c r="D3521">
        <v>0.68300000000000005</v>
      </c>
      <c r="E3521">
        <v>0.63400000000000001</v>
      </c>
      <c r="P3521" s="10"/>
    </row>
    <row r="3522" spans="1:16" ht="16" hidden="1" x14ac:dyDescent="0.2">
      <c r="A3522" s="10">
        <v>36425</v>
      </c>
      <c r="B3522" s="4">
        <v>24.26</v>
      </c>
      <c r="C3522" s="4">
        <v>22.49</v>
      </c>
      <c r="D3522">
        <v>0.7</v>
      </c>
      <c r="E3522">
        <v>0.63700000000000001</v>
      </c>
      <c r="P3522" s="10"/>
    </row>
    <row r="3523" spans="1:16" ht="16" hidden="1" x14ac:dyDescent="0.2">
      <c r="A3523" s="10">
        <v>36426</v>
      </c>
      <c r="B3523" s="4">
        <v>24.76</v>
      </c>
      <c r="C3523" s="4">
        <v>23.41</v>
      </c>
      <c r="D3523">
        <v>0.71</v>
      </c>
      <c r="E3523">
        <v>0.64900000000000002</v>
      </c>
      <c r="P3523" s="10"/>
    </row>
    <row r="3524" spans="1:16" ht="16" hidden="1" x14ac:dyDescent="0.2">
      <c r="A3524" s="10">
        <v>36427</v>
      </c>
      <c r="B3524" s="4">
        <v>24.81</v>
      </c>
      <c r="C3524" s="4">
        <v>23.66</v>
      </c>
      <c r="D3524">
        <v>0.71799999999999997</v>
      </c>
      <c r="E3524">
        <v>0.65500000000000003</v>
      </c>
      <c r="P3524" s="10"/>
    </row>
    <row r="3525" spans="1:16" ht="16" hidden="1" x14ac:dyDescent="0.2">
      <c r="A3525" s="10">
        <v>36430</v>
      </c>
      <c r="B3525" s="4">
        <v>24.63</v>
      </c>
      <c r="C3525" s="4">
        <v>23.6</v>
      </c>
      <c r="D3525">
        <v>0.72699999999999998</v>
      </c>
      <c r="E3525">
        <v>0.66100000000000003</v>
      </c>
      <c r="P3525" s="10"/>
    </row>
    <row r="3526" spans="1:16" ht="16" hidden="1" x14ac:dyDescent="0.2">
      <c r="A3526" s="10">
        <v>36431</v>
      </c>
      <c r="B3526" s="4">
        <v>24.52</v>
      </c>
      <c r="C3526" s="4">
        <v>23.24</v>
      </c>
      <c r="D3526">
        <v>0.73</v>
      </c>
      <c r="E3526">
        <v>0.65500000000000003</v>
      </c>
      <c r="P3526" s="10"/>
    </row>
    <row r="3527" spans="1:16" ht="16" hidden="1" x14ac:dyDescent="0.2">
      <c r="A3527" s="10">
        <v>36432</v>
      </c>
      <c r="B3527" s="4">
        <v>24.69</v>
      </c>
      <c r="C3527" s="4">
        <v>23.46</v>
      </c>
      <c r="D3527">
        <v>0.73</v>
      </c>
      <c r="E3527">
        <v>0.66300000000000003</v>
      </c>
      <c r="P3527" s="10"/>
    </row>
    <row r="3528" spans="1:16" ht="16" hidden="1" x14ac:dyDescent="0.2">
      <c r="A3528" s="10">
        <v>36433</v>
      </c>
      <c r="B3528" s="4">
        <v>24.54</v>
      </c>
      <c r="C3528" s="4">
        <v>22.98</v>
      </c>
      <c r="D3528">
        <v>0.68500000000000005</v>
      </c>
      <c r="E3528">
        <v>0.66200000000000003</v>
      </c>
      <c r="P3528" s="10"/>
    </row>
    <row r="3529" spans="1:16" ht="16" hidden="1" x14ac:dyDescent="0.2">
      <c r="A3529" s="10">
        <v>36434</v>
      </c>
      <c r="B3529" s="4">
        <v>24.51</v>
      </c>
      <c r="C3529" s="4">
        <v>22.98</v>
      </c>
      <c r="D3529">
        <v>0.70699999999999996</v>
      </c>
      <c r="E3529">
        <v>0.65400000000000003</v>
      </c>
      <c r="P3529" s="10"/>
    </row>
    <row r="3530" spans="1:16" ht="16" hidden="1" x14ac:dyDescent="0.2">
      <c r="A3530" s="10">
        <v>36437</v>
      </c>
      <c r="B3530" s="4">
        <v>23.71</v>
      </c>
      <c r="C3530" s="4">
        <v>23.3</v>
      </c>
      <c r="D3530">
        <v>0.68500000000000005</v>
      </c>
      <c r="E3530">
        <v>0.628</v>
      </c>
      <c r="P3530" s="10"/>
    </row>
    <row r="3531" spans="1:16" ht="16" hidden="1" x14ac:dyDescent="0.2">
      <c r="A3531" s="10">
        <v>36438</v>
      </c>
      <c r="B3531" s="4">
        <v>23.37</v>
      </c>
      <c r="C3531" s="4">
        <v>22.64</v>
      </c>
      <c r="D3531">
        <v>0.66900000000000004</v>
      </c>
      <c r="E3531">
        <v>0.622</v>
      </c>
      <c r="P3531" s="10"/>
    </row>
    <row r="3532" spans="1:16" ht="16" hidden="1" x14ac:dyDescent="0.2">
      <c r="A3532" s="10">
        <v>36439</v>
      </c>
      <c r="B3532" s="4">
        <v>23.24</v>
      </c>
      <c r="C3532" s="4">
        <v>23.07</v>
      </c>
      <c r="D3532">
        <v>0.65</v>
      </c>
      <c r="E3532">
        <v>0.60399999999999998</v>
      </c>
      <c r="P3532" s="10"/>
    </row>
    <row r="3533" spans="1:16" ht="16" hidden="1" x14ac:dyDescent="0.2">
      <c r="A3533" s="10">
        <v>36440</v>
      </c>
      <c r="B3533" s="4">
        <v>22.46</v>
      </c>
      <c r="C3533" s="4">
        <v>22.33</v>
      </c>
      <c r="D3533">
        <v>0.61799999999999999</v>
      </c>
      <c r="E3533">
        <v>0.57899999999999996</v>
      </c>
      <c r="P3533" s="10"/>
    </row>
    <row r="3534" spans="1:16" ht="16" hidden="1" x14ac:dyDescent="0.2">
      <c r="A3534" s="10">
        <v>36441</v>
      </c>
      <c r="B3534" s="4">
        <v>20.81</v>
      </c>
      <c r="C3534" s="4">
        <v>20.78</v>
      </c>
      <c r="D3534">
        <v>0.57999999999999996</v>
      </c>
      <c r="E3534">
        <v>0.54600000000000004</v>
      </c>
      <c r="P3534" s="10"/>
    </row>
    <row r="3535" spans="1:16" ht="16" hidden="1" x14ac:dyDescent="0.2">
      <c r="A3535" s="10">
        <v>36444</v>
      </c>
      <c r="B3535" s="4">
        <v>21.58</v>
      </c>
      <c r="C3535" s="4">
        <v>20.84</v>
      </c>
      <c r="D3535">
        <v>0.6</v>
      </c>
      <c r="E3535">
        <v>0.55900000000000005</v>
      </c>
      <c r="P3535" s="10"/>
    </row>
    <row r="3536" spans="1:16" ht="16" hidden="1" x14ac:dyDescent="0.2">
      <c r="A3536" s="10">
        <v>36445</v>
      </c>
      <c r="B3536" s="4">
        <v>22.93</v>
      </c>
      <c r="C3536" s="4">
        <v>21.89</v>
      </c>
      <c r="D3536">
        <v>0.628</v>
      </c>
      <c r="E3536">
        <v>0.59199999999999997</v>
      </c>
      <c r="P3536" s="10"/>
    </row>
    <row r="3537" spans="1:16" ht="16" hidden="1" x14ac:dyDescent="0.2">
      <c r="A3537" s="10">
        <v>36446</v>
      </c>
      <c r="B3537" s="4">
        <v>22.93</v>
      </c>
      <c r="C3537" s="4">
        <v>22.26</v>
      </c>
      <c r="D3537">
        <v>0.62</v>
      </c>
      <c r="E3537">
        <v>0.59</v>
      </c>
      <c r="P3537" s="10"/>
    </row>
    <row r="3538" spans="1:16" ht="16" hidden="1" x14ac:dyDescent="0.2">
      <c r="A3538" s="10">
        <v>36447</v>
      </c>
      <c r="B3538" s="4">
        <v>22.46</v>
      </c>
      <c r="C3538" s="4">
        <v>22.28</v>
      </c>
      <c r="D3538">
        <v>0.60799999999999998</v>
      </c>
      <c r="E3538">
        <v>0.58099999999999996</v>
      </c>
      <c r="P3538" s="10"/>
    </row>
    <row r="3539" spans="1:16" ht="16" hidden="1" x14ac:dyDescent="0.2">
      <c r="A3539" s="10">
        <v>36448</v>
      </c>
      <c r="B3539" s="4">
        <v>22.81</v>
      </c>
      <c r="C3539" s="4">
        <v>21.65</v>
      </c>
      <c r="D3539">
        <v>0.622</v>
      </c>
      <c r="E3539">
        <v>0.59</v>
      </c>
      <c r="P3539" s="10"/>
    </row>
    <row r="3540" spans="1:16" ht="16" hidden="1" x14ac:dyDescent="0.2">
      <c r="A3540" s="10">
        <v>36451</v>
      </c>
      <c r="B3540" s="4">
        <v>22.44</v>
      </c>
      <c r="C3540" s="4">
        <v>22.26</v>
      </c>
      <c r="D3540">
        <v>0.61099999999999999</v>
      </c>
      <c r="E3540">
        <v>0.58499999999999996</v>
      </c>
      <c r="P3540" s="10"/>
    </row>
    <row r="3541" spans="1:16" ht="16" hidden="1" x14ac:dyDescent="0.2">
      <c r="A3541" s="10">
        <v>36452</v>
      </c>
      <c r="B3541" s="4">
        <v>22.36</v>
      </c>
      <c r="C3541" s="4">
        <v>21.59</v>
      </c>
      <c r="D3541">
        <v>0.61099999999999999</v>
      </c>
      <c r="E3541">
        <v>0.58299999999999996</v>
      </c>
      <c r="P3541" s="10"/>
    </row>
    <row r="3542" spans="1:16" ht="16" hidden="1" x14ac:dyDescent="0.2">
      <c r="A3542" s="10">
        <v>36453</v>
      </c>
      <c r="B3542" s="4">
        <v>22.21</v>
      </c>
      <c r="C3542" s="4">
        <v>21.02</v>
      </c>
      <c r="D3542">
        <v>0.60699999999999998</v>
      </c>
      <c r="E3542">
        <v>0.57899999999999996</v>
      </c>
      <c r="P3542" s="10"/>
    </row>
    <row r="3543" spans="1:16" ht="16" hidden="1" x14ac:dyDescent="0.2">
      <c r="A3543" s="10">
        <v>36454</v>
      </c>
      <c r="B3543" s="4">
        <v>22.74</v>
      </c>
      <c r="C3543" s="4">
        <v>21.68</v>
      </c>
      <c r="D3543">
        <v>0.621</v>
      </c>
      <c r="E3543">
        <v>0.58599999999999997</v>
      </c>
      <c r="P3543" s="10"/>
    </row>
    <row r="3544" spans="1:16" ht="16" hidden="1" x14ac:dyDescent="0.2">
      <c r="A3544" s="10">
        <v>36455</v>
      </c>
      <c r="B3544" s="4">
        <v>23.48</v>
      </c>
      <c r="C3544" s="4">
        <v>22.38</v>
      </c>
      <c r="D3544">
        <v>0.63700000000000001</v>
      </c>
      <c r="E3544">
        <v>0.60299999999999998</v>
      </c>
      <c r="P3544" s="10"/>
    </row>
    <row r="3545" spans="1:16" ht="16" hidden="1" x14ac:dyDescent="0.2">
      <c r="A3545" s="10">
        <v>36458</v>
      </c>
      <c r="B3545" s="4">
        <v>23.22</v>
      </c>
      <c r="C3545" s="4">
        <v>22.45</v>
      </c>
      <c r="D3545">
        <v>0.623</v>
      </c>
      <c r="E3545">
        <v>0.58799999999999997</v>
      </c>
      <c r="P3545" s="10"/>
    </row>
    <row r="3546" spans="1:16" ht="16" hidden="1" x14ac:dyDescent="0.2">
      <c r="A3546" s="10">
        <v>36459</v>
      </c>
      <c r="B3546" s="4">
        <v>23.17</v>
      </c>
      <c r="C3546" s="4">
        <v>22.14</v>
      </c>
      <c r="D3546">
        <v>0.62</v>
      </c>
      <c r="E3546">
        <v>0.58899999999999997</v>
      </c>
      <c r="P3546" s="10"/>
    </row>
    <row r="3547" spans="1:16" ht="16" hidden="1" x14ac:dyDescent="0.2">
      <c r="A3547" s="10">
        <v>36460</v>
      </c>
      <c r="B3547" s="4">
        <v>22.71</v>
      </c>
      <c r="C3547" s="4">
        <v>22.18</v>
      </c>
      <c r="D3547">
        <v>0.62</v>
      </c>
      <c r="E3547">
        <v>0.59399999999999997</v>
      </c>
      <c r="P3547" s="10"/>
    </row>
    <row r="3548" spans="1:16" ht="16" hidden="1" x14ac:dyDescent="0.2">
      <c r="A3548" s="10">
        <v>36461</v>
      </c>
      <c r="B3548" s="4">
        <v>21.59</v>
      </c>
      <c r="C3548" s="4">
        <v>21.22</v>
      </c>
      <c r="D3548">
        <v>0.60199999999999998</v>
      </c>
      <c r="E3548">
        <v>0.57599999999999996</v>
      </c>
      <c r="P3548" s="10"/>
    </row>
    <row r="3549" spans="1:16" ht="16" hidden="1" x14ac:dyDescent="0.2">
      <c r="A3549" s="10">
        <v>36462</v>
      </c>
      <c r="B3549" s="4">
        <v>21.79</v>
      </c>
      <c r="C3549" s="4">
        <v>21.11</v>
      </c>
      <c r="D3549">
        <v>0.621</v>
      </c>
      <c r="E3549">
        <v>0.60299999999999998</v>
      </c>
      <c r="P3549" s="10"/>
    </row>
    <row r="3550" spans="1:16" ht="16" hidden="1" x14ac:dyDescent="0.2">
      <c r="A3550" s="10">
        <v>36465</v>
      </c>
      <c r="B3550" s="4">
        <v>22.44</v>
      </c>
      <c r="C3550" s="4">
        <v>21.32</v>
      </c>
      <c r="D3550">
        <v>0.63700000000000001</v>
      </c>
      <c r="E3550">
        <v>0.60099999999999998</v>
      </c>
      <c r="P3550" s="10"/>
    </row>
    <row r="3551" spans="1:16" ht="16" hidden="1" x14ac:dyDescent="0.2">
      <c r="A3551" s="10">
        <v>36466</v>
      </c>
      <c r="B3551" s="4">
        <v>22.49</v>
      </c>
      <c r="C3551" s="4">
        <v>21.98</v>
      </c>
      <c r="D3551">
        <v>0.627</v>
      </c>
      <c r="E3551">
        <v>0.59199999999999997</v>
      </c>
      <c r="P3551" s="10"/>
    </row>
    <row r="3552" spans="1:16" ht="16" hidden="1" x14ac:dyDescent="0.2">
      <c r="A3552" s="10">
        <v>36467</v>
      </c>
      <c r="B3552" s="4">
        <v>22.59</v>
      </c>
      <c r="C3552" s="4">
        <v>22.38</v>
      </c>
      <c r="D3552">
        <v>0.63100000000000001</v>
      </c>
      <c r="E3552">
        <v>0.59299999999999997</v>
      </c>
      <c r="P3552" s="10"/>
    </row>
    <row r="3553" spans="1:16" ht="16" hidden="1" x14ac:dyDescent="0.2">
      <c r="A3553" s="10">
        <v>36468</v>
      </c>
      <c r="B3553" s="4">
        <v>23.17</v>
      </c>
      <c r="C3553" s="4">
        <v>22.64</v>
      </c>
      <c r="D3553">
        <v>0.64200000000000002</v>
      </c>
      <c r="E3553">
        <v>0.60299999999999998</v>
      </c>
      <c r="P3553" s="10"/>
    </row>
    <row r="3554" spans="1:16" ht="16" hidden="1" x14ac:dyDescent="0.2">
      <c r="A3554" s="10">
        <v>36469</v>
      </c>
      <c r="B3554" s="4">
        <v>22.93</v>
      </c>
      <c r="C3554" s="4">
        <v>22.8</v>
      </c>
      <c r="D3554">
        <v>0.64400000000000002</v>
      </c>
      <c r="E3554">
        <v>0.60699999999999998</v>
      </c>
      <c r="P3554" s="10"/>
    </row>
    <row r="3555" spans="1:16" ht="16" hidden="1" x14ac:dyDescent="0.2">
      <c r="A3555" s="10">
        <v>36472</v>
      </c>
      <c r="B3555" s="4">
        <v>23.28</v>
      </c>
      <c r="C3555" s="4">
        <v>23.62</v>
      </c>
      <c r="D3555">
        <v>0.65200000000000002</v>
      </c>
      <c r="E3555">
        <v>0.61599999999999999</v>
      </c>
      <c r="P3555" s="10"/>
    </row>
    <row r="3556" spans="1:16" ht="16" hidden="1" x14ac:dyDescent="0.2">
      <c r="A3556" s="10">
        <v>36473</v>
      </c>
      <c r="B3556" s="4">
        <v>24.21</v>
      </c>
      <c r="C3556" s="4">
        <v>24.44</v>
      </c>
      <c r="D3556">
        <v>0.68500000000000005</v>
      </c>
      <c r="E3556">
        <v>0.65600000000000003</v>
      </c>
      <c r="P3556" s="10"/>
    </row>
    <row r="3557" spans="1:16" ht="16" hidden="1" x14ac:dyDescent="0.2">
      <c r="A3557" s="10">
        <v>36474</v>
      </c>
      <c r="B3557" s="4">
        <v>24.37</v>
      </c>
      <c r="C3557" s="4">
        <v>25.42</v>
      </c>
      <c r="D3557">
        <v>0.70099999999999996</v>
      </c>
      <c r="E3557">
        <v>0.67400000000000004</v>
      </c>
      <c r="P3557" s="10"/>
    </row>
    <row r="3558" spans="1:16" ht="16" hidden="1" x14ac:dyDescent="0.2">
      <c r="A3558" s="10">
        <v>36475</v>
      </c>
      <c r="B3558" s="4">
        <v>24.33</v>
      </c>
      <c r="C3558" s="4">
        <v>24.96</v>
      </c>
      <c r="D3558">
        <v>0.69699999999999995</v>
      </c>
      <c r="E3558">
        <v>0.67</v>
      </c>
      <c r="P3558" s="10"/>
    </row>
    <row r="3559" spans="1:16" ht="16" hidden="1" x14ac:dyDescent="0.2">
      <c r="A3559" s="10">
        <v>36476</v>
      </c>
      <c r="B3559" s="4">
        <v>24.91</v>
      </c>
      <c r="C3559" s="4">
        <v>25.39</v>
      </c>
      <c r="D3559">
        <v>0.70299999999999996</v>
      </c>
      <c r="E3559">
        <v>0.66200000000000003</v>
      </c>
      <c r="P3559" s="10"/>
    </row>
    <row r="3560" spans="1:16" ht="16" hidden="1" x14ac:dyDescent="0.2">
      <c r="A3560" s="10">
        <v>36479</v>
      </c>
      <c r="B3560" s="4">
        <v>25.31</v>
      </c>
      <c r="C3560" s="4">
        <v>25.93</v>
      </c>
      <c r="D3560">
        <v>0.70399999999999996</v>
      </c>
      <c r="E3560">
        <v>0.65700000000000003</v>
      </c>
      <c r="P3560" s="10"/>
    </row>
    <row r="3561" spans="1:16" ht="16" hidden="1" x14ac:dyDescent="0.2">
      <c r="A3561" s="10">
        <v>36480</v>
      </c>
      <c r="B3561" s="4">
        <v>26.04</v>
      </c>
      <c r="C3561" s="4">
        <v>24.88</v>
      </c>
      <c r="D3561">
        <v>0.70899999999999996</v>
      </c>
      <c r="E3561">
        <v>0.66900000000000004</v>
      </c>
      <c r="P3561" s="10"/>
    </row>
    <row r="3562" spans="1:16" ht="16" hidden="1" x14ac:dyDescent="0.2">
      <c r="A3562" s="10">
        <v>36481</v>
      </c>
      <c r="B3562" s="4">
        <v>26.57</v>
      </c>
      <c r="C3562" s="4">
        <v>24.98</v>
      </c>
      <c r="D3562">
        <v>0.72799999999999998</v>
      </c>
      <c r="E3562">
        <v>0.69299999999999995</v>
      </c>
      <c r="P3562" s="10"/>
    </row>
    <row r="3563" spans="1:16" ht="16" hidden="1" x14ac:dyDescent="0.2">
      <c r="A3563" s="10">
        <v>36482</v>
      </c>
      <c r="B3563" s="4">
        <v>25.71</v>
      </c>
      <c r="C3563" s="4">
        <v>25.02</v>
      </c>
      <c r="D3563">
        <v>0.70799999999999996</v>
      </c>
      <c r="E3563">
        <v>0.67</v>
      </c>
      <c r="P3563" s="10"/>
    </row>
    <row r="3564" spans="1:16" ht="16" hidden="1" x14ac:dyDescent="0.2">
      <c r="A3564" s="10">
        <v>36483</v>
      </c>
      <c r="B3564" s="4">
        <v>26.61</v>
      </c>
      <c r="C3564" s="4">
        <v>25.14</v>
      </c>
      <c r="D3564">
        <v>0.72499999999999998</v>
      </c>
      <c r="E3564">
        <v>0.69</v>
      </c>
      <c r="P3564" s="10"/>
    </row>
    <row r="3565" spans="1:16" ht="16" hidden="1" x14ac:dyDescent="0.2">
      <c r="A3565" s="10">
        <v>36486</v>
      </c>
      <c r="B3565" s="4">
        <v>28.03</v>
      </c>
      <c r="C3565" s="4">
        <v>25.86</v>
      </c>
      <c r="D3565">
        <v>0.747</v>
      </c>
      <c r="E3565">
        <v>0.72799999999999998</v>
      </c>
      <c r="P3565" s="10"/>
    </row>
    <row r="3566" spans="1:16" ht="16" hidden="1" x14ac:dyDescent="0.2">
      <c r="A3566" s="10">
        <v>36487</v>
      </c>
      <c r="B3566" s="4">
        <v>26.91</v>
      </c>
      <c r="C3566" s="4">
        <v>25.66</v>
      </c>
      <c r="D3566">
        <v>0.746</v>
      </c>
      <c r="E3566">
        <v>0.69599999999999995</v>
      </c>
      <c r="P3566" s="10"/>
    </row>
    <row r="3567" spans="1:16" ht="16" hidden="1" x14ac:dyDescent="0.2">
      <c r="A3567" s="10">
        <v>36488</v>
      </c>
      <c r="B3567" s="4">
        <v>27.22</v>
      </c>
      <c r="C3567" s="4">
        <v>25.77</v>
      </c>
      <c r="D3567">
        <v>0.75800000000000001</v>
      </c>
      <c r="E3567">
        <v>0.71</v>
      </c>
      <c r="P3567" s="10"/>
    </row>
    <row r="3568" spans="1:16" ht="16" hidden="1" x14ac:dyDescent="0.2">
      <c r="A3568" s="10">
        <v>36489</v>
      </c>
      <c r="C3568" s="4">
        <v>25.94</v>
      </c>
      <c r="D3568" t="e">
        <v>#N/A</v>
      </c>
      <c r="E3568" t="e">
        <v>#N/A</v>
      </c>
      <c r="P3568" s="10"/>
    </row>
    <row r="3569" spans="1:16" ht="16" hidden="1" x14ac:dyDescent="0.2">
      <c r="A3569" s="10">
        <v>36490</v>
      </c>
      <c r="B3569" s="4">
        <v>27.22</v>
      </c>
      <c r="C3569" s="4">
        <v>25.85</v>
      </c>
      <c r="D3569">
        <v>0.75800000000000001</v>
      </c>
      <c r="E3569">
        <v>0.71</v>
      </c>
      <c r="P3569" s="10"/>
    </row>
    <row r="3570" spans="1:16" ht="16" hidden="1" x14ac:dyDescent="0.2">
      <c r="A3570" s="10">
        <v>36493</v>
      </c>
      <c r="B3570" s="4">
        <v>25.84</v>
      </c>
      <c r="C3570" s="4">
        <v>25.67</v>
      </c>
      <c r="D3570">
        <v>0.73</v>
      </c>
      <c r="E3570">
        <v>0.69299999999999995</v>
      </c>
      <c r="P3570" s="10"/>
    </row>
    <row r="3571" spans="1:16" ht="16" hidden="1" x14ac:dyDescent="0.2">
      <c r="A3571" s="10">
        <v>36494</v>
      </c>
      <c r="B3571" s="4">
        <v>24.87</v>
      </c>
      <c r="C3571" s="4">
        <v>25.2</v>
      </c>
      <c r="D3571">
        <v>0.69199999999999995</v>
      </c>
      <c r="E3571">
        <v>0.65400000000000003</v>
      </c>
      <c r="P3571" s="10"/>
    </row>
    <row r="3572" spans="1:16" ht="16" hidden="1" x14ac:dyDescent="0.2">
      <c r="A3572" s="10">
        <v>36495</v>
      </c>
      <c r="B3572" s="4">
        <v>25.01</v>
      </c>
      <c r="C3572" s="4">
        <v>24.2</v>
      </c>
      <c r="D3572">
        <v>0.65900000000000003</v>
      </c>
      <c r="E3572">
        <v>0.63600000000000001</v>
      </c>
      <c r="P3572" s="10"/>
    </row>
    <row r="3573" spans="1:16" ht="16" hidden="1" x14ac:dyDescent="0.2">
      <c r="A3573" s="10">
        <v>36496</v>
      </c>
      <c r="B3573" s="4">
        <v>25.88</v>
      </c>
      <c r="C3573" s="4">
        <v>25.52</v>
      </c>
      <c r="D3573">
        <v>0.71599999999999997</v>
      </c>
      <c r="E3573">
        <v>0.67900000000000005</v>
      </c>
      <c r="P3573" s="10"/>
    </row>
    <row r="3574" spans="1:16" ht="16" hidden="1" x14ac:dyDescent="0.2">
      <c r="A3574" s="10">
        <v>36497</v>
      </c>
      <c r="B3574" s="4">
        <v>25.71</v>
      </c>
      <c r="C3574" s="4">
        <v>26.17</v>
      </c>
      <c r="D3574">
        <v>0.70099999999999996</v>
      </c>
      <c r="E3574">
        <v>0.65600000000000003</v>
      </c>
      <c r="P3574" s="10"/>
    </row>
    <row r="3575" spans="1:16" ht="16" hidden="1" x14ac:dyDescent="0.2">
      <c r="A3575" s="10">
        <v>36500</v>
      </c>
      <c r="B3575" s="4">
        <v>26.67</v>
      </c>
      <c r="C3575" s="4">
        <v>26.46</v>
      </c>
      <c r="D3575">
        <v>0.72399999999999998</v>
      </c>
      <c r="E3575">
        <v>0.68</v>
      </c>
      <c r="P3575" s="10"/>
    </row>
    <row r="3576" spans="1:16" ht="16" hidden="1" x14ac:dyDescent="0.2">
      <c r="A3576" s="10">
        <v>36501</v>
      </c>
      <c r="B3576" s="4">
        <v>26.36</v>
      </c>
      <c r="C3576" s="4">
        <v>26.1</v>
      </c>
      <c r="D3576">
        <v>0.72599999999999998</v>
      </c>
      <c r="E3576">
        <v>0.67900000000000005</v>
      </c>
      <c r="P3576" s="10"/>
    </row>
    <row r="3577" spans="1:16" ht="16" hidden="1" x14ac:dyDescent="0.2">
      <c r="A3577" s="10">
        <v>36502</v>
      </c>
      <c r="B3577" s="4">
        <v>26.69</v>
      </c>
      <c r="C3577" s="4">
        <v>25.45</v>
      </c>
      <c r="D3577">
        <v>0.73899999999999999</v>
      </c>
      <c r="E3577">
        <v>0.69</v>
      </c>
      <c r="P3577" s="10"/>
    </row>
    <row r="3578" spans="1:16" ht="16" hidden="1" x14ac:dyDescent="0.2">
      <c r="A3578" s="10">
        <v>36503</v>
      </c>
      <c r="B3578" s="4">
        <v>26</v>
      </c>
      <c r="C3578" s="4">
        <v>25.85</v>
      </c>
      <c r="D3578">
        <v>0.71399999999999997</v>
      </c>
      <c r="E3578">
        <v>0.65600000000000003</v>
      </c>
      <c r="P3578" s="10"/>
    </row>
    <row r="3579" spans="1:16" ht="16" hidden="1" x14ac:dyDescent="0.2">
      <c r="A3579" s="10">
        <v>36504</v>
      </c>
      <c r="B3579" s="4">
        <v>25.21</v>
      </c>
      <c r="C3579" s="4">
        <v>24.86</v>
      </c>
      <c r="D3579">
        <v>0.67800000000000005</v>
      </c>
      <c r="E3579">
        <v>0.621</v>
      </c>
      <c r="P3579" s="10"/>
    </row>
    <row r="3580" spans="1:16" ht="16" hidden="1" x14ac:dyDescent="0.2">
      <c r="A3580" s="10">
        <v>36507</v>
      </c>
      <c r="B3580" s="4">
        <v>25.37</v>
      </c>
      <c r="C3580" s="4">
        <v>24.31</v>
      </c>
      <c r="D3580">
        <v>0.68200000000000005</v>
      </c>
      <c r="E3580">
        <v>0.621</v>
      </c>
      <c r="P3580" s="10"/>
    </row>
    <row r="3581" spans="1:16" ht="16" hidden="1" x14ac:dyDescent="0.2">
      <c r="A3581" s="10">
        <v>36508</v>
      </c>
      <c r="B3581" s="4">
        <v>25.87</v>
      </c>
      <c r="C3581" s="4">
        <v>24.88</v>
      </c>
      <c r="D3581">
        <v>0.69199999999999995</v>
      </c>
      <c r="E3581">
        <v>0.63300000000000001</v>
      </c>
      <c r="P3581" s="10"/>
    </row>
    <row r="3582" spans="1:16" ht="16" hidden="1" x14ac:dyDescent="0.2">
      <c r="A3582" s="10">
        <v>36509</v>
      </c>
      <c r="B3582" s="4">
        <v>26.28</v>
      </c>
      <c r="C3582" s="4">
        <v>25.68</v>
      </c>
      <c r="D3582">
        <v>0.70099999999999996</v>
      </c>
      <c r="E3582">
        <v>0.64300000000000002</v>
      </c>
      <c r="P3582" s="10"/>
    </row>
    <row r="3583" spans="1:16" ht="16" hidden="1" x14ac:dyDescent="0.2">
      <c r="A3583" s="10">
        <v>36510</v>
      </c>
      <c r="B3583" s="4">
        <v>26.74</v>
      </c>
      <c r="C3583" s="4">
        <v>26.09</v>
      </c>
      <c r="D3583">
        <v>0.72099999999999997</v>
      </c>
      <c r="E3583">
        <v>0.66</v>
      </c>
      <c r="P3583" s="10"/>
    </row>
    <row r="3584" spans="1:16" ht="16" hidden="1" x14ac:dyDescent="0.2">
      <c r="A3584" s="10">
        <v>36511</v>
      </c>
      <c r="B3584" s="4">
        <v>26.76</v>
      </c>
      <c r="C3584" s="4">
        <v>26.22</v>
      </c>
      <c r="D3584">
        <v>0.73699999999999999</v>
      </c>
      <c r="E3584">
        <v>0.66400000000000003</v>
      </c>
      <c r="P3584" s="10"/>
    </row>
    <row r="3585" spans="1:16" ht="16" hidden="1" x14ac:dyDescent="0.2">
      <c r="A3585" s="10">
        <v>36514</v>
      </c>
      <c r="B3585" s="4">
        <v>26.55</v>
      </c>
      <c r="C3585" s="4">
        <v>25.98</v>
      </c>
      <c r="D3585">
        <v>0.73099999999999998</v>
      </c>
      <c r="E3585">
        <v>0.65600000000000003</v>
      </c>
      <c r="P3585" s="10"/>
    </row>
    <row r="3586" spans="1:16" ht="16" hidden="1" x14ac:dyDescent="0.2">
      <c r="A3586" s="10">
        <v>36515</v>
      </c>
      <c r="B3586" s="4">
        <v>26.34</v>
      </c>
      <c r="C3586" s="4">
        <v>25.51</v>
      </c>
      <c r="D3586">
        <v>0.72799999999999998</v>
      </c>
      <c r="E3586">
        <v>0.65</v>
      </c>
      <c r="P3586" s="10"/>
    </row>
    <row r="3587" spans="1:16" ht="16" hidden="1" x14ac:dyDescent="0.2">
      <c r="A3587" s="10">
        <v>36516</v>
      </c>
      <c r="B3587" s="4">
        <v>25.51</v>
      </c>
      <c r="C3587" s="4">
        <v>25.04</v>
      </c>
      <c r="D3587">
        <v>0.68700000000000006</v>
      </c>
      <c r="E3587">
        <v>0.63800000000000001</v>
      </c>
      <c r="P3587" s="10"/>
    </row>
    <row r="3588" spans="1:16" ht="16" hidden="1" x14ac:dyDescent="0.2">
      <c r="A3588" s="10">
        <v>36517</v>
      </c>
      <c r="B3588" s="4">
        <v>25.86</v>
      </c>
      <c r="C3588" s="4">
        <v>25.11</v>
      </c>
      <c r="D3588">
        <v>0.69599999999999995</v>
      </c>
      <c r="E3588">
        <v>0.66200000000000003</v>
      </c>
      <c r="P3588" s="10"/>
    </row>
    <row r="3589" spans="1:16" ht="16" hidden="1" x14ac:dyDescent="0.2">
      <c r="A3589" s="10">
        <v>36521</v>
      </c>
      <c r="B3589" s="4">
        <v>26.36</v>
      </c>
      <c r="D3589">
        <v>0.69299999999999995</v>
      </c>
      <c r="E3589">
        <v>0.65500000000000003</v>
      </c>
      <c r="P3589" s="10"/>
    </row>
    <row r="3590" spans="1:16" ht="16" hidden="1" x14ac:dyDescent="0.2">
      <c r="A3590" s="10">
        <v>36522</v>
      </c>
      <c r="B3590" s="4">
        <v>26.81</v>
      </c>
      <c r="D3590">
        <v>0.71599999999999997</v>
      </c>
      <c r="E3590">
        <v>0.66200000000000003</v>
      </c>
      <c r="P3590" s="10"/>
    </row>
    <row r="3591" spans="1:16" ht="16" hidden="1" x14ac:dyDescent="0.2">
      <c r="A3591" s="10">
        <v>36523</v>
      </c>
      <c r="B3591" s="4">
        <v>26.41</v>
      </c>
      <c r="C3591" s="4">
        <v>25.63</v>
      </c>
      <c r="D3591">
        <v>0.67800000000000005</v>
      </c>
      <c r="E3591">
        <v>0.65</v>
      </c>
      <c r="P3591" s="10"/>
    </row>
    <row r="3592" spans="1:16" ht="16" hidden="1" x14ac:dyDescent="0.2">
      <c r="A3592" s="10">
        <v>36524</v>
      </c>
      <c r="B3592" s="4">
        <v>25.76</v>
      </c>
      <c r="C3592" s="4">
        <v>24.93</v>
      </c>
      <c r="D3592">
        <v>0.65300000000000002</v>
      </c>
      <c r="E3592">
        <v>0.625</v>
      </c>
      <c r="P3592" s="10"/>
    </row>
    <row r="3593" spans="1:16" ht="16" hidden="1" x14ac:dyDescent="0.2">
      <c r="A3593" s="10">
        <v>36529</v>
      </c>
      <c r="B3593" s="4">
        <v>25.56</v>
      </c>
      <c r="C3593" s="4">
        <v>23.95</v>
      </c>
      <c r="D3593">
        <v>0.65800000000000003</v>
      </c>
      <c r="E3593">
        <v>0.63900000000000001</v>
      </c>
      <c r="P3593" s="10"/>
    </row>
    <row r="3594" spans="1:16" ht="16" hidden="1" x14ac:dyDescent="0.2">
      <c r="A3594" s="10">
        <v>36530</v>
      </c>
      <c r="B3594" s="4">
        <v>24.65</v>
      </c>
      <c r="C3594" s="4">
        <v>23.72</v>
      </c>
      <c r="D3594">
        <v>0.64900000000000002</v>
      </c>
      <c r="E3594">
        <v>0.63600000000000001</v>
      </c>
      <c r="P3594" s="10"/>
    </row>
    <row r="3595" spans="1:16" ht="16" hidden="1" x14ac:dyDescent="0.2">
      <c r="A3595" s="10">
        <v>36531</v>
      </c>
      <c r="B3595" s="4">
        <v>24.79</v>
      </c>
      <c r="C3595" s="4">
        <v>23.55</v>
      </c>
      <c r="D3595">
        <v>0.65900000000000003</v>
      </c>
      <c r="E3595">
        <v>0.68100000000000005</v>
      </c>
      <c r="P3595" s="10"/>
    </row>
    <row r="3596" spans="1:16" ht="16" hidden="1" x14ac:dyDescent="0.2">
      <c r="A3596" s="10">
        <v>36532</v>
      </c>
      <c r="B3596" s="4">
        <v>24.79</v>
      </c>
      <c r="C3596" s="4">
        <v>23.35</v>
      </c>
      <c r="D3596">
        <v>0.64</v>
      </c>
      <c r="E3596">
        <v>0.64</v>
      </c>
      <c r="P3596" s="10"/>
    </row>
    <row r="3597" spans="1:16" ht="16" hidden="1" x14ac:dyDescent="0.2">
      <c r="A3597" s="10">
        <v>36535</v>
      </c>
      <c r="B3597" s="4">
        <v>24.71</v>
      </c>
      <c r="C3597" s="4">
        <v>22.77</v>
      </c>
      <c r="D3597">
        <v>0.64600000000000002</v>
      </c>
      <c r="E3597">
        <v>0.64600000000000002</v>
      </c>
      <c r="P3597" s="10"/>
    </row>
    <row r="3598" spans="1:16" ht="16" hidden="1" x14ac:dyDescent="0.2">
      <c r="A3598" s="10">
        <v>36536</v>
      </c>
      <c r="B3598" s="4">
        <v>25.69</v>
      </c>
      <c r="C3598" s="4">
        <v>23.93</v>
      </c>
      <c r="D3598">
        <v>0.65600000000000003</v>
      </c>
      <c r="E3598">
        <v>0.65400000000000003</v>
      </c>
      <c r="P3598" s="10"/>
    </row>
    <row r="3599" spans="1:16" ht="16" hidden="1" x14ac:dyDescent="0.2">
      <c r="A3599" s="10">
        <v>36537</v>
      </c>
      <c r="B3599" s="4">
        <v>26.3</v>
      </c>
      <c r="C3599" s="4">
        <v>24.62</v>
      </c>
      <c r="D3599">
        <v>0.68600000000000005</v>
      </c>
      <c r="E3599">
        <v>0.7</v>
      </c>
      <c r="P3599" s="10"/>
    </row>
    <row r="3600" spans="1:16" ht="16" hidden="1" x14ac:dyDescent="0.2">
      <c r="A3600" s="10">
        <v>36538</v>
      </c>
      <c r="B3600" s="4">
        <v>26.63</v>
      </c>
      <c r="C3600" s="4">
        <v>24.9</v>
      </c>
      <c r="D3600">
        <v>0.68600000000000005</v>
      </c>
      <c r="E3600">
        <v>0.68600000000000005</v>
      </c>
      <c r="P3600" s="10"/>
    </row>
    <row r="3601" spans="1:16" ht="16" hidden="1" x14ac:dyDescent="0.2">
      <c r="A3601" s="10">
        <v>36539</v>
      </c>
      <c r="B3601" s="4">
        <v>28.01</v>
      </c>
      <c r="C3601" s="4">
        <v>25.5</v>
      </c>
      <c r="D3601">
        <v>0.72099999999999997</v>
      </c>
      <c r="E3601">
        <v>0.72099999999999997</v>
      </c>
      <c r="P3601" s="10"/>
    </row>
    <row r="3602" spans="1:16" ht="16" hidden="1" x14ac:dyDescent="0.2">
      <c r="A3602" s="10">
        <v>36542</v>
      </c>
      <c r="C3602" s="4">
        <v>25.99</v>
      </c>
      <c r="D3602" t="e">
        <v>#N/A</v>
      </c>
      <c r="E3602" t="e">
        <v>#N/A</v>
      </c>
      <c r="P3602" s="10"/>
    </row>
    <row r="3603" spans="1:16" ht="16" hidden="1" x14ac:dyDescent="0.2">
      <c r="A3603" s="10">
        <v>36543</v>
      </c>
      <c r="B3603" s="4">
        <v>28.98</v>
      </c>
      <c r="C3603" s="4">
        <v>26.31</v>
      </c>
      <c r="D3603">
        <v>0.748</v>
      </c>
      <c r="E3603">
        <v>0.748</v>
      </c>
      <c r="P3603" s="10"/>
    </row>
    <row r="3604" spans="1:16" ht="16" hidden="1" x14ac:dyDescent="0.2">
      <c r="A3604" s="10">
        <v>36544</v>
      </c>
      <c r="B3604" s="4">
        <v>29.11</v>
      </c>
      <c r="C3604" s="4">
        <v>26.17</v>
      </c>
      <c r="D3604">
        <v>0.748</v>
      </c>
      <c r="E3604">
        <v>0.73</v>
      </c>
      <c r="P3604" s="10"/>
    </row>
    <row r="3605" spans="1:16" ht="16" hidden="1" x14ac:dyDescent="0.2">
      <c r="A3605" s="10">
        <v>36545</v>
      </c>
      <c r="B3605" s="4">
        <v>29.67</v>
      </c>
      <c r="C3605" s="4">
        <v>26.26</v>
      </c>
      <c r="D3605">
        <v>0.76</v>
      </c>
      <c r="E3605">
        <v>0.73399999999999999</v>
      </c>
      <c r="P3605" s="10"/>
    </row>
    <row r="3606" spans="1:16" ht="16" hidden="1" x14ac:dyDescent="0.2">
      <c r="A3606" s="10">
        <v>36546</v>
      </c>
      <c r="B3606" s="4">
        <v>29.71</v>
      </c>
      <c r="C3606" s="4">
        <v>27.18</v>
      </c>
      <c r="D3606">
        <v>0.749</v>
      </c>
      <c r="E3606">
        <v>0.72199999999999998</v>
      </c>
      <c r="P3606" s="10"/>
    </row>
    <row r="3607" spans="1:16" ht="16" hidden="1" x14ac:dyDescent="0.2">
      <c r="A3607" s="10">
        <v>36549</v>
      </c>
      <c r="B3607" s="4">
        <v>29.25</v>
      </c>
      <c r="C3607" s="4">
        <v>27.02</v>
      </c>
      <c r="D3607">
        <v>0.73499999999999999</v>
      </c>
      <c r="E3607">
        <v>0.71199999999999997</v>
      </c>
      <c r="P3607" s="10"/>
    </row>
    <row r="3608" spans="1:16" ht="16" hidden="1" x14ac:dyDescent="0.2">
      <c r="A3608" s="10">
        <v>36550</v>
      </c>
      <c r="B3608" s="4">
        <v>30.28</v>
      </c>
      <c r="C3608" s="4">
        <v>27.24</v>
      </c>
      <c r="D3608">
        <v>0.748</v>
      </c>
      <c r="E3608">
        <v>0.71499999999999997</v>
      </c>
      <c r="P3608" s="10"/>
    </row>
    <row r="3609" spans="1:16" ht="16" hidden="1" x14ac:dyDescent="0.2">
      <c r="A3609" s="10">
        <v>36551</v>
      </c>
      <c r="B3609" s="4">
        <v>27.66</v>
      </c>
      <c r="C3609" s="4">
        <v>27.18</v>
      </c>
      <c r="D3609">
        <v>0.72399999999999998</v>
      </c>
      <c r="E3609">
        <v>0.70399999999999996</v>
      </c>
      <c r="P3609" s="10"/>
    </row>
    <row r="3610" spans="1:16" ht="16" hidden="1" x14ac:dyDescent="0.2">
      <c r="A3610" s="10">
        <v>36552</v>
      </c>
      <c r="B3610" s="4">
        <v>27.22</v>
      </c>
      <c r="C3610" s="4">
        <v>26.91</v>
      </c>
      <c r="D3610">
        <v>0.71799999999999997</v>
      </c>
      <c r="E3610">
        <v>0.70399999999999996</v>
      </c>
      <c r="P3610" s="10"/>
    </row>
    <row r="3611" spans="1:16" ht="16" hidden="1" x14ac:dyDescent="0.2">
      <c r="A3611" s="10">
        <v>36553</v>
      </c>
      <c r="B3611" s="4">
        <v>27.27</v>
      </c>
      <c r="C3611" s="4">
        <v>26.59</v>
      </c>
      <c r="D3611">
        <v>0.72399999999999998</v>
      </c>
      <c r="E3611">
        <v>0.71399999999999997</v>
      </c>
      <c r="P3611" s="10"/>
    </row>
    <row r="3612" spans="1:16" ht="16" hidden="1" x14ac:dyDescent="0.2">
      <c r="A3612" s="10">
        <v>36556</v>
      </c>
      <c r="B3612" s="4">
        <v>27.65</v>
      </c>
      <c r="C3612" s="4">
        <v>27.08</v>
      </c>
      <c r="D3612">
        <v>0.73599999999999999</v>
      </c>
      <c r="E3612">
        <v>0.72199999999999998</v>
      </c>
      <c r="P3612" s="10"/>
    </row>
    <row r="3613" spans="1:16" ht="16" hidden="1" x14ac:dyDescent="0.2">
      <c r="A3613" s="10">
        <v>36557</v>
      </c>
      <c r="B3613" s="4">
        <v>28.28</v>
      </c>
      <c r="C3613" s="4">
        <v>27.35</v>
      </c>
      <c r="D3613">
        <v>0.76400000000000001</v>
      </c>
      <c r="E3613">
        <v>0.76100000000000001</v>
      </c>
      <c r="P3613" s="10"/>
    </row>
    <row r="3614" spans="1:16" ht="16" hidden="1" x14ac:dyDescent="0.2">
      <c r="A3614" s="10">
        <v>36558</v>
      </c>
      <c r="B3614" s="4">
        <v>27.52</v>
      </c>
      <c r="C3614" s="4">
        <v>27.15</v>
      </c>
      <c r="D3614">
        <v>0.75</v>
      </c>
      <c r="E3614">
        <v>0.745</v>
      </c>
      <c r="P3614" s="10"/>
    </row>
    <row r="3615" spans="1:16" ht="16" hidden="1" x14ac:dyDescent="0.2">
      <c r="A3615" s="10">
        <v>36559</v>
      </c>
      <c r="B3615" s="4">
        <v>28.26</v>
      </c>
      <c r="C3615" s="4">
        <v>27.6</v>
      </c>
      <c r="D3615">
        <v>0.77300000000000002</v>
      </c>
      <c r="E3615">
        <v>0.79300000000000004</v>
      </c>
      <c r="P3615" s="10"/>
    </row>
    <row r="3616" spans="1:16" ht="16" hidden="1" x14ac:dyDescent="0.2">
      <c r="A3616" s="10">
        <v>36560</v>
      </c>
      <c r="B3616" s="4">
        <v>28.67</v>
      </c>
      <c r="C3616" s="4">
        <v>27.48</v>
      </c>
      <c r="D3616">
        <v>0.78300000000000003</v>
      </c>
      <c r="E3616">
        <v>0.77500000000000002</v>
      </c>
      <c r="P3616" s="10"/>
    </row>
    <row r="3617" spans="1:16" ht="16" hidden="1" x14ac:dyDescent="0.2">
      <c r="A3617" s="10">
        <v>36563</v>
      </c>
      <c r="B3617" s="4">
        <v>28.4</v>
      </c>
      <c r="C3617" s="4">
        <v>27.94</v>
      </c>
      <c r="D3617">
        <v>0.76900000000000002</v>
      </c>
      <c r="E3617">
        <v>0.76400000000000001</v>
      </c>
      <c r="P3617" s="10"/>
    </row>
    <row r="3618" spans="1:16" ht="16" hidden="1" x14ac:dyDescent="0.2">
      <c r="A3618" s="10">
        <v>36564</v>
      </c>
      <c r="B3618" s="4">
        <v>28.05</v>
      </c>
      <c r="C3618" s="4">
        <v>27.61</v>
      </c>
      <c r="D3618">
        <v>0.76100000000000001</v>
      </c>
      <c r="E3618">
        <v>0.76900000000000002</v>
      </c>
      <c r="P3618" s="10"/>
    </row>
    <row r="3619" spans="1:16" ht="16" hidden="1" x14ac:dyDescent="0.2">
      <c r="A3619" s="10">
        <v>36565</v>
      </c>
      <c r="B3619" s="4">
        <v>28.71</v>
      </c>
      <c r="C3619" s="4">
        <v>27.44</v>
      </c>
      <c r="D3619">
        <v>0.78200000000000003</v>
      </c>
      <c r="E3619">
        <v>0.77900000000000003</v>
      </c>
      <c r="P3619" s="10"/>
    </row>
    <row r="3620" spans="1:16" ht="16" hidden="1" x14ac:dyDescent="0.2">
      <c r="A3620" s="10">
        <v>36566</v>
      </c>
      <c r="B3620" s="4">
        <v>29.49</v>
      </c>
      <c r="C3620" s="4">
        <v>27.32</v>
      </c>
      <c r="D3620">
        <v>0.80200000000000005</v>
      </c>
      <c r="E3620">
        <v>0.80400000000000005</v>
      </c>
      <c r="P3620" s="10"/>
    </row>
    <row r="3621" spans="1:16" ht="16" hidden="1" x14ac:dyDescent="0.2">
      <c r="A3621" s="10">
        <v>36567</v>
      </c>
      <c r="B3621" s="4">
        <v>29.51</v>
      </c>
      <c r="C3621" s="4">
        <v>27.82</v>
      </c>
      <c r="D3621">
        <v>0.79300000000000004</v>
      </c>
      <c r="E3621">
        <v>0.79800000000000004</v>
      </c>
      <c r="P3621" s="10"/>
    </row>
    <row r="3622" spans="1:16" ht="16" hidden="1" x14ac:dyDescent="0.2">
      <c r="A3622" s="10">
        <v>36570</v>
      </c>
      <c r="B3622" s="4">
        <v>30.3</v>
      </c>
      <c r="C3622" s="4">
        <v>28.03</v>
      </c>
      <c r="D3622">
        <v>0.83599999999999997</v>
      </c>
      <c r="E3622">
        <v>0.83</v>
      </c>
      <c r="P3622" s="10"/>
    </row>
    <row r="3623" spans="1:16" ht="16" hidden="1" x14ac:dyDescent="0.2">
      <c r="A3623" s="10">
        <v>36571</v>
      </c>
      <c r="B3623" s="4">
        <v>30.17</v>
      </c>
      <c r="C3623" s="4">
        <v>28.12</v>
      </c>
      <c r="D3623">
        <v>0.82599999999999996</v>
      </c>
      <c r="E3623">
        <v>0.85</v>
      </c>
      <c r="P3623" s="10"/>
    </row>
    <row r="3624" spans="1:16" ht="16" hidden="1" x14ac:dyDescent="0.2">
      <c r="A3624" s="10">
        <v>36572</v>
      </c>
      <c r="B3624" s="4">
        <v>30.01</v>
      </c>
      <c r="C3624" s="4">
        <v>28.11</v>
      </c>
      <c r="D3624">
        <v>0.82599999999999996</v>
      </c>
      <c r="E3624">
        <v>0.85499999999999998</v>
      </c>
      <c r="P3624" s="10"/>
    </row>
    <row r="3625" spans="1:16" ht="16" hidden="1" x14ac:dyDescent="0.2">
      <c r="A3625" s="10">
        <v>36573</v>
      </c>
      <c r="B3625" s="4">
        <v>29.37</v>
      </c>
      <c r="C3625" s="4">
        <v>27.54</v>
      </c>
      <c r="D3625">
        <v>0.81799999999999995</v>
      </c>
      <c r="E3625">
        <v>0.84699999999999998</v>
      </c>
      <c r="P3625" s="10"/>
    </row>
    <row r="3626" spans="1:16" ht="16" hidden="1" x14ac:dyDescent="0.2">
      <c r="A3626" s="10">
        <v>36574</v>
      </c>
      <c r="B3626" s="4">
        <v>29.51</v>
      </c>
      <c r="C3626" s="4">
        <v>27.26</v>
      </c>
      <c r="D3626">
        <v>0.80700000000000005</v>
      </c>
      <c r="E3626">
        <v>0.84</v>
      </c>
      <c r="P3626" s="10"/>
    </row>
    <row r="3627" spans="1:16" ht="16" hidden="1" x14ac:dyDescent="0.2">
      <c r="A3627" s="10">
        <v>36577</v>
      </c>
      <c r="C3627" s="4">
        <v>26.93</v>
      </c>
      <c r="D3627" t="e">
        <v>#N/A</v>
      </c>
      <c r="E3627" t="e">
        <v>#N/A</v>
      </c>
      <c r="P3627" s="10"/>
    </row>
    <row r="3628" spans="1:16" ht="16" hidden="1" x14ac:dyDescent="0.2">
      <c r="A3628" s="10">
        <v>36578</v>
      </c>
      <c r="B3628" s="4">
        <v>29.63</v>
      </c>
      <c r="C3628" s="4">
        <v>27.22</v>
      </c>
      <c r="D3628">
        <v>0.82599999999999996</v>
      </c>
      <c r="E3628">
        <v>0.82899999999999996</v>
      </c>
      <c r="P3628" s="10"/>
    </row>
    <row r="3629" spans="1:16" ht="16" hidden="1" x14ac:dyDescent="0.2">
      <c r="A3629" s="10">
        <v>36579</v>
      </c>
      <c r="B3629" s="4">
        <v>30.19</v>
      </c>
      <c r="C3629" s="4">
        <v>27.92</v>
      </c>
      <c r="D3629">
        <v>0.82899999999999996</v>
      </c>
      <c r="E3629">
        <v>0.83299999999999996</v>
      </c>
      <c r="P3629" s="10"/>
    </row>
    <row r="3630" spans="1:16" ht="16" hidden="1" x14ac:dyDescent="0.2">
      <c r="A3630" s="10">
        <v>36580</v>
      </c>
      <c r="B3630" s="4">
        <v>30.23</v>
      </c>
      <c r="C3630" s="4">
        <v>28.21</v>
      </c>
      <c r="D3630">
        <v>0.84199999999999997</v>
      </c>
      <c r="E3630">
        <v>0.84599999999999997</v>
      </c>
      <c r="P3630" s="10"/>
    </row>
    <row r="3631" spans="1:16" ht="16" hidden="1" x14ac:dyDescent="0.2">
      <c r="A3631" s="10">
        <v>36581</v>
      </c>
      <c r="B3631" s="4">
        <v>30.34</v>
      </c>
      <c r="C3631" s="4">
        <v>28.53</v>
      </c>
      <c r="D3631">
        <v>0.86</v>
      </c>
      <c r="E3631">
        <v>0.872</v>
      </c>
      <c r="P3631" s="10"/>
    </row>
    <row r="3632" spans="1:16" ht="16" hidden="1" x14ac:dyDescent="0.2">
      <c r="A3632" s="10">
        <v>36584</v>
      </c>
      <c r="B3632" s="4">
        <v>30.11</v>
      </c>
      <c r="C3632" s="4">
        <v>28.7</v>
      </c>
      <c r="D3632">
        <v>0.93500000000000005</v>
      </c>
      <c r="E3632">
        <v>0.89600000000000002</v>
      </c>
      <c r="P3632" s="10"/>
    </row>
    <row r="3633" spans="1:16" ht="16" hidden="1" x14ac:dyDescent="0.2">
      <c r="A3633" s="10">
        <v>36585</v>
      </c>
      <c r="B3633" s="4">
        <v>30.57</v>
      </c>
      <c r="C3633" s="4">
        <v>29.01</v>
      </c>
      <c r="D3633">
        <v>0.94</v>
      </c>
      <c r="E3633">
        <v>0.90200000000000002</v>
      </c>
      <c r="P3633" s="10"/>
    </row>
    <row r="3634" spans="1:16" ht="16" hidden="1" x14ac:dyDescent="0.2">
      <c r="A3634" s="10">
        <v>36586</v>
      </c>
      <c r="B3634" s="4">
        <v>31.71</v>
      </c>
      <c r="C3634" s="4">
        <v>29.78</v>
      </c>
      <c r="D3634">
        <v>0.98599999999999999</v>
      </c>
      <c r="E3634">
        <v>0.95499999999999996</v>
      </c>
      <c r="P3634" s="10"/>
    </row>
    <row r="3635" spans="1:16" ht="16" hidden="1" x14ac:dyDescent="0.2">
      <c r="A3635" s="10">
        <v>36587</v>
      </c>
      <c r="B3635" s="4">
        <v>31.51</v>
      </c>
      <c r="C3635" s="4">
        <v>30.12</v>
      </c>
      <c r="D3635">
        <v>0.98399999999999999</v>
      </c>
      <c r="E3635">
        <v>0.94799999999999995</v>
      </c>
      <c r="P3635" s="10"/>
    </row>
    <row r="3636" spans="1:16" ht="16" hidden="1" x14ac:dyDescent="0.2">
      <c r="A3636" s="10">
        <v>36588</v>
      </c>
      <c r="B3636" s="4">
        <v>31.46</v>
      </c>
      <c r="C3636" s="4">
        <v>29.83</v>
      </c>
      <c r="D3636">
        <v>0.96399999999999997</v>
      </c>
      <c r="E3636">
        <v>0.93899999999999995</v>
      </c>
      <c r="P3636" s="10"/>
    </row>
    <row r="3637" spans="1:16" ht="16" hidden="1" x14ac:dyDescent="0.2">
      <c r="A3637" s="10">
        <v>36591</v>
      </c>
      <c r="B3637" s="4">
        <v>32.19</v>
      </c>
      <c r="C3637" s="4">
        <v>30.08</v>
      </c>
      <c r="D3637">
        <v>0.95399999999999996</v>
      </c>
      <c r="E3637">
        <v>0.94099999999999995</v>
      </c>
      <c r="P3637" s="10"/>
    </row>
    <row r="3638" spans="1:16" ht="16" hidden="1" x14ac:dyDescent="0.2">
      <c r="A3638" s="10">
        <v>36592</v>
      </c>
      <c r="B3638" s="4">
        <v>33.9</v>
      </c>
      <c r="C3638" s="4">
        <v>31.93</v>
      </c>
      <c r="D3638">
        <v>0.96599999999999997</v>
      </c>
      <c r="E3638">
        <v>0.94099999999999995</v>
      </c>
      <c r="P3638" s="10"/>
    </row>
    <row r="3639" spans="1:16" ht="16" hidden="1" x14ac:dyDescent="0.2">
      <c r="A3639" s="10">
        <v>36593</v>
      </c>
      <c r="B3639" s="4">
        <v>31.22</v>
      </c>
      <c r="C3639" s="4">
        <v>31.41</v>
      </c>
      <c r="D3639">
        <v>0.90700000000000003</v>
      </c>
      <c r="E3639">
        <v>0.877</v>
      </c>
      <c r="P3639" s="10"/>
    </row>
    <row r="3640" spans="1:16" ht="16" hidden="1" x14ac:dyDescent="0.2">
      <c r="A3640" s="10">
        <v>36594</v>
      </c>
      <c r="B3640" s="4">
        <v>31.61</v>
      </c>
      <c r="C3640" s="4">
        <v>29.11</v>
      </c>
      <c r="D3640">
        <v>0.94699999999999995</v>
      </c>
      <c r="E3640">
        <v>0.92300000000000004</v>
      </c>
      <c r="P3640" s="10"/>
    </row>
    <row r="3641" spans="1:16" ht="16" hidden="1" x14ac:dyDescent="0.2">
      <c r="A3641" s="10">
        <v>36595</v>
      </c>
      <c r="B3641" s="4">
        <v>31.76</v>
      </c>
      <c r="C3641" s="4">
        <v>28.97</v>
      </c>
      <c r="D3641">
        <v>0.94899999999999995</v>
      </c>
      <c r="E3641">
        <v>0.92200000000000004</v>
      </c>
      <c r="P3641" s="10"/>
    </row>
    <row r="3642" spans="1:16" ht="16" hidden="1" x14ac:dyDescent="0.2">
      <c r="A3642" s="10">
        <v>36598</v>
      </c>
      <c r="B3642" s="4">
        <v>32.11</v>
      </c>
      <c r="C3642" s="4">
        <v>29.25</v>
      </c>
      <c r="D3642">
        <v>0.93600000000000005</v>
      </c>
      <c r="E3642">
        <v>0.89800000000000002</v>
      </c>
      <c r="P3642" s="10"/>
    </row>
    <row r="3643" spans="1:16" ht="16" hidden="1" x14ac:dyDescent="0.2">
      <c r="A3643" s="10">
        <v>36599</v>
      </c>
      <c r="B3643" s="4">
        <v>31.93</v>
      </c>
      <c r="C3643" s="4">
        <v>28.83</v>
      </c>
      <c r="D3643">
        <v>0.91</v>
      </c>
      <c r="E3643">
        <v>0.879</v>
      </c>
      <c r="P3643" s="10"/>
    </row>
    <row r="3644" spans="1:16" ht="16" hidden="1" x14ac:dyDescent="0.2">
      <c r="A3644" s="10">
        <v>36600</v>
      </c>
      <c r="B3644" s="4">
        <v>30.47</v>
      </c>
      <c r="C3644" s="4">
        <v>28.03</v>
      </c>
      <c r="D3644">
        <v>0.86699999999999999</v>
      </c>
      <c r="E3644">
        <v>0.84299999999999997</v>
      </c>
      <c r="P3644" s="10"/>
    </row>
    <row r="3645" spans="1:16" ht="16" hidden="1" x14ac:dyDescent="0.2">
      <c r="A3645" s="10">
        <v>36601</v>
      </c>
      <c r="B3645" s="4">
        <v>31.1</v>
      </c>
      <c r="C3645" s="4">
        <v>27.97</v>
      </c>
      <c r="D3645">
        <v>0.876</v>
      </c>
      <c r="E3645">
        <v>0.84899999999999998</v>
      </c>
      <c r="P3645" s="10"/>
    </row>
    <row r="3646" spans="1:16" ht="16" hidden="1" x14ac:dyDescent="0.2">
      <c r="A3646" s="10">
        <v>36602</v>
      </c>
      <c r="B3646" s="4">
        <v>30.86</v>
      </c>
      <c r="C3646" s="4">
        <v>27.87</v>
      </c>
      <c r="D3646">
        <v>0.86599999999999999</v>
      </c>
      <c r="E3646">
        <v>0.83899999999999997</v>
      </c>
      <c r="P3646" s="10"/>
    </row>
    <row r="3647" spans="1:16" ht="16" hidden="1" x14ac:dyDescent="0.2">
      <c r="A3647" s="10">
        <v>36605</v>
      </c>
      <c r="B3647" s="4">
        <v>29.33</v>
      </c>
      <c r="C3647" s="4">
        <v>25.59</v>
      </c>
      <c r="D3647">
        <v>0.80500000000000005</v>
      </c>
      <c r="E3647">
        <v>0.77</v>
      </c>
      <c r="P3647" s="10"/>
    </row>
    <row r="3648" spans="1:16" ht="16" hidden="1" x14ac:dyDescent="0.2">
      <c r="A3648" s="10">
        <v>36606</v>
      </c>
      <c r="B3648" s="4">
        <v>28.01</v>
      </c>
      <c r="C3648" s="4">
        <v>24.93</v>
      </c>
      <c r="D3648">
        <v>0.80600000000000005</v>
      </c>
      <c r="E3648">
        <v>0.76500000000000001</v>
      </c>
      <c r="P3648" s="10"/>
    </row>
    <row r="3649" spans="1:16" ht="16" hidden="1" x14ac:dyDescent="0.2">
      <c r="A3649" s="10">
        <v>36607</v>
      </c>
      <c r="B3649" s="4">
        <v>27.28</v>
      </c>
      <c r="C3649" s="4">
        <v>25.77</v>
      </c>
      <c r="D3649">
        <v>0.82299999999999995</v>
      </c>
      <c r="E3649">
        <v>0.78700000000000003</v>
      </c>
      <c r="P3649" s="10"/>
    </row>
    <row r="3650" spans="1:16" ht="16" hidden="1" x14ac:dyDescent="0.2">
      <c r="A3650" s="10">
        <v>36608</v>
      </c>
      <c r="B3650" s="4">
        <v>27.47</v>
      </c>
      <c r="C3650" s="4">
        <v>25.32</v>
      </c>
      <c r="D3650">
        <v>0.83099999999999996</v>
      </c>
      <c r="E3650">
        <v>0.79700000000000004</v>
      </c>
      <c r="P3650" s="10"/>
    </row>
    <row r="3651" spans="1:16" ht="16" hidden="1" x14ac:dyDescent="0.2">
      <c r="A3651" s="10">
        <v>36609</v>
      </c>
      <c r="B3651" s="4">
        <v>27.86</v>
      </c>
      <c r="C3651" s="4">
        <v>25.74</v>
      </c>
      <c r="D3651">
        <v>0.874</v>
      </c>
      <c r="E3651">
        <v>0.81899999999999995</v>
      </c>
      <c r="P3651" s="10"/>
    </row>
    <row r="3652" spans="1:16" ht="16" hidden="1" x14ac:dyDescent="0.2">
      <c r="A3652" s="10">
        <v>36612</v>
      </c>
      <c r="B3652" s="4">
        <v>27.59</v>
      </c>
      <c r="C3652" s="4">
        <v>25.16</v>
      </c>
      <c r="D3652">
        <v>0.86299999999999999</v>
      </c>
      <c r="E3652">
        <v>0.83</v>
      </c>
      <c r="P3652" s="10"/>
    </row>
    <row r="3653" spans="1:16" ht="16" hidden="1" x14ac:dyDescent="0.2">
      <c r="A3653" s="10">
        <v>36613</v>
      </c>
      <c r="B3653" s="4">
        <v>27.1</v>
      </c>
      <c r="C3653" s="4">
        <v>24.8</v>
      </c>
      <c r="D3653">
        <v>0.871</v>
      </c>
      <c r="E3653">
        <v>0.82799999999999996</v>
      </c>
      <c r="P3653" s="10"/>
    </row>
    <row r="3654" spans="1:16" ht="16" hidden="1" x14ac:dyDescent="0.2">
      <c r="A3654" s="10">
        <v>36614</v>
      </c>
      <c r="B3654" s="4">
        <v>26.36</v>
      </c>
      <c r="C3654" s="4">
        <v>23.77</v>
      </c>
      <c r="D3654">
        <v>0.82899999999999996</v>
      </c>
      <c r="E3654">
        <v>0.78800000000000003</v>
      </c>
      <c r="P3654" s="10"/>
    </row>
    <row r="3655" spans="1:16" ht="16" hidden="1" x14ac:dyDescent="0.2">
      <c r="A3655" s="10">
        <v>36615</v>
      </c>
      <c r="B3655" s="4">
        <v>26.67</v>
      </c>
      <c r="C3655" s="4">
        <v>23.94</v>
      </c>
      <c r="D3655">
        <v>0.81599999999999995</v>
      </c>
      <c r="E3655">
        <v>0.78700000000000003</v>
      </c>
      <c r="P3655" s="10"/>
    </row>
    <row r="3656" spans="1:16" ht="16" hidden="1" x14ac:dyDescent="0.2">
      <c r="A3656" s="10">
        <v>36616</v>
      </c>
      <c r="B3656" s="4">
        <v>26.86</v>
      </c>
      <c r="C3656" s="4">
        <v>23.98</v>
      </c>
      <c r="D3656">
        <v>0.81599999999999995</v>
      </c>
      <c r="E3656">
        <v>0.78700000000000003</v>
      </c>
      <c r="P3656" s="10"/>
    </row>
    <row r="3657" spans="1:16" ht="16" hidden="1" x14ac:dyDescent="0.2">
      <c r="A3657" s="10">
        <v>36619</v>
      </c>
      <c r="B3657" s="4">
        <v>26.28</v>
      </c>
      <c r="C3657" s="4">
        <v>24.62</v>
      </c>
      <c r="D3657">
        <v>0.80400000000000005</v>
      </c>
      <c r="E3657">
        <v>0.76100000000000001</v>
      </c>
      <c r="P3657" s="10"/>
    </row>
    <row r="3658" spans="1:16" ht="16" hidden="1" x14ac:dyDescent="0.2">
      <c r="A3658" s="10">
        <v>36620</v>
      </c>
      <c r="B3658" s="4">
        <v>25.46</v>
      </c>
      <c r="C3658" s="4">
        <v>23.26</v>
      </c>
      <c r="D3658">
        <v>0.76100000000000001</v>
      </c>
      <c r="E3658">
        <v>0.70899999999999996</v>
      </c>
      <c r="P3658" s="10"/>
    </row>
    <row r="3659" spans="1:16" ht="16" hidden="1" x14ac:dyDescent="0.2">
      <c r="A3659" s="10">
        <v>36621</v>
      </c>
      <c r="B3659" s="4">
        <v>25.76</v>
      </c>
      <c r="C3659" s="4">
        <v>22.98</v>
      </c>
      <c r="D3659">
        <v>0.72</v>
      </c>
      <c r="E3659">
        <v>0.71299999999999997</v>
      </c>
      <c r="P3659" s="10"/>
    </row>
    <row r="3660" spans="1:16" ht="16" hidden="1" x14ac:dyDescent="0.2">
      <c r="A3660" s="10">
        <v>36622</v>
      </c>
      <c r="B3660" s="4">
        <v>25.51</v>
      </c>
      <c r="C3660" s="4">
        <v>22.9</v>
      </c>
      <c r="D3660">
        <v>0.71799999999999997</v>
      </c>
      <c r="E3660">
        <v>0.71599999999999997</v>
      </c>
      <c r="P3660" s="10"/>
    </row>
    <row r="3661" spans="1:16" ht="16" hidden="1" x14ac:dyDescent="0.2">
      <c r="A3661" s="10">
        <v>36623</v>
      </c>
      <c r="B3661" s="4">
        <v>24.97</v>
      </c>
      <c r="C3661" s="4">
        <v>22.63</v>
      </c>
      <c r="D3661">
        <v>0.69899999999999995</v>
      </c>
      <c r="E3661">
        <v>0.72499999999999998</v>
      </c>
      <c r="P3661" s="10"/>
    </row>
    <row r="3662" spans="1:16" ht="16" hidden="1" x14ac:dyDescent="0.2">
      <c r="A3662" s="10">
        <v>36626</v>
      </c>
      <c r="B3662" s="4">
        <v>23.91</v>
      </c>
      <c r="C3662" s="4">
        <v>21.08</v>
      </c>
      <c r="D3662">
        <v>0.65800000000000003</v>
      </c>
      <c r="E3662">
        <v>0.69299999999999995</v>
      </c>
      <c r="P3662" s="10"/>
    </row>
    <row r="3663" spans="1:16" ht="16" hidden="1" x14ac:dyDescent="0.2">
      <c r="A3663" s="10">
        <v>36627</v>
      </c>
      <c r="B3663" s="4">
        <v>24.17</v>
      </c>
      <c r="C3663" s="4">
        <v>21.05</v>
      </c>
      <c r="D3663">
        <v>0.65300000000000002</v>
      </c>
      <c r="E3663">
        <v>0.68500000000000005</v>
      </c>
      <c r="P3663" s="10"/>
    </row>
    <row r="3664" spans="1:16" ht="16" hidden="1" x14ac:dyDescent="0.2">
      <c r="A3664" s="10">
        <v>36628</v>
      </c>
      <c r="B3664" s="4">
        <v>25.49</v>
      </c>
      <c r="C3664" s="4">
        <v>21.4</v>
      </c>
      <c r="D3664">
        <v>0.7</v>
      </c>
      <c r="E3664">
        <v>0.72199999999999998</v>
      </c>
      <c r="P3664" s="10"/>
    </row>
    <row r="3665" spans="1:16" ht="16" hidden="1" x14ac:dyDescent="0.2">
      <c r="A3665" s="10">
        <v>36629</v>
      </c>
      <c r="B3665" s="4">
        <v>25.29</v>
      </c>
      <c r="C3665" s="4">
        <v>22.65</v>
      </c>
      <c r="D3665">
        <v>0.70599999999999996</v>
      </c>
      <c r="E3665">
        <v>0.71899999999999997</v>
      </c>
      <c r="P3665" s="10"/>
    </row>
    <row r="3666" spans="1:16" ht="16" hidden="1" x14ac:dyDescent="0.2">
      <c r="A3666" s="10">
        <v>36630</v>
      </c>
      <c r="B3666" s="4">
        <v>25.48</v>
      </c>
      <c r="C3666" s="4">
        <v>22.13</v>
      </c>
      <c r="D3666">
        <v>0.70399999999999996</v>
      </c>
      <c r="E3666">
        <v>0.71199999999999997</v>
      </c>
      <c r="P3666" s="10"/>
    </row>
    <row r="3667" spans="1:16" ht="16" hidden="1" x14ac:dyDescent="0.2">
      <c r="A3667" s="10">
        <v>36633</v>
      </c>
      <c r="B3667" s="4">
        <v>26.06</v>
      </c>
      <c r="C3667" s="4">
        <v>22.2</v>
      </c>
      <c r="D3667">
        <v>0.72799999999999998</v>
      </c>
      <c r="E3667">
        <v>0.74</v>
      </c>
      <c r="P3667" s="10"/>
    </row>
    <row r="3668" spans="1:16" ht="16" hidden="1" x14ac:dyDescent="0.2">
      <c r="A3668" s="10">
        <v>36634</v>
      </c>
      <c r="B3668" s="4">
        <v>25.92</v>
      </c>
      <c r="C3668" s="4">
        <v>22.67</v>
      </c>
      <c r="D3668">
        <v>0.73799999999999999</v>
      </c>
      <c r="E3668">
        <v>0.75</v>
      </c>
      <c r="P3668" s="10"/>
    </row>
    <row r="3669" spans="1:16" ht="16" hidden="1" x14ac:dyDescent="0.2">
      <c r="A3669" s="10">
        <v>36635</v>
      </c>
      <c r="B3669" s="4">
        <v>27.38</v>
      </c>
      <c r="C3669" s="4">
        <v>23.5</v>
      </c>
      <c r="D3669">
        <v>0.76400000000000001</v>
      </c>
      <c r="E3669">
        <v>0.76600000000000001</v>
      </c>
      <c r="P3669" s="10"/>
    </row>
    <row r="3670" spans="1:16" ht="16" hidden="1" x14ac:dyDescent="0.2">
      <c r="A3670" s="10">
        <v>36636</v>
      </c>
      <c r="B3670" s="4">
        <v>27.29</v>
      </c>
      <c r="C3670" s="4">
        <v>23.57</v>
      </c>
      <c r="D3670">
        <v>0.77700000000000002</v>
      </c>
      <c r="E3670">
        <v>0.77</v>
      </c>
      <c r="P3670" s="10"/>
    </row>
    <row r="3671" spans="1:16" ht="16" hidden="1" x14ac:dyDescent="0.2">
      <c r="A3671" s="10">
        <v>36640</v>
      </c>
      <c r="B3671" s="4">
        <v>27.41</v>
      </c>
      <c r="D3671">
        <v>0.76200000000000001</v>
      </c>
      <c r="E3671">
        <v>0.75700000000000001</v>
      </c>
      <c r="P3671" s="10"/>
    </row>
    <row r="3672" spans="1:16" ht="16" hidden="1" x14ac:dyDescent="0.2">
      <c r="A3672" s="10">
        <v>36641</v>
      </c>
      <c r="B3672" s="4">
        <v>26.41</v>
      </c>
      <c r="C3672" s="4">
        <v>23.36</v>
      </c>
      <c r="D3672">
        <v>0.73899999999999999</v>
      </c>
      <c r="E3672">
        <v>0.73499999999999999</v>
      </c>
      <c r="P3672" s="10"/>
    </row>
    <row r="3673" spans="1:16" ht="16" hidden="1" x14ac:dyDescent="0.2">
      <c r="A3673" s="10">
        <v>36642</v>
      </c>
      <c r="B3673" s="4">
        <v>24.69</v>
      </c>
      <c r="C3673" s="4">
        <v>22.9</v>
      </c>
      <c r="D3673">
        <v>0.72299999999999998</v>
      </c>
      <c r="E3673">
        <v>0.73199999999999998</v>
      </c>
      <c r="P3673" s="10"/>
    </row>
    <row r="3674" spans="1:16" ht="16" hidden="1" x14ac:dyDescent="0.2">
      <c r="A3674" s="10">
        <v>36643</v>
      </c>
      <c r="B3674" s="4">
        <v>25.53</v>
      </c>
      <c r="C3674" s="4">
        <v>23.07</v>
      </c>
      <c r="D3674">
        <v>0.74299999999999999</v>
      </c>
      <c r="E3674">
        <v>0.747</v>
      </c>
      <c r="P3674" s="10"/>
    </row>
    <row r="3675" spans="1:16" ht="16" hidden="1" x14ac:dyDescent="0.2">
      <c r="A3675" s="10">
        <v>36644</v>
      </c>
      <c r="B3675" s="4">
        <v>25.71</v>
      </c>
      <c r="C3675" s="4">
        <v>23.79</v>
      </c>
      <c r="D3675">
        <v>0.75</v>
      </c>
      <c r="E3675">
        <v>0.752</v>
      </c>
      <c r="P3675" s="10"/>
    </row>
    <row r="3676" spans="1:16" ht="16" hidden="1" x14ac:dyDescent="0.2">
      <c r="A3676" s="10">
        <v>36647</v>
      </c>
      <c r="B3676" s="4">
        <v>25.84</v>
      </c>
      <c r="D3676">
        <v>0.76900000000000002</v>
      </c>
      <c r="E3676">
        <v>0.79200000000000004</v>
      </c>
      <c r="P3676" s="10"/>
    </row>
    <row r="3677" spans="1:16" ht="16" hidden="1" x14ac:dyDescent="0.2">
      <c r="A3677" s="10">
        <v>36648</v>
      </c>
      <c r="B3677" s="4">
        <v>26.86</v>
      </c>
      <c r="C3677" s="4">
        <v>24.73</v>
      </c>
      <c r="D3677">
        <v>0.82699999999999996</v>
      </c>
      <c r="E3677">
        <v>0.85</v>
      </c>
      <c r="P3677" s="10"/>
    </row>
    <row r="3678" spans="1:16" ht="16" hidden="1" x14ac:dyDescent="0.2">
      <c r="A3678" s="10">
        <v>36649</v>
      </c>
      <c r="B3678" s="4">
        <v>26.6</v>
      </c>
      <c r="C3678" s="4">
        <v>25.13</v>
      </c>
      <c r="D3678">
        <v>0.83399999999999996</v>
      </c>
      <c r="E3678">
        <v>0.875</v>
      </c>
      <c r="P3678" s="10"/>
    </row>
    <row r="3679" spans="1:16" ht="16" hidden="1" x14ac:dyDescent="0.2">
      <c r="A3679" s="10">
        <v>36650</v>
      </c>
      <c r="B3679" s="4">
        <v>27.08</v>
      </c>
      <c r="C3679" s="4">
        <v>25.06</v>
      </c>
      <c r="D3679">
        <v>0.85699999999999998</v>
      </c>
      <c r="E3679">
        <v>0.89800000000000002</v>
      </c>
      <c r="P3679" s="10"/>
    </row>
    <row r="3680" spans="1:16" ht="16" hidden="1" x14ac:dyDescent="0.2">
      <c r="A3680" s="10">
        <v>36651</v>
      </c>
      <c r="B3680" s="4">
        <v>27.37</v>
      </c>
      <c r="C3680" s="4">
        <v>24.93</v>
      </c>
      <c r="D3680">
        <v>0.84199999999999997</v>
      </c>
      <c r="E3680">
        <v>0.88500000000000001</v>
      </c>
      <c r="P3680" s="10"/>
    </row>
    <row r="3681" spans="1:16" ht="16" hidden="1" x14ac:dyDescent="0.2">
      <c r="A3681" s="10">
        <v>36654</v>
      </c>
      <c r="B3681" s="4">
        <v>28.05</v>
      </c>
      <c r="C3681" s="4">
        <v>26.03</v>
      </c>
      <c r="D3681">
        <v>0.877</v>
      </c>
      <c r="E3681">
        <v>0.91800000000000004</v>
      </c>
      <c r="P3681" s="10"/>
    </row>
    <row r="3682" spans="1:16" ht="16" hidden="1" x14ac:dyDescent="0.2">
      <c r="A3682" s="10">
        <v>36655</v>
      </c>
      <c r="B3682" s="4">
        <v>28.46</v>
      </c>
      <c r="C3682" s="4">
        <v>26.69</v>
      </c>
      <c r="D3682">
        <v>0.877</v>
      </c>
      <c r="E3682">
        <v>0.93600000000000005</v>
      </c>
      <c r="P3682" s="10"/>
    </row>
    <row r="3683" spans="1:16" ht="16" hidden="1" x14ac:dyDescent="0.2">
      <c r="A3683" s="10">
        <v>36656</v>
      </c>
      <c r="B3683" s="4">
        <v>28.1</v>
      </c>
      <c r="C3683" s="4">
        <v>26.59</v>
      </c>
      <c r="D3683">
        <v>0.82</v>
      </c>
      <c r="E3683">
        <v>0.85599999999999998</v>
      </c>
      <c r="P3683" s="10"/>
    </row>
    <row r="3684" spans="1:16" ht="16" hidden="1" x14ac:dyDescent="0.2">
      <c r="A3684" s="10">
        <v>36657</v>
      </c>
      <c r="B3684" s="4">
        <v>29.25</v>
      </c>
      <c r="C3684" s="4">
        <v>27.22</v>
      </c>
      <c r="D3684">
        <v>0.86499999999999999</v>
      </c>
      <c r="E3684">
        <v>0.90300000000000002</v>
      </c>
      <c r="P3684" s="10"/>
    </row>
    <row r="3685" spans="1:16" ht="16" hidden="1" x14ac:dyDescent="0.2">
      <c r="A3685" s="10">
        <v>36658</v>
      </c>
      <c r="B3685" s="4">
        <v>29.64</v>
      </c>
      <c r="C3685" s="4">
        <v>27.98</v>
      </c>
      <c r="D3685">
        <v>0.88300000000000001</v>
      </c>
      <c r="E3685">
        <v>0.90700000000000003</v>
      </c>
      <c r="P3685" s="10"/>
    </row>
    <row r="3686" spans="1:16" ht="16" hidden="1" x14ac:dyDescent="0.2">
      <c r="A3686" s="10">
        <v>36661</v>
      </c>
      <c r="B3686" s="4">
        <v>29.95</v>
      </c>
      <c r="C3686" s="4">
        <v>28.26</v>
      </c>
      <c r="D3686">
        <v>0.91200000000000003</v>
      </c>
      <c r="E3686">
        <v>0.92600000000000005</v>
      </c>
      <c r="P3686" s="10"/>
    </row>
    <row r="3687" spans="1:16" ht="16" hidden="1" x14ac:dyDescent="0.2">
      <c r="A3687" s="10">
        <v>36662</v>
      </c>
      <c r="B3687" s="4">
        <v>29.76</v>
      </c>
      <c r="C3687" s="4">
        <v>28.78</v>
      </c>
      <c r="D3687">
        <v>0.91800000000000004</v>
      </c>
      <c r="E3687">
        <v>0.91200000000000003</v>
      </c>
      <c r="P3687" s="10"/>
    </row>
    <row r="3688" spans="1:16" ht="16" hidden="1" x14ac:dyDescent="0.2">
      <c r="A3688" s="10">
        <v>36663</v>
      </c>
      <c r="B3688" s="4">
        <v>29.38</v>
      </c>
      <c r="C3688" s="4">
        <v>28.4</v>
      </c>
      <c r="D3688">
        <v>0.92</v>
      </c>
      <c r="E3688">
        <v>0.88200000000000001</v>
      </c>
      <c r="P3688" s="10"/>
    </row>
    <row r="3689" spans="1:16" ht="16" hidden="1" x14ac:dyDescent="0.2">
      <c r="A3689" s="10">
        <v>36664</v>
      </c>
      <c r="B3689" s="4">
        <v>30.28</v>
      </c>
      <c r="C3689" s="4">
        <v>28.9</v>
      </c>
      <c r="D3689">
        <v>0.92800000000000005</v>
      </c>
      <c r="E3689">
        <v>0.89300000000000002</v>
      </c>
      <c r="P3689" s="10"/>
    </row>
    <row r="3690" spans="1:16" ht="16" hidden="1" x14ac:dyDescent="0.2">
      <c r="A3690" s="10">
        <v>36665</v>
      </c>
      <c r="B3690" s="4">
        <v>30.02</v>
      </c>
      <c r="C3690" s="4">
        <v>29.01</v>
      </c>
      <c r="D3690">
        <v>0.89600000000000002</v>
      </c>
      <c r="E3690">
        <v>0.85899999999999999</v>
      </c>
      <c r="P3690" s="10"/>
    </row>
    <row r="3691" spans="1:16" ht="16" hidden="1" x14ac:dyDescent="0.2">
      <c r="A3691" s="10">
        <v>36668</v>
      </c>
      <c r="B3691" s="4">
        <v>28.62</v>
      </c>
      <c r="C3691" s="4">
        <v>28.45</v>
      </c>
      <c r="D3691">
        <v>0.86699999999999999</v>
      </c>
      <c r="E3691">
        <v>0.83</v>
      </c>
      <c r="P3691" s="10"/>
    </row>
    <row r="3692" spans="1:16" ht="16" hidden="1" x14ac:dyDescent="0.2">
      <c r="A3692" s="10">
        <v>36669</v>
      </c>
      <c r="B3692" s="4">
        <v>28.61</v>
      </c>
      <c r="C3692" s="4">
        <v>28.12</v>
      </c>
      <c r="D3692">
        <v>0.86399999999999999</v>
      </c>
      <c r="E3692">
        <v>0.83399999999999996</v>
      </c>
      <c r="P3692" s="10"/>
    </row>
    <row r="3693" spans="1:16" ht="16" hidden="1" x14ac:dyDescent="0.2">
      <c r="A3693" s="10">
        <v>36670</v>
      </c>
      <c r="B3693" s="4">
        <v>29.89</v>
      </c>
      <c r="C3693" s="4">
        <v>28.97</v>
      </c>
      <c r="D3693">
        <v>0.91500000000000004</v>
      </c>
      <c r="E3693">
        <v>0.91300000000000003</v>
      </c>
      <c r="P3693" s="10"/>
    </row>
    <row r="3694" spans="1:16" ht="16" hidden="1" x14ac:dyDescent="0.2">
      <c r="A3694" s="10">
        <v>36671</v>
      </c>
      <c r="B3694" s="4">
        <v>30.43</v>
      </c>
      <c r="C3694" s="4">
        <v>29.62</v>
      </c>
      <c r="D3694">
        <v>0.96499999999999997</v>
      </c>
      <c r="E3694">
        <v>0.96499999999999997</v>
      </c>
      <c r="P3694" s="10"/>
    </row>
    <row r="3695" spans="1:16" ht="16" hidden="1" x14ac:dyDescent="0.2">
      <c r="A3695" s="10">
        <v>36672</v>
      </c>
      <c r="B3695" s="4">
        <v>29.76</v>
      </c>
      <c r="C3695" s="4">
        <v>30.09</v>
      </c>
      <c r="D3695">
        <v>0.94099999999999995</v>
      </c>
      <c r="E3695">
        <v>0.92900000000000005</v>
      </c>
      <c r="P3695" s="10"/>
    </row>
    <row r="3696" spans="1:16" ht="16" hidden="1" x14ac:dyDescent="0.2">
      <c r="A3696" s="10">
        <v>36676</v>
      </c>
      <c r="B3696" s="4">
        <v>30.36</v>
      </c>
      <c r="C3696" s="4">
        <v>29.89</v>
      </c>
      <c r="D3696">
        <v>0.998</v>
      </c>
      <c r="E3696">
        <v>0.98599999999999999</v>
      </c>
      <c r="P3696" s="10"/>
    </row>
    <row r="3697" spans="1:16" ht="16" hidden="1" x14ac:dyDescent="0.2">
      <c r="A3697" s="10">
        <v>36677</v>
      </c>
      <c r="B3697" s="4">
        <v>29.03</v>
      </c>
      <c r="C3697" s="4">
        <v>29.64</v>
      </c>
      <c r="D3697">
        <v>0.95899999999999996</v>
      </c>
      <c r="E3697">
        <v>0.96399999999999997</v>
      </c>
      <c r="P3697" s="10"/>
    </row>
    <row r="3698" spans="1:16" ht="16" hidden="1" x14ac:dyDescent="0.2">
      <c r="A3698" s="10">
        <v>36678</v>
      </c>
      <c r="B3698" s="4">
        <v>30.19</v>
      </c>
      <c r="C3698" s="4">
        <v>29.69</v>
      </c>
      <c r="D3698">
        <v>0.96299999999999997</v>
      </c>
      <c r="E3698">
        <v>0.88600000000000001</v>
      </c>
      <c r="P3698" s="10"/>
    </row>
    <row r="3699" spans="1:16" ht="16" hidden="1" x14ac:dyDescent="0.2">
      <c r="A3699" s="10">
        <v>36679</v>
      </c>
      <c r="B3699" s="4">
        <v>30.34</v>
      </c>
      <c r="C3699" s="4">
        <v>29.35</v>
      </c>
      <c r="D3699">
        <v>0.98199999999999998</v>
      </c>
      <c r="E3699">
        <v>0.89900000000000002</v>
      </c>
      <c r="P3699" s="10"/>
    </row>
    <row r="3700" spans="1:16" ht="16" hidden="1" x14ac:dyDescent="0.2">
      <c r="A3700" s="10">
        <v>36682</v>
      </c>
      <c r="B3700" s="4">
        <v>29.87</v>
      </c>
      <c r="C3700" s="4">
        <v>28.27</v>
      </c>
      <c r="D3700">
        <v>0.96299999999999997</v>
      </c>
      <c r="E3700">
        <v>0.89600000000000002</v>
      </c>
      <c r="P3700" s="10"/>
    </row>
    <row r="3701" spans="1:16" ht="16" hidden="1" x14ac:dyDescent="0.2">
      <c r="A3701" s="10">
        <v>36683</v>
      </c>
      <c r="B3701" s="4">
        <v>29.78</v>
      </c>
      <c r="C3701" s="4">
        <v>28.42</v>
      </c>
      <c r="D3701">
        <v>0.95399999999999996</v>
      </c>
      <c r="E3701">
        <v>0.89500000000000002</v>
      </c>
      <c r="P3701" s="10"/>
    </row>
    <row r="3702" spans="1:16" ht="16" hidden="1" x14ac:dyDescent="0.2">
      <c r="A3702" s="10">
        <v>36684</v>
      </c>
      <c r="B3702" s="4">
        <v>29.29</v>
      </c>
      <c r="C3702" s="4">
        <v>28.32</v>
      </c>
      <c r="D3702">
        <v>0.93799999999999994</v>
      </c>
      <c r="E3702">
        <v>0.92200000000000004</v>
      </c>
      <c r="P3702" s="10"/>
    </row>
    <row r="3703" spans="1:16" ht="16" hidden="1" x14ac:dyDescent="0.2">
      <c r="A3703" s="10">
        <v>36685</v>
      </c>
      <c r="B3703" s="4">
        <v>29.78</v>
      </c>
      <c r="C3703" s="4">
        <v>29.34</v>
      </c>
      <c r="D3703">
        <v>0.93400000000000005</v>
      </c>
      <c r="E3703">
        <v>0.94</v>
      </c>
      <c r="P3703" s="10"/>
    </row>
    <row r="3704" spans="1:16" ht="16" hidden="1" x14ac:dyDescent="0.2">
      <c r="A3704" s="10">
        <v>36686</v>
      </c>
      <c r="B3704" s="4">
        <v>30.22</v>
      </c>
      <c r="C3704" s="4">
        <v>29</v>
      </c>
      <c r="D3704">
        <v>0.94299999999999995</v>
      </c>
      <c r="E3704">
        <v>0.94899999999999995</v>
      </c>
      <c r="P3704" s="10"/>
    </row>
    <row r="3705" spans="1:16" ht="16" hidden="1" x14ac:dyDescent="0.2">
      <c r="A3705" s="10">
        <v>36689</v>
      </c>
      <c r="B3705" s="4">
        <v>31.76</v>
      </c>
      <c r="C3705" s="4">
        <v>30.1</v>
      </c>
      <c r="D3705">
        <v>0.96499999999999997</v>
      </c>
      <c r="E3705">
        <v>0.97599999999999998</v>
      </c>
      <c r="P3705" s="10"/>
    </row>
    <row r="3706" spans="1:16" ht="16" hidden="1" x14ac:dyDescent="0.2">
      <c r="A3706" s="10">
        <v>36690</v>
      </c>
      <c r="B3706" s="4">
        <v>32.729999999999997</v>
      </c>
      <c r="C3706" s="4">
        <v>30.4</v>
      </c>
      <c r="D3706">
        <v>0.98499999999999999</v>
      </c>
      <c r="E3706">
        <v>0.99099999999999999</v>
      </c>
      <c r="P3706" s="10"/>
    </row>
    <row r="3707" spans="1:16" ht="16" hidden="1" x14ac:dyDescent="0.2">
      <c r="A3707" s="10">
        <v>36691</v>
      </c>
      <c r="B3707" s="4">
        <v>32.72</v>
      </c>
      <c r="C3707" s="4">
        <v>30.12</v>
      </c>
      <c r="D3707">
        <v>0.998</v>
      </c>
      <c r="E3707">
        <v>0.98899999999999999</v>
      </c>
      <c r="P3707" s="10"/>
    </row>
    <row r="3708" spans="1:16" ht="16" hidden="1" x14ac:dyDescent="0.2">
      <c r="A3708" s="10">
        <v>36692</v>
      </c>
      <c r="B3708" s="4">
        <v>32.700000000000003</v>
      </c>
      <c r="C3708" s="4">
        <v>29.77</v>
      </c>
      <c r="D3708">
        <v>1.006</v>
      </c>
      <c r="E3708">
        <v>0.99399999999999999</v>
      </c>
      <c r="P3708" s="10"/>
    </row>
    <row r="3709" spans="1:16" ht="16" hidden="1" x14ac:dyDescent="0.2">
      <c r="A3709" s="10">
        <v>36693</v>
      </c>
      <c r="B3709" s="4">
        <v>32.35</v>
      </c>
      <c r="C3709" s="4">
        <v>28.68</v>
      </c>
      <c r="D3709">
        <v>0.96399999999999997</v>
      </c>
      <c r="E3709">
        <v>0.97699999999999998</v>
      </c>
      <c r="P3709" s="10"/>
    </row>
    <row r="3710" spans="1:16" ht="16" hidden="1" x14ac:dyDescent="0.2">
      <c r="A3710" s="10">
        <v>36696</v>
      </c>
      <c r="B3710" s="4">
        <v>31.57</v>
      </c>
      <c r="C3710" s="4">
        <v>27.69</v>
      </c>
      <c r="D3710">
        <v>0.94599999999999995</v>
      </c>
      <c r="E3710">
        <v>0.97</v>
      </c>
      <c r="P3710" s="10"/>
    </row>
    <row r="3711" spans="1:16" ht="16" hidden="1" x14ac:dyDescent="0.2">
      <c r="A3711" s="10">
        <v>36697</v>
      </c>
      <c r="B3711" s="4">
        <v>33.07</v>
      </c>
      <c r="C3711" s="4">
        <v>28.86</v>
      </c>
      <c r="D3711">
        <v>0.93799999999999994</v>
      </c>
      <c r="E3711">
        <v>0.97199999999999998</v>
      </c>
      <c r="P3711" s="10"/>
    </row>
    <row r="3712" spans="1:16" ht="16" hidden="1" x14ac:dyDescent="0.2">
      <c r="A3712" s="10">
        <v>36698</v>
      </c>
      <c r="B3712" s="4">
        <v>33.64</v>
      </c>
      <c r="C3712" s="4">
        <v>30.71</v>
      </c>
      <c r="D3712">
        <v>0.92300000000000004</v>
      </c>
      <c r="E3712">
        <v>0.95699999999999996</v>
      </c>
      <c r="P3712" s="10"/>
    </row>
    <row r="3713" spans="1:16" ht="16" hidden="1" x14ac:dyDescent="0.2">
      <c r="A3713" s="10">
        <v>36699</v>
      </c>
      <c r="B3713" s="4">
        <v>34.72</v>
      </c>
      <c r="C3713" s="4">
        <v>30.61</v>
      </c>
      <c r="D3713">
        <v>0.98099999999999998</v>
      </c>
      <c r="E3713">
        <v>1.04</v>
      </c>
      <c r="P3713" s="10"/>
    </row>
    <row r="3714" spans="1:16" ht="16" hidden="1" x14ac:dyDescent="0.2">
      <c r="A3714" s="10">
        <v>36700</v>
      </c>
      <c r="B3714" s="4">
        <v>34.76</v>
      </c>
      <c r="C3714" s="4">
        <v>31.02</v>
      </c>
      <c r="D3714">
        <v>0.98699999999999999</v>
      </c>
      <c r="E3714">
        <v>1.0029999999999999</v>
      </c>
      <c r="P3714" s="10"/>
    </row>
    <row r="3715" spans="1:16" ht="16" hidden="1" x14ac:dyDescent="0.2">
      <c r="A3715" s="10">
        <v>36703</v>
      </c>
      <c r="B3715" s="4">
        <v>31.56</v>
      </c>
      <c r="C3715" s="4">
        <v>30.9</v>
      </c>
      <c r="D3715">
        <v>0.98699999999999999</v>
      </c>
      <c r="E3715">
        <v>1.0029999999999999</v>
      </c>
      <c r="P3715" s="10"/>
    </row>
    <row r="3716" spans="1:16" ht="16" hidden="1" x14ac:dyDescent="0.2">
      <c r="A3716" s="10">
        <v>36704</v>
      </c>
      <c r="B3716" s="4">
        <v>32.01</v>
      </c>
      <c r="C3716" s="4">
        <v>30.47</v>
      </c>
      <c r="D3716">
        <v>0.98699999999999999</v>
      </c>
      <c r="E3716">
        <v>0.97899999999999998</v>
      </c>
      <c r="P3716" s="10"/>
    </row>
    <row r="3717" spans="1:16" ht="16" hidden="1" x14ac:dyDescent="0.2">
      <c r="A3717" s="10">
        <v>36705</v>
      </c>
      <c r="B3717" s="4">
        <v>31.86</v>
      </c>
      <c r="C3717" s="4">
        <v>31.15</v>
      </c>
      <c r="D3717">
        <v>0.94699999999999995</v>
      </c>
      <c r="E3717">
        <v>0.95</v>
      </c>
      <c r="P3717" s="10"/>
    </row>
    <row r="3718" spans="1:16" ht="16" hidden="1" x14ac:dyDescent="0.2">
      <c r="A3718" s="10">
        <v>36706</v>
      </c>
      <c r="B3718" s="4">
        <v>32.729999999999997</v>
      </c>
      <c r="C3718" s="4">
        <v>31.05</v>
      </c>
      <c r="D3718">
        <v>0.96599999999999997</v>
      </c>
      <c r="E3718">
        <v>0.95899999999999996</v>
      </c>
      <c r="P3718" s="10"/>
    </row>
    <row r="3719" spans="1:16" ht="16" hidden="1" x14ac:dyDescent="0.2">
      <c r="A3719" s="10">
        <v>36707</v>
      </c>
      <c r="B3719" s="4">
        <v>32.44</v>
      </c>
      <c r="C3719" s="4">
        <v>31.58</v>
      </c>
      <c r="D3719">
        <v>0.94199999999999995</v>
      </c>
      <c r="E3719">
        <v>0.95</v>
      </c>
      <c r="P3719" s="10"/>
    </row>
    <row r="3720" spans="1:16" ht="16" hidden="1" x14ac:dyDescent="0.2">
      <c r="A3720" s="10">
        <v>36710</v>
      </c>
      <c r="C3720" s="4">
        <v>32.15</v>
      </c>
      <c r="D3720" t="e">
        <v>#N/A</v>
      </c>
      <c r="E3720" t="e">
        <v>#N/A</v>
      </c>
      <c r="P3720" s="10"/>
    </row>
    <row r="3721" spans="1:16" ht="16" hidden="1" x14ac:dyDescent="0.2">
      <c r="A3721" s="10">
        <v>36711</v>
      </c>
      <c r="C3721" s="4">
        <v>30.73</v>
      </c>
      <c r="D3721" t="e">
        <v>#N/A</v>
      </c>
      <c r="E3721" t="e">
        <v>#N/A</v>
      </c>
      <c r="P3721" s="10"/>
    </row>
    <row r="3722" spans="1:16" ht="16" hidden="1" x14ac:dyDescent="0.2">
      <c r="A3722" s="10">
        <v>36712</v>
      </c>
      <c r="B3722" s="4">
        <v>30.76</v>
      </c>
      <c r="C3722" s="4">
        <v>30.35</v>
      </c>
      <c r="D3722">
        <v>0.84699999999999998</v>
      </c>
      <c r="E3722">
        <v>0.90600000000000003</v>
      </c>
      <c r="P3722" s="10"/>
    </row>
    <row r="3723" spans="1:16" ht="16" hidden="1" x14ac:dyDescent="0.2">
      <c r="A3723" s="10">
        <v>36713</v>
      </c>
      <c r="B3723" s="4">
        <v>30.19</v>
      </c>
      <c r="C3723" s="4">
        <v>30.67</v>
      </c>
      <c r="D3723">
        <v>0.81799999999999995</v>
      </c>
      <c r="E3723">
        <v>0.86799999999999999</v>
      </c>
      <c r="P3723" s="10"/>
    </row>
    <row r="3724" spans="1:16" ht="16" hidden="1" x14ac:dyDescent="0.2">
      <c r="A3724" s="10">
        <v>36714</v>
      </c>
      <c r="B3724" s="4">
        <v>30.26</v>
      </c>
      <c r="C3724" s="4">
        <v>30.62</v>
      </c>
      <c r="D3724">
        <v>0.82199999999999995</v>
      </c>
      <c r="E3724">
        <v>0.86699999999999999</v>
      </c>
      <c r="P3724" s="10"/>
    </row>
    <row r="3725" spans="1:16" ht="16" hidden="1" x14ac:dyDescent="0.2">
      <c r="A3725" s="10">
        <v>36717</v>
      </c>
      <c r="B3725" s="4">
        <v>29.51</v>
      </c>
      <c r="C3725" s="4">
        <v>30.58</v>
      </c>
      <c r="D3725">
        <v>0.89800000000000002</v>
      </c>
      <c r="E3725">
        <v>0.878</v>
      </c>
      <c r="P3725" s="10"/>
    </row>
    <row r="3726" spans="1:16" ht="16" hidden="1" x14ac:dyDescent="0.2">
      <c r="A3726" s="10">
        <v>36718</v>
      </c>
      <c r="B3726" s="4">
        <v>29.61</v>
      </c>
      <c r="C3726" s="4">
        <v>29.83</v>
      </c>
      <c r="D3726">
        <v>0.91</v>
      </c>
      <c r="E3726">
        <v>0.871</v>
      </c>
      <c r="P3726" s="10"/>
    </row>
    <row r="3727" spans="1:16" ht="16" hidden="1" x14ac:dyDescent="0.2">
      <c r="A3727" s="10">
        <v>36719</v>
      </c>
      <c r="B3727" s="4">
        <v>30.34</v>
      </c>
      <c r="C3727" s="4">
        <v>30.27</v>
      </c>
      <c r="D3727">
        <v>0.91100000000000003</v>
      </c>
      <c r="E3727">
        <v>0.86399999999999999</v>
      </c>
      <c r="P3727" s="10"/>
    </row>
    <row r="3728" spans="1:16" ht="16" hidden="1" x14ac:dyDescent="0.2">
      <c r="A3728" s="10">
        <v>36720</v>
      </c>
      <c r="B3728" s="4">
        <v>31.41</v>
      </c>
      <c r="C3728" s="4">
        <v>31.15</v>
      </c>
      <c r="D3728">
        <v>0.92300000000000004</v>
      </c>
      <c r="E3728">
        <v>0.871</v>
      </c>
      <c r="P3728" s="10"/>
    </row>
    <row r="3729" spans="1:16" ht="16" hidden="1" x14ac:dyDescent="0.2">
      <c r="A3729" s="10">
        <v>36721</v>
      </c>
      <c r="B3729" s="4">
        <v>31.31</v>
      </c>
      <c r="C3729" s="4">
        <v>30.82</v>
      </c>
      <c r="D3729">
        <v>0.91300000000000003</v>
      </c>
      <c r="E3729">
        <v>0.86099999999999999</v>
      </c>
      <c r="P3729" s="10"/>
    </row>
    <row r="3730" spans="1:16" ht="16" hidden="1" x14ac:dyDescent="0.2">
      <c r="A3730" s="10">
        <v>36724</v>
      </c>
      <c r="B3730" s="4">
        <v>30.71</v>
      </c>
      <c r="C3730" s="4">
        <v>28.44</v>
      </c>
      <c r="D3730">
        <v>0.90600000000000003</v>
      </c>
      <c r="E3730">
        <v>0.86099999999999999</v>
      </c>
      <c r="P3730" s="10"/>
    </row>
    <row r="3731" spans="1:16" ht="16" hidden="1" x14ac:dyDescent="0.2">
      <c r="A3731" s="10">
        <v>36725</v>
      </c>
      <c r="B3731" s="4">
        <v>31.94</v>
      </c>
      <c r="C3731" s="4">
        <v>28.46</v>
      </c>
      <c r="D3731">
        <v>0.92900000000000005</v>
      </c>
      <c r="E3731">
        <v>0.88800000000000001</v>
      </c>
      <c r="P3731" s="10"/>
    </row>
    <row r="3732" spans="1:16" ht="16" hidden="1" x14ac:dyDescent="0.2">
      <c r="A3732" s="10">
        <v>36726</v>
      </c>
      <c r="B3732" s="4">
        <v>31.1</v>
      </c>
      <c r="C3732" s="4">
        <v>28.33</v>
      </c>
      <c r="D3732">
        <v>0.89600000000000002</v>
      </c>
      <c r="E3732">
        <v>0.872</v>
      </c>
      <c r="P3732" s="10"/>
    </row>
    <row r="3733" spans="1:16" ht="16" hidden="1" x14ac:dyDescent="0.2">
      <c r="A3733" s="10">
        <v>36727</v>
      </c>
      <c r="B3733" s="4">
        <v>30.94</v>
      </c>
      <c r="C3733" s="4">
        <v>27.85</v>
      </c>
      <c r="D3733">
        <v>0.86599999999999999</v>
      </c>
      <c r="E3733">
        <v>0.84599999999999997</v>
      </c>
      <c r="P3733" s="10"/>
    </row>
    <row r="3734" spans="1:16" ht="16" hidden="1" x14ac:dyDescent="0.2">
      <c r="A3734" s="10">
        <v>36728</v>
      </c>
      <c r="B3734" s="4">
        <v>28.56</v>
      </c>
      <c r="C3734" s="4">
        <v>26.68</v>
      </c>
      <c r="D3734">
        <v>0.80100000000000005</v>
      </c>
      <c r="E3734">
        <v>0.79500000000000004</v>
      </c>
      <c r="P3734" s="10"/>
    </row>
    <row r="3735" spans="1:16" ht="16" hidden="1" x14ac:dyDescent="0.2">
      <c r="A3735" s="10">
        <v>36731</v>
      </c>
      <c r="B3735" s="4">
        <v>27.97</v>
      </c>
      <c r="C3735" s="4">
        <v>26.84</v>
      </c>
      <c r="D3735">
        <v>0.753</v>
      </c>
      <c r="E3735">
        <v>0.72</v>
      </c>
      <c r="P3735" s="10"/>
    </row>
    <row r="3736" spans="1:16" ht="16" hidden="1" x14ac:dyDescent="0.2">
      <c r="A3736" s="10">
        <v>36732</v>
      </c>
      <c r="B3736" s="4">
        <v>27.89</v>
      </c>
      <c r="C3736" s="4">
        <v>25.78</v>
      </c>
      <c r="D3736">
        <v>0.77300000000000002</v>
      </c>
      <c r="E3736">
        <v>0.73499999999999999</v>
      </c>
      <c r="P3736" s="10"/>
    </row>
    <row r="3737" spans="1:16" ht="16" hidden="1" x14ac:dyDescent="0.2">
      <c r="A3737" s="10">
        <v>36733</v>
      </c>
      <c r="B3737" s="4">
        <v>27.81</v>
      </c>
      <c r="C3737" s="4">
        <v>25.92</v>
      </c>
      <c r="D3737">
        <v>0.79800000000000004</v>
      </c>
      <c r="E3737">
        <v>0.751</v>
      </c>
      <c r="P3737" s="10"/>
    </row>
    <row r="3738" spans="1:16" ht="16" hidden="1" x14ac:dyDescent="0.2">
      <c r="A3738" s="10">
        <v>36734</v>
      </c>
      <c r="B3738" s="4">
        <v>28.21</v>
      </c>
      <c r="C3738" s="4">
        <v>25.6</v>
      </c>
      <c r="D3738">
        <v>0.83299999999999996</v>
      </c>
      <c r="E3738">
        <v>0.76200000000000001</v>
      </c>
      <c r="P3738" s="10"/>
    </row>
    <row r="3739" spans="1:16" ht="16" hidden="1" x14ac:dyDescent="0.2">
      <c r="A3739" s="10">
        <v>36735</v>
      </c>
      <c r="B3739" s="4">
        <v>28.22</v>
      </c>
      <c r="C3739" s="4">
        <v>25.96</v>
      </c>
      <c r="D3739">
        <v>0.86099999999999999</v>
      </c>
      <c r="E3739">
        <v>0.77100000000000002</v>
      </c>
      <c r="P3739" s="10"/>
    </row>
    <row r="3740" spans="1:16" ht="16" hidden="1" x14ac:dyDescent="0.2">
      <c r="A3740" s="10">
        <v>36738</v>
      </c>
      <c r="B3740" s="4">
        <v>27.5</v>
      </c>
      <c r="C3740" s="4">
        <v>25.3</v>
      </c>
      <c r="D3740">
        <v>0.86</v>
      </c>
      <c r="E3740">
        <v>0.76100000000000001</v>
      </c>
      <c r="P3740" s="10"/>
    </row>
    <row r="3741" spans="1:16" ht="16" hidden="1" x14ac:dyDescent="0.2">
      <c r="A3741" s="10">
        <v>36739</v>
      </c>
      <c r="B3741" s="4">
        <v>27.85</v>
      </c>
      <c r="C3741" s="4">
        <v>25.24</v>
      </c>
      <c r="D3741">
        <v>0.873</v>
      </c>
      <c r="E3741">
        <v>0.8</v>
      </c>
      <c r="P3741" s="10"/>
    </row>
    <row r="3742" spans="1:16" ht="16" hidden="1" x14ac:dyDescent="0.2">
      <c r="A3742" s="10">
        <v>36740</v>
      </c>
      <c r="B3742" s="4">
        <v>28.27</v>
      </c>
      <c r="C3742" s="4">
        <v>26.8</v>
      </c>
      <c r="D3742">
        <v>0.84299999999999997</v>
      </c>
      <c r="E3742">
        <v>0.77200000000000002</v>
      </c>
      <c r="P3742" s="10"/>
    </row>
    <row r="3743" spans="1:16" ht="16" hidden="1" x14ac:dyDescent="0.2">
      <c r="A3743" s="10">
        <v>36741</v>
      </c>
      <c r="B3743" s="4">
        <v>28.92</v>
      </c>
      <c r="C3743" s="4">
        <v>27.04</v>
      </c>
      <c r="D3743">
        <v>0.84</v>
      </c>
      <c r="E3743">
        <v>0.77700000000000002</v>
      </c>
      <c r="P3743" s="10"/>
    </row>
    <row r="3744" spans="1:16" ht="16" hidden="1" x14ac:dyDescent="0.2">
      <c r="A3744" s="10">
        <v>36742</v>
      </c>
      <c r="B3744" s="4">
        <v>29.94</v>
      </c>
      <c r="C3744" s="4">
        <v>28.01</v>
      </c>
      <c r="D3744">
        <v>0.85399999999999998</v>
      </c>
      <c r="E3744">
        <v>0.79500000000000004</v>
      </c>
      <c r="P3744" s="10"/>
    </row>
    <row r="3745" spans="1:16" ht="16" hidden="1" x14ac:dyDescent="0.2">
      <c r="A3745" s="10">
        <v>36745</v>
      </c>
      <c r="B3745" s="4">
        <v>28.93</v>
      </c>
      <c r="C3745" s="4">
        <v>27.56</v>
      </c>
      <c r="D3745">
        <v>0.77800000000000002</v>
      </c>
      <c r="E3745">
        <v>0.76900000000000002</v>
      </c>
      <c r="P3745" s="10"/>
    </row>
    <row r="3746" spans="1:16" ht="16" hidden="1" x14ac:dyDescent="0.2">
      <c r="A3746" s="10">
        <v>36746</v>
      </c>
      <c r="B3746" s="4">
        <v>29.26</v>
      </c>
      <c r="C3746" s="4">
        <v>27.58</v>
      </c>
      <c r="D3746">
        <v>0.80200000000000005</v>
      </c>
      <c r="E3746">
        <v>0.81100000000000005</v>
      </c>
      <c r="P3746" s="10"/>
    </row>
    <row r="3747" spans="1:16" ht="16" hidden="1" x14ac:dyDescent="0.2">
      <c r="A3747" s="10">
        <v>36747</v>
      </c>
      <c r="B3747" s="4">
        <v>30.38</v>
      </c>
      <c r="C3747" s="4">
        <v>28.13</v>
      </c>
      <c r="D3747">
        <v>0.81100000000000005</v>
      </c>
      <c r="E3747">
        <v>0.81899999999999995</v>
      </c>
      <c r="P3747" s="10"/>
    </row>
    <row r="3748" spans="1:16" ht="16" hidden="1" x14ac:dyDescent="0.2">
      <c r="A3748" s="10">
        <v>36748</v>
      </c>
      <c r="B3748" s="4">
        <v>31.09</v>
      </c>
      <c r="C3748" s="4">
        <v>28.98</v>
      </c>
      <c r="D3748">
        <v>0.86399999999999999</v>
      </c>
      <c r="E3748">
        <v>0.86399999999999999</v>
      </c>
      <c r="P3748" s="10"/>
    </row>
    <row r="3749" spans="1:16" ht="16" hidden="1" x14ac:dyDescent="0.2">
      <c r="A3749" s="10">
        <v>36749</v>
      </c>
      <c r="B3749" s="4">
        <v>31.02</v>
      </c>
      <c r="C3749" s="4">
        <v>29.44</v>
      </c>
      <c r="D3749">
        <v>0.85899999999999999</v>
      </c>
      <c r="E3749">
        <v>0.85299999999999998</v>
      </c>
      <c r="P3749" s="10"/>
    </row>
    <row r="3750" spans="1:16" ht="16" hidden="1" x14ac:dyDescent="0.2">
      <c r="A3750" s="10">
        <v>36752</v>
      </c>
      <c r="B3750" s="4">
        <v>31.92</v>
      </c>
      <c r="C3750" s="4">
        <v>29.24</v>
      </c>
      <c r="D3750">
        <v>0.86199999999999999</v>
      </c>
      <c r="E3750">
        <v>0.85899999999999999</v>
      </c>
      <c r="P3750" s="10"/>
    </row>
    <row r="3751" spans="1:16" ht="16" hidden="1" x14ac:dyDescent="0.2">
      <c r="A3751" s="10">
        <v>36753</v>
      </c>
      <c r="B3751" s="4">
        <v>31.43</v>
      </c>
      <c r="C3751" s="4">
        <v>30</v>
      </c>
      <c r="D3751">
        <v>0.85399999999999998</v>
      </c>
      <c r="E3751">
        <v>0.85399999999999998</v>
      </c>
      <c r="P3751" s="10"/>
    </row>
    <row r="3752" spans="1:16" ht="16" hidden="1" x14ac:dyDescent="0.2">
      <c r="A3752" s="10">
        <v>36754</v>
      </c>
      <c r="B3752" s="4">
        <v>31.91</v>
      </c>
      <c r="C3752" s="4">
        <v>29.66</v>
      </c>
      <c r="D3752">
        <v>0.87</v>
      </c>
      <c r="E3752">
        <v>0.86899999999999999</v>
      </c>
      <c r="P3752" s="10"/>
    </row>
    <row r="3753" spans="1:16" ht="16" hidden="1" x14ac:dyDescent="0.2">
      <c r="A3753" s="10">
        <v>36755</v>
      </c>
      <c r="B3753" s="4">
        <v>31.88</v>
      </c>
      <c r="C3753" s="4">
        <v>30.71</v>
      </c>
      <c r="D3753">
        <v>0.89200000000000002</v>
      </c>
      <c r="E3753">
        <v>0.872</v>
      </c>
      <c r="P3753" s="10"/>
    </row>
    <row r="3754" spans="1:16" ht="16" hidden="1" x14ac:dyDescent="0.2">
      <c r="A3754" s="10">
        <v>36756</v>
      </c>
      <c r="B3754" s="4">
        <v>31.97</v>
      </c>
      <c r="C3754" s="4">
        <v>30.76</v>
      </c>
      <c r="D3754">
        <v>0.88900000000000001</v>
      </c>
      <c r="E3754">
        <v>0.871</v>
      </c>
      <c r="P3754" s="10"/>
    </row>
    <row r="3755" spans="1:16" ht="16" hidden="1" x14ac:dyDescent="0.2">
      <c r="A3755" s="10">
        <v>36759</v>
      </c>
      <c r="B3755" s="4">
        <v>32.42</v>
      </c>
      <c r="C3755" s="4">
        <v>31.34</v>
      </c>
      <c r="D3755">
        <v>0.90600000000000003</v>
      </c>
      <c r="E3755">
        <v>0.89400000000000002</v>
      </c>
      <c r="P3755" s="10"/>
    </row>
    <row r="3756" spans="1:16" ht="16" hidden="1" x14ac:dyDescent="0.2">
      <c r="A3756" s="10">
        <v>36760</v>
      </c>
      <c r="B3756" s="4">
        <v>31.24</v>
      </c>
      <c r="C3756" s="4">
        <v>30.18</v>
      </c>
      <c r="D3756">
        <v>0.871</v>
      </c>
      <c r="E3756">
        <v>0.85699999999999998</v>
      </c>
      <c r="P3756" s="10"/>
    </row>
    <row r="3757" spans="1:16" ht="16" hidden="1" x14ac:dyDescent="0.2">
      <c r="A3757" s="10">
        <v>36761</v>
      </c>
      <c r="B3757" s="4">
        <v>31.23</v>
      </c>
      <c r="C3757" s="4">
        <v>32.380000000000003</v>
      </c>
      <c r="D3757">
        <v>0.877</v>
      </c>
      <c r="E3757">
        <v>0.86499999999999999</v>
      </c>
      <c r="P3757" s="10"/>
    </row>
    <row r="3758" spans="1:16" ht="16" hidden="1" x14ac:dyDescent="0.2">
      <c r="A3758" s="10">
        <v>36762</v>
      </c>
      <c r="B3758" s="4">
        <v>33.409999999999997</v>
      </c>
      <c r="C3758" s="4">
        <v>31.67</v>
      </c>
      <c r="D3758">
        <v>0.88500000000000001</v>
      </c>
      <c r="E3758">
        <v>0.88200000000000001</v>
      </c>
      <c r="P3758" s="10"/>
    </row>
    <row r="3759" spans="1:16" ht="16" hidden="1" x14ac:dyDescent="0.2">
      <c r="A3759" s="10">
        <v>36763</v>
      </c>
      <c r="B3759" s="4">
        <v>34.01</v>
      </c>
      <c r="C3759" s="4">
        <v>33.26</v>
      </c>
      <c r="D3759">
        <v>0.89300000000000002</v>
      </c>
      <c r="E3759">
        <v>0.88400000000000001</v>
      </c>
      <c r="P3759" s="10"/>
    </row>
    <row r="3760" spans="1:16" ht="16" hidden="1" x14ac:dyDescent="0.2">
      <c r="A3760" s="10">
        <v>36766</v>
      </c>
      <c r="B3760" s="4">
        <v>32.92</v>
      </c>
      <c r="C3760" s="4">
        <v>33.29</v>
      </c>
      <c r="D3760">
        <v>0.91600000000000004</v>
      </c>
      <c r="E3760">
        <v>0.88400000000000001</v>
      </c>
      <c r="P3760" s="10"/>
    </row>
    <row r="3761" spans="1:16" ht="16" hidden="1" x14ac:dyDescent="0.2">
      <c r="A3761" s="10">
        <v>36767</v>
      </c>
      <c r="B3761" s="4">
        <v>32.729999999999997</v>
      </c>
      <c r="C3761" s="4">
        <v>34.03</v>
      </c>
      <c r="D3761">
        <v>0.90500000000000003</v>
      </c>
      <c r="E3761">
        <v>0.879</v>
      </c>
      <c r="P3761" s="10"/>
    </row>
    <row r="3762" spans="1:16" ht="16" hidden="1" x14ac:dyDescent="0.2">
      <c r="A3762" s="10">
        <v>36768</v>
      </c>
      <c r="B3762" s="4">
        <v>33.25</v>
      </c>
      <c r="C3762" s="4">
        <v>34.130000000000003</v>
      </c>
      <c r="D3762">
        <v>0.95199999999999996</v>
      </c>
      <c r="E3762">
        <v>0.90500000000000003</v>
      </c>
      <c r="P3762" s="10"/>
    </row>
    <row r="3763" spans="1:16" ht="16" hidden="1" x14ac:dyDescent="0.2">
      <c r="A3763" s="10">
        <v>36769</v>
      </c>
      <c r="B3763" s="4">
        <v>33.090000000000003</v>
      </c>
      <c r="C3763" s="4">
        <v>35.08</v>
      </c>
      <c r="D3763">
        <v>0.96</v>
      </c>
      <c r="E3763">
        <v>0.91100000000000003</v>
      </c>
      <c r="P3763" s="10"/>
    </row>
    <row r="3764" spans="1:16" ht="16" hidden="1" x14ac:dyDescent="0.2">
      <c r="A3764" s="10">
        <v>36770</v>
      </c>
      <c r="B3764" s="4">
        <v>33.42</v>
      </c>
      <c r="C3764" s="4">
        <v>35.090000000000003</v>
      </c>
      <c r="D3764">
        <v>0.96899999999999997</v>
      </c>
      <c r="E3764">
        <v>0.92700000000000005</v>
      </c>
      <c r="P3764" s="10"/>
    </row>
    <row r="3765" spans="1:16" ht="16" hidden="1" x14ac:dyDescent="0.2">
      <c r="A3765" s="10">
        <v>36773</v>
      </c>
      <c r="C3765" s="4">
        <v>36.020000000000003</v>
      </c>
      <c r="D3765" t="e">
        <v>#N/A</v>
      </c>
      <c r="E3765" t="e">
        <v>#N/A</v>
      </c>
      <c r="P3765" s="10"/>
    </row>
    <row r="3766" spans="1:16" ht="16" hidden="1" x14ac:dyDescent="0.2">
      <c r="A3766" s="10">
        <v>36774</v>
      </c>
      <c r="B3766" s="4">
        <v>33.92</v>
      </c>
      <c r="C3766" s="4">
        <v>35.72</v>
      </c>
      <c r="D3766">
        <v>0.98699999999999999</v>
      </c>
      <c r="E3766">
        <v>0.95</v>
      </c>
      <c r="P3766" s="10"/>
    </row>
    <row r="3767" spans="1:16" ht="16" hidden="1" x14ac:dyDescent="0.2">
      <c r="A3767" s="10">
        <v>36775</v>
      </c>
      <c r="B3767" s="4">
        <v>34.97</v>
      </c>
      <c r="C3767" s="4">
        <v>36.700000000000003</v>
      </c>
      <c r="D3767">
        <v>1.0429999999999999</v>
      </c>
      <c r="E3767">
        <v>0.98399999999999999</v>
      </c>
      <c r="P3767" s="10"/>
    </row>
    <row r="3768" spans="1:16" ht="16" hidden="1" x14ac:dyDescent="0.2">
      <c r="A3768" s="10">
        <v>36776</v>
      </c>
      <c r="B3768" s="4">
        <v>35.18</v>
      </c>
      <c r="C3768" s="4">
        <v>37.43</v>
      </c>
      <c r="D3768">
        <v>1.036</v>
      </c>
      <c r="E3768">
        <v>1.0069999999999999</v>
      </c>
      <c r="P3768" s="10"/>
    </row>
    <row r="3769" spans="1:16" ht="16" hidden="1" x14ac:dyDescent="0.2">
      <c r="A3769" s="10">
        <v>36777</v>
      </c>
      <c r="B3769" s="4">
        <v>33.619999999999997</v>
      </c>
      <c r="C3769" s="4">
        <v>36.270000000000003</v>
      </c>
      <c r="D3769">
        <v>0.98599999999999999</v>
      </c>
      <c r="E3769">
        <v>0.95699999999999996</v>
      </c>
      <c r="P3769" s="10"/>
    </row>
    <row r="3770" spans="1:16" ht="16" hidden="1" x14ac:dyDescent="0.2">
      <c r="A3770" s="10">
        <v>36780</v>
      </c>
      <c r="B3770" s="4">
        <v>35.14</v>
      </c>
      <c r="C3770" s="4">
        <v>36.869999999999997</v>
      </c>
      <c r="D3770">
        <v>0.999</v>
      </c>
      <c r="E3770">
        <v>0.95599999999999996</v>
      </c>
      <c r="P3770" s="10"/>
    </row>
    <row r="3771" spans="1:16" ht="16" hidden="1" x14ac:dyDescent="0.2">
      <c r="A3771" s="10">
        <v>36781</v>
      </c>
      <c r="B3771" s="4">
        <v>34.25</v>
      </c>
      <c r="C3771" s="4">
        <v>33.299999999999997</v>
      </c>
      <c r="D3771">
        <v>0.96199999999999997</v>
      </c>
      <c r="E3771">
        <v>0.93</v>
      </c>
      <c r="P3771" s="10"/>
    </row>
    <row r="3772" spans="1:16" ht="16" hidden="1" x14ac:dyDescent="0.2">
      <c r="A3772" s="10">
        <v>36782</v>
      </c>
      <c r="B3772" s="4">
        <v>33.869999999999997</v>
      </c>
      <c r="C3772" s="4">
        <v>31.08</v>
      </c>
      <c r="D3772">
        <v>0.94699999999999995</v>
      </c>
      <c r="E3772">
        <v>0.89700000000000002</v>
      </c>
      <c r="P3772" s="10"/>
    </row>
    <row r="3773" spans="1:16" ht="16" hidden="1" x14ac:dyDescent="0.2">
      <c r="A3773" s="10">
        <v>36783</v>
      </c>
      <c r="B3773" s="4">
        <v>34.369999999999997</v>
      </c>
      <c r="C3773" s="4">
        <v>31.35</v>
      </c>
      <c r="D3773">
        <v>0.96099999999999997</v>
      </c>
      <c r="E3773">
        <v>0.90500000000000003</v>
      </c>
      <c r="P3773" s="10"/>
    </row>
    <row r="3774" spans="1:16" ht="16" hidden="1" x14ac:dyDescent="0.2">
      <c r="A3774" s="10">
        <v>36784</v>
      </c>
      <c r="B3774" s="4">
        <v>35.869999999999997</v>
      </c>
      <c r="C3774" s="4">
        <v>33.68</v>
      </c>
      <c r="D3774">
        <v>0.97599999999999998</v>
      </c>
      <c r="E3774">
        <v>0.92200000000000004</v>
      </c>
      <c r="P3774" s="10"/>
    </row>
    <row r="3775" spans="1:16" ht="16" hidden="1" x14ac:dyDescent="0.2">
      <c r="A3775" s="10">
        <v>36787</v>
      </c>
      <c r="B3775" s="4">
        <v>36.75</v>
      </c>
      <c r="C3775" s="4">
        <v>34.549999999999997</v>
      </c>
      <c r="D3775">
        <v>0.97699999999999998</v>
      </c>
      <c r="E3775">
        <v>0.91400000000000003</v>
      </c>
      <c r="P3775" s="10"/>
    </row>
    <row r="3776" spans="1:16" ht="16" hidden="1" x14ac:dyDescent="0.2">
      <c r="A3776" s="10">
        <v>36788</v>
      </c>
      <c r="B3776" s="4">
        <v>36.96</v>
      </c>
      <c r="C3776" s="4">
        <v>33.479999999999997</v>
      </c>
      <c r="D3776">
        <v>0.97199999999999998</v>
      </c>
      <c r="E3776">
        <v>0.91300000000000003</v>
      </c>
      <c r="P3776" s="10"/>
    </row>
    <row r="3777" spans="1:16" ht="16" hidden="1" x14ac:dyDescent="0.2">
      <c r="A3777" s="10">
        <v>36789</v>
      </c>
      <c r="B3777" s="4">
        <v>37.22</v>
      </c>
      <c r="C3777" s="4">
        <v>33.67</v>
      </c>
      <c r="D3777">
        <v>0.98699999999999999</v>
      </c>
      <c r="E3777">
        <v>0.92500000000000004</v>
      </c>
      <c r="P3777" s="10"/>
    </row>
    <row r="3778" spans="1:16" ht="16" hidden="1" x14ac:dyDescent="0.2">
      <c r="A3778" s="10">
        <v>36790</v>
      </c>
      <c r="B3778" s="4">
        <v>33.840000000000003</v>
      </c>
      <c r="C3778" s="4">
        <v>32.18</v>
      </c>
      <c r="D3778">
        <v>0.98299999999999998</v>
      </c>
      <c r="E3778">
        <v>0.90400000000000003</v>
      </c>
      <c r="P3778" s="10"/>
    </row>
    <row r="3779" spans="1:16" ht="16" hidden="1" x14ac:dyDescent="0.2">
      <c r="A3779" s="10">
        <v>36791</v>
      </c>
      <c r="B3779" s="4">
        <v>32.659999999999997</v>
      </c>
      <c r="C3779" s="4">
        <v>31.59</v>
      </c>
      <c r="D3779">
        <v>0.94299999999999995</v>
      </c>
      <c r="E3779">
        <v>0.90300000000000002</v>
      </c>
      <c r="P3779" s="10"/>
    </row>
    <row r="3780" spans="1:16" ht="16" hidden="1" x14ac:dyDescent="0.2">
      <c r="A3780" s="10">
        <v>36794</v>
      </c>
      <c r="B3780" s="4">
        <v>31.5</v>
      </c>
      <c r="C3780" s="4">
        <v>30.01</v>
      </c>
      <c r="D3780">
        <v>0.92800000000000005</v>
      </c>
      <c r="E3780">
        <v>0.88600000000000001</v>
      </c>
      <c r="P3780" s="10"/>
    </row>
    <row r="3781" spans="1:16" ht="16" hidden="1" x14ac:dyDescent="0.2">
      <c r="A3781" s="10">
        <v>36795</v>
      </c>
      <c r="B3781" s="4">
        <v>31.78</v>
      </c>
      <c r="C3781" s="4">
        <v>29.94</v>
      </c>
      <c r="D3781">
        <v>0.92500000000000004</v>
      </c>
      <c r="E3781">
        <v>0.88600000000000001</v>
      </c>
      <c r="P3781" s="10"/>
    </row>
    <row r="3782" spans="1:16" ht="16" hidden="1" x14ac:dyDescent="0.2">
      <c r="A3782" s="10">
        <v>36796</v>
      </c>
      <c r="B3782" s="4">
        <v>31.23</v>
      </c>
      <c r="C3782" s="4">
        <v>29.78</v>
      </c>
      <c r="D3782">
        <v>0.90600000000000003</v>
      </c>
      <c r="E3782">
        <v>0.876</v>
      </c>
      <c r="P3782" s="10"/>
    </row>
    <row r="3783" spans="1:16" ht="16" hidden="1" x14ac:dyDescent="0.2">
      <c r="A3783" s="10">
        <v>36797</v>
      </c>
      <c r="B3783" s="4">
        <v>30.26</v>
      </c>
      <c r="C3783" s="4">
        <v>28.91</v>
      </c>
      <c r="D3783">
        <v>0.86199999999999999</v>
      </c>
      <c r="E3783">
        <v>0.81599999999999995</v>
      </c>
      <c r="P3783" s="10"/>
    </row>
    <row r="3784" spans="1:16" ht="16" hidden="1" x14ac:dyDescent="0.2">
      <c r="A3784" s="10">
        <v>36798</v>
      </c>
      <c r="B3784" s="4">
        <v>30.87</v>
      </c>
      <c r="C3784" s="4">
        <v>28.42</v>
      </c>
      <c r="D3784">
        <v>0.86499999999999999</v>
      </c>
      <c r="E3784">
        <v>0.83</v>
      </c>
      <c r="P3784" s="10"/>
    </row>
    <row r="3785" spans="1:16" ht="16" hidden="1" x14ac:dyDescent="0.2">
      <c r="A3785" s="10">
        <v>36801</v>
      </c>
      <c r="B3785" s="4">
        <v>32.049999999999997</v>
      </c>
      <c r="C3785" s="4">
        <v>29.65</v>
      </c>
      <c r="D3785">
        <v>0.88300000000000001</v>
      </c>
      <c r="E3785">
        <v>0.83699999999999997</v>
      </c>
      <c r="P3785" s="10"/>
    </row>
    <row r="3786" spans="1:16" ht="16" hidden="1" x14ac:dyDescent="0.2">
      <c r="A3786" s="10">
        <v>36802</v>
      </c>
      <c r="B3786" s="4">
        <v>31.86</v>
      </c>
      <c r="C3786" s="4">
        <v>30.64</v>
      </c>
      <c r="D3786">
        <v>0.878</v>
      </c>
      <c r="E3786">
        <v>0.83099999999999996</v>
      </c>
      <c r="P3786" s="10"/>
    </row>
    <row r="3787" spans="1:16" ht="16" hidden="1" x14ac:dyDescent="0.2">
      <c r="A3787" s="10">
        <v>36803</v>
      </c>
      <c r="B3787" s="4">
        <v>30.91</v>
      </c>
      <c r="C3787" s="4">
        <v>30.07</v>
      </c>
      <c r="D3787">
        <v>0.84499999999999997</v>
      </c>
      <c r="E3787">
        <v>0.79800000000000004</v>
      </c>
      <c r="P3787" s="10"/>
    </row>
    <row r="3788" spans="1:16" ht="16" hidden="1" x14ac:dyDescent="0.2">
      <c r="A3788" s="10">
        <v>36804</v>
      </c>
      <c r="B3788" s="4">
        <v>30.66</v>
      </c>
      <c r="C3788" s="4">
        <v>29.19</v>
      </c>
      <c r="D3788">
        <v>0.84</v>
      </c>
      <c r="E3788">
        <v>0.79900000000000004</v>
      </c>
      <c r="P3788" s="10"/>
    </row>
    <row r="3789" spans="1:16" ht="16" hidden="1" x14ac:dyDescent="0.2">
      <c r="A3789" s="10">
        <v>36805</v>
      </c>
      <c r="B3789" s="4">
        <v>30.86</v>
      </c>
      <c r="C3789" s="4">
        <v>29.62</v>
      </c>
      <c r="D3789">
        <v>0.85</v>
      </c>
      <c r="E3789">
        <v>0.80700000000000005</v>
      </c>
      <c r="P3789" s="10"/>
    </row>
    <row r="3790" spans="1:16" ht="16" hidden="1" x14ac:dyDescent="0.2">
      <c r="A3790" s="10">
        <v>36808</v>
      </c>
      <c r="B3790" s="4">
        <v>31.98</v>
      </c>
      <c r="C3790" s="4">
        <v>29.99</v>
      </c>
      <c r="D3790">
        <v>0.88200000000000001</v>
      </c>
      <c r="E3790">
        <v>0.84</v>
      </c>
      <c r="P3790" s="10"/>
    </row>
    <row r="3791" spans="1:16" ht="16" hidden="1" x14ac:dyDescent="0.2">
      <c r="A3791" s="10">
        <v>36809</v>
      </c>
      <c r="B3791" s="4">
        <v>33.29</v>
      </c>
      <c r="C3791" s="4">
        <v>30.95</v>
      </c>
      <c r="D3791">
        <v>0.93</v>
      </c>
      <c r="E3791">
        <v>0.89100000000000001</v>
      </c>
      <c r="P3791" s="10"/>
    </row>
    <row r="3792" spans="1:16" ht="16" hidden="1" x14ac:dyDescent="0.2">
      <c r="A3792" s="10">
        <v>36810</v>
      </c>
      <c r="B3792" s="4">
        <v>33.200000000000003</v>
      </c>
      <c r="C3792" s="4">
        <v>31.25</v>
      </c>
      <c r="D3792">
        <v>0.93200000000000005</v>
      </c>
      <c r="E3792">
        <v>0.88600000000000001</v>
      </c>
      <c r="P3792" s="10"/>
    </row>
    <row r="3793" spans="1:16" ht="16" hidden="1" x14ac:dyDescent="0.2">
      <c r="A3793" s="10">
        <v>36811</v>
      </c>
      <c r="B3793" s="4">
        <v>36.06</v>
      </c>
      <c r="C3793" s="4">
        <v>33.450000000000003</v>
      </c>
      <c r="D3793">
        <v>1.0129999999999999</v>
      </c>
      <c r="E3793">
        <v>0.95799999999999996</v>
      </c>
      <c r="P3793" s="10"/>
    </row>
    <row r="3794" spans="1:16" ht="16" hidden="1" x14ac:dyDescent="0.2">
      <c r="A3794" s="10">
        <v>36812</v>
      </c>
      <c r="B3794" s="4">
        <v>34.96</v>
      </c>
      <c r="C3794" s="4">
        <v>33.5</v>
      </c>
      <c r="D3794">
        <v>0.97099999999999997</v>
      </c>
      <c r="E3794">
        <v>0.91300000000000003</v>
      </c>
      <c r="P3794" s="10"/>
    </row>
    <row r="3795" spans="1:16" ht="16" hidden="1" x14ac:dyDescent="0.2">
      <c r="A3795" s="10">
        <v>36815</v>
      </c>
      <c r="B3795" s="4">
        <v>33.18</v>
      </c>
      <c r="C3795" s="4">
        <v>32.03</v>
      </c>
      <c r="D3795">
        <v>0.94599999999999995</v>
      </c>
      <c r="E3795">
        <v>0.876</v>
      </c>
      <c r="P3795" s="10"/>
    </row>
    <row r="3796" spans="1:16" ht="16" hidden="1" x14ac:dyDescent="0.2">
      <c r="A3796" s="10">
        <v>36816</v>
      </c>
      <c r="B3796" s="4">
        <v>33.36</v>
      </c>
      <c r="C3796" s="4">
        <v>30.38</v>
      </c>
      <c r="D3796">
        <v>0.94799999999999995</v>
      </c>
      <c r="E3796">
        <v>0.88200000000000001</v>
      </c>
      <c r="P3796" s="10"/>
    </row>
    <row r="3797" spans="1:16" ht="16" hidden="1" x14ac:dyDescent="0.2">
      <c r="A3797" s="10">
        <v>36817</v>
      </c>
      <c r="B3797" s="4">
        <v>33.51</v>
      </c>
      <c r="C3797" s="4">
        <v>30.98</v>
      </c>
      <c r="D3797">
        <v>0.97399999999999998</v>
      </c>
      <c r="E3797">
        <v>0.89500000000000002</v>
      </c>
      <c r="P3797" s="10"/>
    </row>
    <row r="3798" spans="1:16" ht="16" hidden="1" x14ac:dyDescent="0.2">
      <c r="A3798" s="10">
        <v>36818</v>
      </c>
      <c r="B3798" s="4">
        <v>33.06</v>
      </c>
      <c r="C3798" s="4">
        <v>31.29</v>
      </c>
      <c r="D3798">
        <v>0.98399999999999999</v>
      </c>
      <c r="E3798">
        <v>0.89800000000000002</v>
      </c>
      <c r="P3798" s="10"/>
    </row>
    <row r="3799" spans="1:16" ht="16" hidden="1" x14ac:dyDescent="0.2">
      <c r="A3799" s="10">
        <v>36819</v>
      </c>
      <c r="B3799" s="4">
        <v>34.31</v>
      </c>
      <c r="C3799" s="4">
        <v>30.16</v>
      </c>
      <c r="D3799">
        <v>0.998</v>
      </c>
      <c r="E3799">
        <v>0.92</v>
      </c>
      <c r="P3799" s="10"/>
    </row>
    <row r="3800" spans="1:16" ht="16" hidden="1" x14ac:dyDescent="0.2">
      <c r="A3800" s="10">
        <v>36822</v>
      </c>
      <c r="B3800" s="4">
        <v>34.9</v>
      </c>
      <c r="C3800" s="4">
        <v>30.98</v>
      </c>
      <c r="D3800">
        <v>1.01</v>
      </c>
      <c r="E3800">
        <v>0.93400000000000005</v>
      </c>
      <c r="P3800" s="10"/>
    </row>
    <row r="3801" spans="1:16" ht="16" hidden="1" x14ac:dyDescent="0.2">
      <c r="A3801" s="10">
        <v>36823</v>
      </c>
      <c r="B3801" s="4">
        <v>34.53</v>
      </c>
      <c r="C3801" s="4">
        <v>31.81</v>
      </c>
      <c r="D3801">
        <v>1.03</v>
      </c>
      <c r="E3801">
        <v>0.90900000000000003</v>
      </c>
      <c r="P3801" s="10"/>
    </row>
    <row r="3802" spans="1:16" ht="16" hidden="1" x14ac:dyDescent="0.2">
      <c r="A3802" s="10">
        <v>36824</v>
      </c>
      <c r="B3802" s="4">
        <v>33.619999999999997</v>
      </c>
      <c r="C3802" s="4">
        <v>31.17</v>
      </c>
      <c r="D3802">
        <v>1.03</v>
      </c>
      <c r="E3802">
        <v>0.92400000000000004</v>
      </c>
      <c r="P3802" s="10"/>
    </row>
    <row r="3803" spans="1:16" ht="16" hidden="1" x14ac:dyDescent="0.2">
      <c r="A3803" s="10">
        <v>36825</v>
      </c>
      <c r="B3803" s="4">
        <v>33.75</v>
      </c>
      <c r="C3803" s="4">
        <v>31.48</v>
      </c>
      <c r="D3803">
        <v>1.02</v>
      </c>
      <c r="E3803">
        <v>0.91700000000000004</v>
      </c>
      <c r="P3803" s="10"/>
    </row>
    <row r="3804" spans="1:16" ht="16" hidden="1" x14ac:dyDescent="0.2">
      <c r="A3804" s="10">
        <v>36826</v>
      </c>
      <c r="B3804" s="4">
        <v>32.78</v>
      </c>
      <c r="C3804" s="4">
        <v>31.31</v>
      </c>
      <c r="D3804">
        <v>0.997</v>
      </c>
      <c r="E3804">
        <v>0.86299999999999999</v>
      </c>
      <c r="P3804" s="10"/>
    </row>
    <row r="3805" spans="1:16" ht="16" hidden="1" x14ac:dyDescent="0.2">
      <c r="A3805" s="10">
        <v>36829</v>
      </c>
      <c r="B3805" s="4">
        <v>32.86</v>
      </c>
      <c r="C3805" s="4">
        <v>31.09</v>
      </c>
      <c r="D3805">
        <v>0.95499999999999996</v>
      </c>
      <c r="E3805">
        <v>0.872</v>
      </c>
      <c r="P3805" s="10"/>
    </row>
    <row r="3806" spans="1:16" ht="16" hidden="1" x14ac:dyDescent="0.2">
      <c r="A3806" s="10">
        <v>36830</v>
      </c>
      <c r="B3806" s="4">
        <v>32.700000000000003</v>
      </c>
      <c r="C3806" s="4">
        <v>30.15</v>
      </c>
      <c r="D3806">
        <v>0.94499999999999995</v>
      </c>
      <c r="E3806">
        <v>0.88700000000000001</v>
      </c>
      <c r="P3806" s="10"/>
    </row>
    <row r="3807" spans="1:16" ht="16" hidden="1" x14ac:dyDescent="0.2">
      <c r="A3807" s="10">
        <v>36831</v>
      </c>
      <c r="B3807" s="4">
        <v>33.14</v>
      </c>
      <c r="C3807" s="4">
        <v>31.62</v>
      </c>
      <c r="D3807">
        <v>0.94299999999999995</v>
      </c>
      <c r="E3807">
        <v>0.90900000000000003</v>
      </c>
      <c r="P3807" s="10"/>
    </row>
    <row r="3808" spans="1:16" ht="16" hidden="1" x14ac:dyDescent="0.2">
      <c r="A3808" s="10">
        <v>36832</v>
      </c>
      <c r="B3808" s="4">
        <v>32.590000000000003</v>
      </c>
      <c r="C3808" s="4">
        <v>30.81</v>
      </c>
      <c r="D3808">
        <v>0.94799999999999995</v>
      </c>
      <c r="E3808">
        <v>0.88600000000000001</v>
      </c>
      <c r="P3808" s="10"/>
    </row>
    <row r="3809" spans="1:16" ht="16" hidden="1" x14ac:dyDescent="0.2">
      <c r="A3809" s="10">
        <v>36833</v>
      </c>
      <c r="B3809" s="4">
        <v>32.619999999999997</v>
      </c>
      <c r="C3809" s="4">
        <v>30.81</v>
      </c>
      <c r="D3809">
        <v>0.95899999999999996</v>
      </c>
      <c r="E3809">
        <v>0.86899999999999999</v>
      </c>
      <c r="P3809" s="10"/>
    </row>
    <row r="3810" spans="1:16" ht="16" hidden="1" x14ac:dyDescent="0.2">
      <c r="A3810" s="10">
        <v>36836</v>
      </c>
      <c r="B3810" s="4">
        <v>33.020000000000003</v>
      </c>
      <c r="C3810" s="4">
        <v>31</v>
      </c>
      <c r="D3810">
        <v>0.96599999999999997</v>
      </c>
      <c r="E3810">
        <v>0.88</v>
      </c>
      <c r="P3810" s="10"/>
    </row>
    <row r="3811" spans="1:16" ht="16" hidden="1" x14ac:dyDescent="0.2">
      <c r="A3811" s="10">
        <v>36837</v>
      </c>
      <c r="B3811" s="4">
        <v>33.44</v>
      </c>
      <c r="C3811" s="4">
        <v>31.59</v>
      </c>
      <c r="D3811">
        <v>0.98399999999999999</v>
      </c>
      <c r="E3811">
        <v>0.876</v>
      </c>
      <c r="P3811" s="10"/>
    </row>
    <row r="3812" spans="1:16" ht="16" hidden="1" x14ac:dyDescent="0.2">
      <c r="A3812" s="10">
        <v>36838</v>
      </c>
      <c r="B3812" s="4">
        <v>32.92</v>
      </c>
      <c r="C3812" s="4">
        <v>31.3</v>
      </c>
      <c r="D3812">
        <v>0.92400000000000004</v>
      </c>
      <c r="E3812">
        <v>0.84599999999999997</v>
      </c>
      <c r="P3812" s="10"/>
    </row>
    <row r="3813" spans="1:16" ht="16" hidden="1" x14ac:dyDescent="0.2">
      <c r="A3813" s="10">
        <v>36839</v>
      </c>
      <c r="B3813" s="4">
        <v>33.869999999999997</v>
      </c>
      <c r="C3813" s="4">
        <v>31.79</v>
      </c>
      <c r="D3813">
        <v>0.92600000000000005</v>
      </c>
      <c r="E3813">
        <v>0.84599999999999997</v>
      </c>
      <c r="P3813" s="10"/>
    </row>
    <row r="3814" spans="1:16" ht="16" hidden="1" x14ac:dyDescent="0.2">
      <c r="A3814" s="10">
        <v>36840</v>
      </c>
      <c r="B3814" s="4">
        <v>34.049999999999997</v>
      </c>
      <c r="C3814" s="4">
        <v>32.26</v>
      </c>
      <c r="D3814">
        <v>0.91800000000000004</v>
      </c>
      <c r="E3814">
        <v>0.84299999999999997</v>
      </c>
      <c r="P3814" s="10"/>
    </row>
    <row r="3815" spans="1:16" ht="16" hidden="1" x14ac:dyDescent="0.2">
      <c r="A3815" s="10">
        <v>36843</v>
      </c>
      <c r="B3815" s="4">
        <v>34.299999999999997</v>
      </c>
      <c r="C3815" s="4">
        <v>32.5</v>
      </c>
      <c r="D3815">
        <v>0.93100000000000005</v>
      </c>
      <c r="E3815">
        <v>0.84899999999999998</v>
      </c>
      <c r="P3815" s="10"/>
    </row>
    <row r="3816" spans="1:16" ht="16" hidden="1" x14ac:dyDescent="0.2">
      <c r="A3816" s="10">
        <v>36844</v>
      </c>
      <c r="B3816" s="4">
        <v>34.72</v>
      </c>
      <c r="C3816" s="4">
        <v>33.049999999999997</v>
      </c>
      <c r="D3816">
        <v>0.93500000000000005</v>
      </c>
      <c r="E3816">
        <v>0.85499999999999998</v>
      </c>
      <c r="P3816" s="10"/>
    </row>
    <row r="3817" spans="1:16" ht="16" hidden="1" x14ac:dyDescent="0.2">
      <c r="A3817" s="10">
        <v>36845</v>
      </c>
      <c r="B3817" s="4">
        <v>35.54</v>
      </c>
      <c r="C3817" s="4">
        <v>33.82</v>
      </c>
      <c r="D3817">
        <v>0.92900000000000005</v>
      </c>
      <c r="E3817">
        <v>0.85</v>
      </c>
      <c r="P3817" s="10"/>
    </row>
    <row r="3818" spans="1:16" ht="16" hidden="1" x14ac:dyDescent="0.2">
      <c r="A3818" s="10">
        <v>36846</v>
      </c>
      <c r="B3818" s="4">
        <v>34.840000000000003</v>
      </c>
      <c r="C3818" s="4">
        <v>34.159999999999997</v>
      </c>
      <c r="D3818">
        <v>0.97799999999999998</v>
      </c>
      <c r="E3818">
        <v>0.876</v>
      </c>
      <c r="P3818" s="10"/>
    </row>
    <row r="3819" spans="1:16" ht="16" hidden="1" x14ac:dyDescent="0.2">
      <c r="A3819" s="10">
        <v>36847</v>
      </c>
      <c r="B3819" s="4">
        <v>35.619999999999997</v>
      </c>
      <c r="C3819" s="4">
        <v>33.090000000000003</v>
      </c>
      <c r="D3819">
        <v>0.97699999999999998</v>
      </c>
      <c r="E3819">
        <v>0.86799999999999999</v>
      </c>
      <c r="P3819" s="10"/>
    </row>
    <row r="3820" spans="1:16" ht="16" hidden="1" x14ac:dyDescent="0.2">
      <c r="A3820" s="10">
        <v>36850</v>
      </c>
      <c r="B3820" s="4">
        <v>35.979999999999997</v>
      </c>
      <c r="C3820" s="4">
        <v>34.229999999999997</v>
      </c>
      <c r="D3820">
        <v>0.97499999999999998</v>
      </c>
      <c r="E3820">
        <v>0.871</v>
      </c>
      <c r="P3820" s="10"/>
    </row>
    <row r="3821" spans="1:16" ht="16" hidden="1" x14ac:dyDescent="0.2">
      <c r="A3821" s="10">
        <v>36851</v>
      </c>
      <c r="B3821" s="4">
        <v>35.54</v>
      </c>
      <c r="C3821" s="4">
        <v>33.33</v>
      </c>
      <c r="D3821">
        <v>0.96799999999999997</v>
      </c>
      <c r="E3821">
        <v>0.84899999999999998</v>
      </c>
      <c r="P3821" s="10"/>
    </row>
    <row r="3822" spans="1:16" ht="16" hidden="1" x14ac:dyDescent="0.2">
      <c r="A3822" s="10">
        <v>36852</v>
      </c>
      <c r="B3822" s="4">
        <v>36.06</v>
      </c>
      <c r="C3822" s="4">
        <v>33.11</v>
      </c>
      <c r="D3822">
        <v>0.98599999999999999</v>
      </c>
      <c r="E3822">
        <v>0.92500000000000004</v>
      </c>
      <c r="P3822" s="10"/>
    </row>
    <row r="3823" spans="1:16" ht="16" hidden="1" x14ac:dyDescent="0.2">
      <c r="A3823" s="10">
        <v>36853</v>
      </c>
      <c r="C3823" s="4">
        <v>33.29</v>
      </c>
      <c r="D3823" t="e">
        <v>#N/A</v>
      </c>
      <c r="E3823" t="e">
        <v>#N/A</v>
      </c>
      <c r="P3823" s="10"/>
    </row>
    <row r="3824" spans="1:16" ht="16" hidden="1" x14ac:dyDescent="0.2">
      <c r="A3824" s="10">
        <v>36854</v>
      </c>
      <c r="B3824" s="4">
        <v>36.06</v>
      </c>
      <c r="C3824" s="4">
        <v>33.35</v>
      </c>
      <c r="D3824">
        <v>0.98599999999999999</v>
      </c>
      <c r="E3824">
        <v>0.92500000000000004</v>
      </c>
      <c r="P3824" s="10"/>
    </row>
    <row r="3825" spans="1:16" ht="16" hidden="1" x14ac:dyDescent="0.2">
      <c r="A3825" s="10">
        <v>36857</v>
      </c>
      <c r="B3825" s="4">
        <v>36.24</v>
      </c>
      <c r="C3825" s="4">
        <v>33.47</v>
      </c>
      <c r="D3825">
        <v>0.92600000000000005</v>
      </c>
      <c r="E3825">
        <v>0.84499999999999997</v>
      </c>
      <c r="P3825" s="10"/>
    </row>
    <row r="3826" spans="1:16" ht="16" hidden="1" x14ac:dyDescent="0.2">
      <c r="A3826" s="10">
        <v>36858</v>
      </c>
      <c r="B3826" s="4">
        <v>34.020000000000003</v>
      </c>
      <c r="C3826" s="4">
        <v>32.590000000000003</v>
      </c>
      <c r="D3826">
        <v>0.88</v>
      </c>
      <c r="E3826">
        <v>0.81100000000000005</v>
      </c>
      <c r="P3826" s="10"/>
    </row>
    <row r="3827" spans="1:16" ht="16" hidden="1" x14ac:dyDescent="0.2">
      <c r="A3827" s="10">
        <v>36859</v>
      </c>
      <c r="B3827" s="4">
        <v>34.58</v>
      </c>
      <c r="C3827" s="4">
        <v>32.450000000000003</v>
      </c>
      <c r="D3827">
        <v>0.92900000000000005</v>
      </c>
      <c r="E3827">
        <v>0.83099999999999996</v>
      </c>
      <c r="P3827" s="10"/>
    </row>
    <row r="3828" spans="1:16" ht="16" hidden="1" x14ac:dyDescent="0.2">
      <c r="A3828" s="10">
        <v>36860</v>
      </c>
      <c r="B3828" s="4">
        <v>33.61</v>
      </c>
      <c r="C3828" s="4">
        <v>32.53</v>
      </c>
      <c r="D3828">
        <v>0.86899999999999999</v>
      </c>
      <c r="E3828">
        <v>0.8</v>
      </c>
      <c r="P3828" s="10"/>
    </row>
    <row r="3829" spans="1:16" ht="16" hidden="1" x14ac:dyDescent="0.2">
      <c r="A3829" s="10">
        <v>36861</v>
      </c>
      <c r="B3829" s="4">
        <v>32.06</v>
      </c>
      <c r="C3829" s="4">
        <v>31.59</v>
      </c>
      <c r="D3829">
        <v>0.83299999999999996</v>
      </c>
      <c r="E3829">
        <v>0.76300000000000001</v>
      </c>
      <c r="P3829" s="10"/>
    </row>
    <row r="3830" spans="1:16" ht="16" hidden="1" x14ac:dyDescent="0.2">
      <c r="A3830" s="10">
        <v>36864</v>
      </c>
      <c r="B3830" s="4">
        <v>31.28</v>
      </c>
      <c r="C3830" s="4">
        <v>30.37</v>
      </c>
      <c r="D3830">
        <v>0.79300000000000004</v>
      </c>
      <c r="E3830">
        <v>0.74199999999999999</v>
      </c>
      <c r="P3830" s="10"/>
    </row>
    <row r="3831" spans="1:16" ht="16" hidden="1" x14ac:dyDescent="0.2">
      <c r="A3831" s="10">
        <v>36865</v>
      </c>
      <c r="B3831" s="4">
        <v>29.25</v>
      </c>
      <c r="C3831" s="4">
        <v>28.88</v>
      </c>
      <c r="D3831">
        <v>0.751</v>
      </c>
      <c r="E3831">
        <v>0.70099999999999996</v>
      </c>
      <c r="P3831" s="10"/>
    </row>
    <row r="3832" spans="1:16" ht="16" hidden="1" x14ac:dyDescent="0.2">
      <c r="A3832" s="10">
        <v>36866</v>
      </c>
      <c r="B3832" s="4">
        <v>30.24</v>
      </c>
      <c r="C3832" s="4">
        <v>27.47</v>
      </c>
      <c r="D3832">
        <v>0.76600000000000001</v>
      </c>
      <c r="E3832">
        <v>0.73099999999999998</v>
      </c>
      <c r="P3832" s="10"/>
    </row>
    <row r="3833" spans="1:16" ht="16" hidden="1" x14ac:dyDescent="0.2">
      <c r="A3833" s="10">
        <v>36867</v>
      </c>
      <c r="B3833" s="4">
        <v>29.36</v>
      </c>
      <c r="C3833" s="4">
        <v>27.85</v>
      </c>
      <c r="D3833">
        <v>0.73799999999999999</v>
      </c>
      <c r="E3833">
        <v>0.69799999999999995</v>
      </c>
      <c r="P3833" s="10"/>
    </row>
    <row r="3834" spans="1:16" ht="16" hidden="1" x14ac:dyDescent="0.2">
      <c r="A3834" s="10">
        <v>36868</v>
      </c>
      <c r="B3834" s="4">
        <v>28.31</v>
      </c>
      <c r="C3834" s="4">
        <v>26.85</v>
      </c>
      <c r="D3834">
        <v>0.70799999999999996</v>
      </c>
      <c r="E3834">
        <v>0.67300000000000004</v>
      </c>
      <c r="P3834" s="10"/>
    </row>
    <row r="3835" spans="1:16" ht="16" hidden="1" x14ac:dyDescent="0.2">
      <c r="A3835" s="10">
        <v>36871</v>
      </c>
      <c r="B3835" s="4">
        <v>29.75</v>
      </c>
      <c r="C3835" s="4">
        <v>27.28</v>
      </c>
      <c r="D3835">
        <v>0.73399999999999999</v>
      </c>
      <c r="E3835">
        <v>0.69699999999999995</v>
      </c>
      <c r="P3835" s="10"/>
    </row>
    <row r="3836" spans="1:16" ht="16" hidden="1" x14ac:dyDescent="0.2">
      <c r="A3836" s="10">
        <v>36872</v>
      </c>
      <c r="B3836" s="4">
        <v>29.81</v>
      </c>
      <c r="C3836" s="4">
        <v>26.81</v>
      </c>
      <c r="D3836">
        <v>0.72799999999999998</v>
      </c>
      <c r="E3836">
        <v>0.69899999999999995</v>
      </c>
      <c r="P3836" s="10"/>
    </row>
    <row r="3837" spans="1:16" ht="16" hidden="1" x14ac:dyDescent="0.2">
      <c r="A3837" s="10">
        <v>36873</v>
      </c>
      <c r="B3837" s="4">
        <v>28.75</v>
      </c>
      <c r="C3837" s="4">
        <v>26.84</v>
      </c>
      <c r="D3837">
        <v>0.72799999999999998</v>
      </c>
      <c r="E3837">
        <v>0.72</v>
      </c>
      <c r="P3837" s="10"/>
    </row>
    <row r="3838" spans="1:16" ht="16" hidden="1" x14ac:dyDescent="0.2">
      <c r="A3838" s="10">
        <v>36874</v>
      </c>
      <c r="B3838" s="4">
        <v>28.06</v>
      </c>
      <c r="C3838" s="4">
        <v>24.32</v>
      </c>
      <c r="D3838">
        <v>0.70899999999999996</v>
      </c>
      <c r="E3838">
        <v>0.70699999999999996</v>
      </c>
      <c r="P3838" s="10"/>
    </row>
    <row r="3839" spans="1:16" ht="16" hidden="1" x14ac:dyDescent="0.2">
      <c r="A3839" s="10">
        <v>36875</v>
      </c>
      <c r="B3839" s="4">
        <v>28.86</v>
      </c>
      <c r="C3839" s="4">
        <v>24.44</v>
      </c>
      <c r="D3839">
        <v>0.72499999999999998</v>
      </c>
      <c r="E3839">
        <v>0.71199999999999997</v>
      </c>
      <c r="P3839" s="10"/>
    </row>
    <row r="3840" spans="1:16" ht="16" hidden="1" x14ac:dyDescent="0.2">
      <c r="A3840" s="10">
        <v>36878</v>
      </c>
      <c r="B3840" s="4">
        <v>29.52</v>
      </c>
      <c r="C3840" s="4">
        <v>25.11</v>
      </c>
      <c r="D3840">
        <v>0.74</v>
      </c>
      <c r="E3840">
        <v>0.76800000000000002</v>
      </c>
      <c r="P3840" s="10"/>
    </row>
    <row r="3841" spans="1:16" ht="16" hidden="1" x14ac:dyDescent="0.2">
      <c r="A3841" s="10">
        <v>36879</v>
      </c>
      <c r="B3841" s="4">
        <v>29.34</v>
      </c>
      <c r="C3841" s="4">
        <v>24.36</v>
      </c>
      <c r="D3841">
        <v>0.73099999999999998</v>
      </c>
      <c r="E3841">
        <v>0.73</v>
      </c>
      <c r="P3841" s="10"/>
    </row>
    <row r="3842" spans="1:16" ht="16" hidden="1" x14ac:dyDescent="0.2">
      <c r="A3842" s="10">
        <v>36880</v>
      </c>
      <c r="B3842" s="4">
        <v>25.83</v>
      </c>
      <c r="C3842" s="4">
        <v>23.29</v>
      </c>
      <c r="D3842">
        <v>0.69499999999999995</v>
      </c>
      <c r="E3842">
        <v>0.67100000000000004</v>
      </c>
      <c r="P3842" s="10"/>
    </row>
    <row r="3843" spans="1:16" ht="16" hidden="1" x14ac:dyDescent="0.2">
      <c r="A3843" s="10">
        <v>36881</v>
      </c>
      <c r="B3843" s="4">
        <v>26.06</v>
      </c>
      <c r="C3843" s="4">
        <v>22.4</v>
      </c>
      <c r="D3843">
        <v>0.71</v>
      </c>
      <c r="E3843">
        <v>0.7</v>
      </c>
      <c r="P3843" s="10"/>
    </row>
    <row r="3844" spans="1:16" ht="16" hidden="1" x14ac:dyDescent="0.2">
      <c r="A3844" s="10">
        <v>36882</v>
      </c>
      <c r="B3844" s="4">
        <v>26.16</v>
      </c>
      <c r="C3844" s="4">
        <v>22.23</v>
      </c>
      <c r="D3844">
        <v>0.70799999999999996</v>
      </c>
      <c r="E3844">
        <v>0.70399999999999996</v>
      </c>
      <c r="P3844" s="10"/>
    </row>
    <row r="3845" spans="1:16" ht="16" hidden="1" x14ac:dyDescent="0.2">
      <c r="A3845" s="10">
        <v>36886</v>
      </c>
      <c r="B3845" s="4">
        <v>27</v>
      </c>
      <c r="D3845">
        <v>0.72399999999999998</v>
      </c>
      <c r="E3845">
        <v>0.72799999999999998</v>
      </c>
      <c r="P3845" s="10"/>
    </row>
    <row r="3846" spans="1:16" ht="16" hidden="1" x14ac:dyDescent="0.2">
      <c r="A3846" s="10">
        <v>36887</v>
      </c>
      <c r="B3846" s="4">
        <v>26.55</v>
      </c>
      <c r="C3846" s="4">
        <v>22.58</v>
      </c>
      <c r="D3846">
        <v>0.72399999999999998</v>
      </c>
      <c r="E3846">
        <v>0.73299999999999998</v>
      </c>
      <c r="P3846" s="10"/>
    </row>
    <row r="3847" spans="1:16" ht="16" hidden="1" x14ac:dyDescent="0.2">
      <c r="A3847" s="10">
        <v>36888</v>
      </c>
      <c r="B3847" s="4">
        <v>25.82</v>
      </c>
      <c r="C3847" s="4">
        <v>22.29</v>
      </c>
      <c r="D3847">
        <v>0.72399999999999998</v>
      </c>
      <c r="E3847">
        <v>0.73899999999999999</v>
      </c>
      <c r="P3847" s="10"/>
    </row>
    <row r="3848" spans="1:16" ht="16" hidden="1" x14ac:dyDescent="0.2">
      <c r="A3848" s="10">
        <v>36889</v>
      </c>
      <c r="B3848" s="4">
        <v>26.72</v>
      </c>
      <c r="C3848" s="4">
        <v>22.58</v>
      </c>
      <c r="D3848">
        <v>0.76400000000000001</v>
      </c>
      <c r="E3848">
        <v>0.77500000000000002</v>
      </c>
      <c r="P3848" s="10"/>
    </row>
    <row r="3849" spans="1:16" ht="16" hidden="1" x14ac:dyDescent="0.2">
      <c r="A3849" s="10">
        <v>36893</v>
      </c>
      <c r="B3849" s="4">
        <v>27.29</v>
      </c>
      <c r="C3849" s="4">
        <v>23.43</v>
      </c>
      <c r="D3849">
        <v>0.76800000000000002</v>
      </c>
      <c r="E3849">
        <v>0.83199999999999996</v>
      </c>
      <c r="P3849" s="10"/>
    </row>
    <row r="3850" spans="1:16" ht="16" hidden="1" x14ac:dyDescent="0.2">
      <c r="A3850" s="10">
        <v>36894</v>
      </c>
      <c r="B3850" s="4">
        <v>27.93</v>
      </c>
      <c r="C3850" s="4">
        <v>23.44</v>
      </c>
      <c r="D3850">
        <v>0.79</v>
      </c>
      <c r="E3850">
        <v>0.83299999999999996</v>
      </c>
      <c r="P3850" s="10"/>
    </row>
    <row r="3851" spans="1:16" ht="16" hidden="1" x14ac:dyDescent="0.2">
      <c r="A3851" s="10">
        <v>36895</v>
      </c>
      <c r="B3851" s="4">
        <v>27.95</v>
      </c>
      <c r="C3851" s="4">
        <v>24.57</v>
      </c>
      <c r="D3851">
        <v>0.78700000000000003</v>
      </c>
      <c r="E3851">
        <v>0.83299999999999996</v>
      </c>
      <c r="P3851" s="10"/>
    </row>
    <row r="3852" spans="1:16" ht="16" hidden="1" x14ac:dyDescent="0.2">
      <c r="A3852" s="10">
        <v>36896</v>
      </c>
      <c r="B3852" s="4">
        <v>28.02</v>
      </c>
      <c r="C3852" s="4">
        <v>24.77</v>
      </c>
      <c r="D3852">
        <v>0.79200000000000004</v>
      </c>
      <c r="E3852">
        <v>0.86699999999999999</v>
      </c>
      <c r="P3852" s="10"/>
    </row>
    <row r="3853" spans="1:16" ht="16" hidden="1" x14ac:dyDescent="0.2">
      <c r="A3853" s="10">
        <v>36899</v>
      </c>
      <c r="B3853" s="4">
        <v>27.44</v>
      </c>
      <c r="C3853" s="4">
        <v>24.75</v>
      </c>
      <c r="D3853">
        <v>0.81100000000000005</v>
      </c>
      <c r="E3853">
        <v>0.91200000000000003</v>
      </c>
      <c r="P3853" s="10"/>
    </row>
    <row r="3854" spans="1:16" ht="16" hidden="1" x14ac:dyDescent="0.2">
      <c r="A3854" s="10">
        <v>36900</v>
      </c>
      <c r="B3854" s="4">
        <v>27.72</v>
      </c>
      <c r="C3854" s="4">
        <v>24.13</v>
      </c>
      <c r="D3854">
        <v>0.79900000000000004</v>
      </c>
      <c r="E3854">
        <v>0.86799999999999999</v>
      </c>
      <c r="P3854" s="10"/>
    </row>
    <row r="3855" spans="1:16" ht="16" hidden="1" x14ac:dyDescent="0.2">
      <c r="A3855" s="10">
        <v>36901</v>
      </c>
      <c r="B3855" s="4">
        <v>29.42</v>
      </c>
      <c r="C3855" s="4">
        <v>24.98</v>
      </c>
      <c r="D3855">
        <v>0.85499999999999998</v>
      </c>
      <c r="E3855">
        <v>0.92400000000000004</v>
      </c>
      <c r="P3855" s="10"/>
    </row>
    <row r="3856" spans="1:16" ht="16" hidden="1" x14ac:dyDescent="0.2">
      <c r="A3856" s="10">
        <v>36902</v>
      </c>
      <c r="B3856" s="4">
        <v>29.42</v>
      </c>
      <c r="C3856" s="4">
        <v>25.6</v>
      </c>
      <c r="D3856">
        <v>0.877</v>
      </c>
      <c r="E3856">
        <v>0.91200000000000003</v>
      </c>
      <c r="P3856" s="10"/>
    </row>
    <row r="3857" spans="1:16" ht="16" hidden="1" x14ac:dyDescent="0.2">
      <c r="A3857" s="10">
        <v>36903</v>
      </c>
      <c r="B3857" s="4">
        <v>30.07</v>
      </c>
      <c r="C3857" s="4">
        <v>25.63</v>
      </c>
      <c r="D3857">
        <v>0.88700000000000001</v>
      </c>
      <c r="E3857">
        <v>0.93500000000000005</v>
      </c>
      <c r="P3857" s="10"/>
    </row>
    <row r="3858" spans="1:16" ht="16" hidden="1" x14ac:dyDescent="0.2">
      <c r="A3858" s="10">
        <v>36906</v>
      </c>
      <c r="C3858" s="4">
        <v>26.03</v>
      </c>
      <c r="D3858" t="e">
        <v>#N/A</v>
      </c>
      <c r="E3858" t="e">
        <v>#N/A</v>
      </c>
      <c r="P3858" s="10"/>
    </row>
    <row r="3859" spans="1:16" ht="16" hidden="1" x14ac:dyDescent="0.2">
      <c r="A3859" s="10">
        <v>36907</v>
      </c>
      <c r="B3859" s="4">
        <v>30.19</v>
      </c>
      <c r="C3859" s="4">
        <v>25.52</v>
      </c>
      <c r="D3859">
        <v>0.86599999999999999</v>
      </c>
      <c r="E3859">
        <v>0.88700000000000001</v>
      </c>
      <c r="P3859" s="10"/>
    </row>
    <row r="3860" spans="1:16" ht="16" hidden="1" x14ac:dyDescent="0.2">
      <c r="A3860" s="10">
        <v>36908</v>
      </c>
      <c r="B3860" s="4">
        <v>29.77</v>
      </c>
      <c r="C3860" s="4">
        <v>24.27</v>
      </c>
      <c r="D3860">
        <v>0.83</v>
      </c>
      <c r="E3860">
        <v>0.86</v>
      </c>
      <c r="P3860" s="10"/>
    </row>
    <row r="3861" spans="1:16" ht="16" hidden="1" x14ac:dyDescent="0.2">
      <c r="A3861" s="10">
        <v>36909</v>
      </c>
      <c r="B3861" s="4">
        <v>30.42</v>
      </c>
      <c r="C3861" s="4">
        <v>24.74</v>
      </c>
      <c r="D3861">
        <v>0.82499999999999996</v>
      </c>
      <c r="E3861">
        <v>0.83799999999999997</v>
      </c>
      <c r="P3861" s="10"/>
    </row>
    <row r="3862" spans="1:16" ht="16" hidden="1" x14ac:dyDescent="0.2">
      <c r="A3862" s="10">
        <v>36910</v>
      </c>
      <c r="B3862" s="4">
        <v>32.119999999999997</v>
      </c>
      <c r="C3862" s="4">
        <v>26.29</v>
      </c>
      <c r="D3862">
        <v>0.85499999999999998</v>
      </c>
      <c r="E3862">
        <v>0.878</v>
      </c>
      <c r="P3862" s="10"/>
    </row>
    <row r="3863" spans="1:16" ht="16" hidden="1" x14ac:dyDescent="0.2">
      <c r="A3863" s="10">
        <v>36913</v>
      </c>
      <c r="B3863" s="4">
        <v>32.21</v>
      </c>
      <c r="C3863" s="4">
        <v>27.69</v>
      </c>
      <c r="D3863">
        <v>0.84399999999999997</v>
      </c>
      <c r="E3863">
        <v>0.86899999999999999</v>
      </c>
      <c r="P3863" s="10"/>
    </row>
    <row r="3864" spans="1:16" ht="16" hidden="1" x14ac:dyDescent="0.2">
      <c r="A3864" s="10">
        <v>36914</v>
      </c>
      <c r="B3864" s="4">
        <v>31.66</v>
      </c>
      <c r="C3864" s="4">
        <v>27.02</v>
      </c>
      <c r="D3864">
        <v>0.84099999999999997</v>
      </c>
      <c r="E3864">
        <v>0.84899999999999998</v>
      </c>
      <c r="P3864" s="10"/>
    </row>
    <row r="3865" spans="1:16" ht="16" hidden="1" x14ac:dyDescent="0.2">
      <c r="A3865" s="10">
        <v>36915</v>
      </c>
      <c r="B3865" s="4">
        <v>31.46</v>
      </c>
      <c r="C3865" s="4">
        <v>27.04</v>
      </c>
      <c r="D3865">
        <v>0.83399999999999996</v>
      </c>
      <c r="E3865">
        <v>0.85799999999999998</v>
      </c>
      <c r="P3865" s="10"/>
    </row>
    <row r="3866" spans="1:16" ht="16" hidden="1" x14ac:dyDescent="0.2">
      <c r="A3866" s="10">
        <v>36916</v>
      </c>
      <c r="B3866" s="4">
        <v>31.61</v>
      </c>
      <c r="C3866" s="4">
        <v>26.94</v>
      </c>
      <c r="D3866">
        <v>0.84</v>
      </c>
      <c r="E3866">
        <v>0.86299999999999999</v>
      </c>
      <c r="P3866" s="10"/>
    </row>
    <row r="3867" spans="1:16" ht="16" hidden="1" x14ac:dyDescent="0.2">
      <c r="A3867" s="10">
        <v>36917</v>
      </c>
      <c r="B3867" s="4">
        <v>29.79</v>
      </c>
      <c r="C3867" s="4">
        <v>27.04</v>
      </c>
      <c r="D3867">
        <v>0.84399999999999997</v>
      </c>
      <c r="E3867">
        <v>0.84799999999999998</v>
      </c>
      <c r="P3867" s="10"/>
    </row>
    <row r="3868" spans="1:16" ht="16" hidden="1" x14ac:dyDescent="0.2">
      <c r="A3868" s="10">
        <v>36920</v>
      </c>
      <c r="B3868" s="4">
        <v>29.07</v>
      </c>
      <c r="C3868" s="4">
        <v>26.95</v>
      </c>
      <c r="D3868">
        <v>0.83299999999999996</v>
      </c>
      <c r="E3868">
        <v>0.84399999999999997</v>
      </c>
      <c r="P3868" s="10"/>
    </row>
    <row r="3869" spans="1:16" ht="16" hidden="1" x14ac:dyDescent="0.2">
      <c r="A3869" s="10">
        <v>36921</v>
      </c>
      <c r="B3869" s="4">
        <v>29.12</v>
      </c>
      <c r="C3869" s="4">
        <v>26.32</v>
      </c>
      <c r="D3869">
        <v>0.82699999999999996</v>
      </c>
      <c r="E3869">
        <v>0.83799999999999997</v>
      </c>
      <c r="P3869" s="10"/>
    </row>
    <row r="3870" spans="1:16" ht="16" hidden="1" x14ac:dyDescent="0.2">
      <c r="A3870" s="10">
        <v>36922</v>
      </c>
      <c r="B3870" s="4">
        <v>28.62</v>
      </c>
      <c r="C3870" s="4">
        <v>26.59</v>
      </c>
      <c r="D3870">
        <v>0.80200000000000005</v>
      </c>
      <c r="E3870">
        <v>0.82199999999999995</v>
      </c>
      <c r="P3870" s="10"/>
    </row>
    <row r="3871" spans="1:16" ht="16" hidden="1" x14ac:dyDescent="0.2">
      <c r="A3871" s="10">
        <v>36923</v>
      </c>
      <c r="B3871" s="4">
        <v>29.88</v>
      </c>
      <c r="C3871" s="4">
        <v>27.17</v>
      </c>
      <c r="D3871">
        <v>0.83</v>
      </c>
      <c r="E3871">
        <v>0.878</v>
      </c>
      <c r="P3871" s="10"/>
    </row>
    <row r="3872" spans="1:16" ht="16" hidden="1" x14ac:dyDescent="0.2">
      <c r="A3872" s="10">
        <v>36924</v>
      </c>
      <c r="B3872" s="4">
        <v>31.27</v>
      </c>
      <c r="C3872" s="4">
        <v>28.9</v>
      </c>
      <c r="D3872">
        <v>0.86599999999999999</v>
      </c>
      <c r="E3872">
        <v>0.873</v>
      </c>
      <c r="P3872" s="10"/>
    </row>
    <row r="3873" spans="1:16" ht="16" hidden="1" x14ac:dyDescent="0.2">
      <c r="A3873" s="10">
        <v>36927</v>
      </c>
      <c r="B3873" s="4">
        <v>30.55</v>
      </c>
      <c r="C3873" s="4">
        <v>29.25</v>
      </c>
      <c r="D3873">
        <v>0.85199999999999998</v>
      </c>
      <c r="E3873">
        <v>0.877</v>
      </c>
      <c r="P3873" s="10"/>
    </row>
    <row r="3874" spans="1:16" ht="16" hidden="1" x14ac:dyDescent="0.2">
      <c r="A3874" s="10">
        <v>36928</v>
      </c>
      <c r="B3874" s="4">
        <v>30.27</v>
      </c>
      <c r="C3874" s="4">
        <v>29.1</v>
      </c>
      <c r="D3874">
        <v>0.85699999999999998</v>
      </c>
      <c r="E3874">
        <v>0.88200000000000001</v>
      </c>
      <c r="P3874" s="10"/>
    </row>
    <row r="3875" spans="1:16" ht="16" hidden="1" x14ac:dyDescent="0.2">
      <c r="A3875" s="10">
        <v>36929</v>
      </c>
      <c r="B3875" s="4">
        <v>31.27</v>
      </c>
      <c r="C3875" s="4">
        <v>29.54</v>
      </c>
      <c r="D3875">
        <v>0.88900000000000001</v>
      </c>
      <c r="E3875">
        <v>0.92</v>
      </c>
      <c r="P3875" s="10"/>
    </row>
    <row r="3876" spans="1:16" ht="16" hidden="1" x14ac:dyDescent="0.2">
      <c r="A3876" s="10">
        <v>36930</v>
      </c>
      <c r="B3876" s="4">
        <v>31.57</v>
      </c>
      <c r="C3876" s="4">
        <v>30.68</v>
      </c>
      <c r="D3876">
        <v>0.89100000000000001</v>
      </c>
      <c r="E3876">
        <v>0.92200000000000004</v>
      </c>
      <c r="P3876" s="10"/>
    </row>
    <row r="3877" spans="1:16" ht="16" hidden="1" x14ac:dyDescent="0.2">
      <c r="A3877" s="10">
        <v>36931</v>
      </c>
      <c r="B3877" s="4">
        <v>30.93</v>
      </c>
      <c r="C3877" s="4">
        <v>29.53</v>
      </c>
      <c r="D3877">
        <v>0.85899999999999999</v>
      </c>
      <c r="E3877">
        <v>0.89900000000000002</v>
      </c>
      <c r="P3877" s="10"/>
    </row>
    <row r="3878" spans="1:16" ht="16" hidden="1" x14ac:dyDescent="0.2">
      <c r="A3878" s="10">
        <v>36934</v>
      </c>
      <c r="B3878" s="4">
        <v>30.52</v>
      </c>
      <c r="C3878" s="4">
        <v>29.32</v>
      </c>
      <c r="D3878">
        <v>0.84899999999999998</v>
      </c>
      <c r="E3878">
        <v>0.86499999999999999</v>
      </c>
      <c r="P3878" s="10"/>
    </row>
    <row r="3879" spans="1:16" ht="16" hidden="1" x14ac:dyDescent="0.2">
      <c r="A3879" s="10">
        <v>36935</v>
      </c>
      <c r="B3879" s="4">
        <v>30.12</v>
      </c>
      <c r="C3879" s="4">
        <v>28</v>
      </c>
      <c r="D3879">
        <v>0.84599999999999997</v>
      </c>
      <c r="E3879">
        <v>0.85599999999999998</v>
      </c>
      <c r="P3879" s="10"/>
    </row>
    <row r="3880" spans="1:16" ht="16" hidden="1" x14ac:dyDescent="0.2">
      <c r="A3880" s="10">
        <v>36936</v>
      </c>
      <c r="B3880" s="4">
        <v>29.55</v>
      </c>
      <c r="C3880" s="4">
        <v>27.89</v>
      </c>
      <c r="D3880">
        <v>0.83</v>
      </c>
      <c r="E3880">
        <v>0.82899999999999996</v>
      </c>
      <c r="P3880" s="10"/>
    </row>
    <row r="3881" spans="1:16" ht="16" hidden="1" x14ac:dyDescent="0.2">
      <c r="A3881" s="10">
        <v>36937</v>
      </c>
      <c r="B3881" s="4">
        <v>28.96</v>
      </c>
      <c r="C3881" s="4">
        <v>26.33</v>
      </c>
      <c r="D3881">
        <v>0.80800000000000005</v>
      </c>
      <c r="E3881">
        <v>0.79800000000000004</v>
      </c>
      <c r="P3881" s="10"/>
    </row>
    <row r="3882" spans="1:16" ht="16" hidden="1" x14ac:dyDescent="0.2">
      <c r="A3882" s="10">
        <v>36938</v>
      </c>
      <c r="B3882" s="4">
        <v>29.22</v>
      </c>
      <c r="C3882" s="4">
        <v>26.61</v>
      </c>
      <c r="D3882">
        <v>0.81299999999999994</v>
      </c>
      <c r="E3882">
        <v>0.80100000000000005</v>
      </c>
      <c r="P3882" s="10"/>
    </row>
    <row r="3883" spans="1:16" ht="16" hidden="1" x14ac:dyDescent="0.2">
      <c r="A3883" s="10">
        <v>36941</v>
      </c>
      <c r="C3883" s="4">
        <v>27.05</v>
      </c>
      <c r="D3883" t="e">
        <v>#N/A</v>
      </c>
      <c r="E3883" t="e">
        <v>#N/A</v>
      </c>
      <c r="P3883" s="10"/>
    </row>
    <row r="3884" spans="1:16" ht="16" hidden="1" x14ac:dyDescent="0.2">
      <c r="A3884" s="10">
        <v>36942</v>
      </c>
      <c r="B3884" s="4">
        <v>28.6</v>
      </c>
      <c r="C3884" s="4">
        <v>26.45</v>
      </c>
      <c r="D3884">
        <v>0.79200000000000004</v>
      </c>
      <c r="E3884">
        <v>0.77700000000000002</v>
      </c>
      <c r="P3884" s="10"/>
    </row>
    <row r="3885" spans="1:16" ht="16" hidden="1" x14ac:dyDescent="0.2">
      <c r="A3885" s="10">
        <v>36943</v>
      </c>
      <c r="B3885" s="4">
        <v>28.64</v>
      </c>
      <c r="C3885" s="4">
        <v>26.1</v>
      </c>
      <c r="D3885">
        <v>0.78500000000000003</v>
      </c>
      <c r="E3885">
        <v>0.77200000000000002</v>
      </c>
      <c r="P3885" s="10"/>
    </row>
    <row r="3886" spans="1:16" ht="16" hidden="1" x14ac:dyDescent="0.2">
      <c r="A3886" s="10">
        <v>36944</v>
      </c>
      <c r="B3886" s="4">
        <v>28.52</v>
      </c>
      <c r="C3886" s="4">
        <v>25.75</v>
      </c>
      <c r="D3886">
        <v>0.77500000000000002</v>
      </c>
      <c r="E3886">
        <v>0.70799999999999996</v>
      </c>
      <c r="P3886" s="10"/>
    </row>
    <row r="3887" spans="1:16" ht="16" hidden="1" x14ac:dyDescent="0.2">
      <c r="A3887" s="10">
        <v>36945</v>
      </c>
      <c r="B3887" s="4">
        <v>28.83</v>
      </c>
      <c r="C3887" s="4">
        <v>26.12</v>
      </c>
      <c r="D3887">
        <v>0.79700000000000004</v>
      </c>
      <c r="E3887">
        <v>0.73699999999999999</v>
      </c>
      <c r="P3887" s="10"/>
    </row>
    <row r="3888" spans="1:16" ht="16" hidden="1" x14ac:dyDescent="0.2">
      <c r="A3888" s="10">
        <v>36948</v>
      </c>
      <c r="B3888" s="4">
        <v>28.27</v>
      </c>
      <c r="C3888" s="4">
        <v>25.84</v>
      </c>
      <c r="D3888">
        <v>0.79800000000000004</v>
      </c>
      <c r="E3888">
        <v>0.73399999999999999</v>
      </c>
      <c r="P3888" s="10"/>
    </row>
    <row r="3889" spans="1:16" ht="16" hidden="1" x14ac:dyDescent="0.2">
      <c r="A3889" s="10">
        <v>36949</v>
      </c>
      <c r="B3889" s="4">
        <v>28.26</v>
      </c>
      <c r="C3889" s="4">
        <v>25.28</v>
      </c>
      <c r="D3889">
        <v>0.80100000000000005</v>
      </c>
      <c r="E3889">
        <v>0.73299999999999998</v>
      </c>
      <c r="P3889" s="10"/>
    </row>
    <row r="3890" spans="1:16" ht="16" hidden="1" x14ac:dyDescent="0.2">
      <c r="A3890" s="10">
        <v>36950</v>
      </c>
      <c r="B3890" s="4">
        <v>27.35</v>
      </c>
      <c r="C3890" s="4">
        <v>25.16</v>
      </c>
      <c r="D3890">
        <v>0.75600000000000001</v>
      </c>
      <c r="E3890">
        <v>0.65200000000000002</v>
      </c>
      <c r="P3890" s="10"/>
    </row>
    <row r="3891" spans="1:16" ht="16" hidden="1" x14ac:dyDescent="0.2">
      <c r="A3891" s="10">
        <v>36951</v>
      </c>
      <c r="B3891" s="4">
        <v>27.78</v>
      </c>
      <c r="C3891" s="4">
        <v>24.76</v>
      </c>
      <c r="D3891">
        <v>0.77200000000000002</v>
      </c>
      <c r="E3891">
        <v>0.71699999999999997</v>
      </c>
      <c r="P3891" s="10"/>
    </row>
    <row r="3892" spans="1:16" ht="16" hidden="1" x14ac:dyDescent="0.2">
      <c r="A3892" s="10">
        <v>36952</v>
      </c>
      <c r="B3892" s="4">
        <v>27.89</v>
      </c>
      <c r="C3892" s="4">
        <v>25.28</v>
      </c>
      <c r="D3892">
        <v>0.77800000000000002</v>
      </c>
      <c r="E3892">
        <v>0.74099999999999999</v>
      </c>
      <c r="P3892" s="10"/>
    </row>
    <row r="3893" spans="1:16" ht="16" hidden="1" x14ac:dyDescent="0.2">
      <c r="A3893" s="10">
        <v>36955</v>
      </c>
      <c r="B3893" s="4">
        <v>28.61</v>
      </c>
      <c r="C3893" s="4">
        <v>25.98</v>
      </c>
      <c r="D3893">
        <v>0.76500000000000001</v>
      </c>
      <c r="E3893">
        <v>0.71899999999999997</v>
      </c>
      <c r="P3893" s="10"/>
    </row>
    <row r="3894" spans="1:16" ht="16" hidden="1" x14ac:dyDescent="0.2">
      <c r="A3894" s="10">
        <v>36956</v>
      </c>
      <c r="B3894" s="4">
        <v>28.4</v>
      </c>
      <c r="C3894" s="4">
        <v>25.59</v>
      </c>
      <c r="D3894">
        <v>0.77800000000000002</v>
      </c>
      <c r="E3894">
        <v>0.74099999999999999</v>
      </c>
      <c r="P3894" s="10"/>
    </row>
    <row r="3895" spans="1:16" ht="16" hidden="1" x14ac:dyDescent="0.2">
      <c r="A3895" s="10">
        <v>36957</v>
      </c>
      <c r="B3895" s="4">
        <v>28.95</v>
      </c>
      <c r="C3895" s="4">
        <v>25.91</v>
      </c>
      <c r="D3895">
        <v>0.81299999999999994</v>
      </c>
      <c r="E3895">
        <v>0.76900000000000002</v>
      </c>
      <c r="P3895" s="10"/>
    </row>
    <row r="3896" spans="1:16" ht="16" hidden="1" x14ac:dyDescent="0.2">
      <c r="A3896" s="10">
        <v>36958</v>
      </c>
      <c r="B3896" s="4">
        <v>28.31</v>
      </c>
      <c r="C3896" s="4">
        <v>26.37</v>
      </c>
      <c r="D3896">
        <v>0.80400000000000005</v>
      </c>
      <c r="E3896">
        <v>0.754</v>
      </c>
      <c r="P3896" s="10"/>
    </row>
    <row r="3897" spans="1:16" ht="16" hidden="1" x14ac:dyDescent="0.2">
      <c r="A3897" s="10">
        <v>36959</v>
      </c>
      <c r="B3897" s="4">
        <v>27.97</v>
      </c>
      <c r="C3897" s="4">
        <v>25.78</v>
      </c>
      <c r="D3897">
        <v>0.78400000000000003</v>
      </c>
      <c r="E3897">
        <v>0.76600000000000001</v>
      </c>
      <c r="P3897" s="10"/>
    </row>
    <row r="3898" spans="1:16" ht="16" hidden="1" x14ac:dyDescent="0.2">
      <c r="A3898" s="10">
        <v>36962</v>
      </c>
      <c r="B3898" s="4">
        <v>27.91</v>
      </c>
      <c r="C3898" s="4">
        <v>25.34</v>
      </c>
      <c r="D3898">
        <v>0.77800000000000002</v>
      </c>
      <c r="E3898">
        <v>0.746</v>
      </c>
      <c r="P3898" s="10"/>
    </row>
    <row r="3899" spans="1:16" ht="16" hidden="1" x14ac:dyDescent="0.2">
      <c r="A3899" s="10">
        <v>36963</v>
      </c>
      <c r="B3899" s="4">
        <v>27.45</v>
      </c>
      <c r="C3899" s="4">
        <v>24.8</v>
      </c>
      <c r="D3899">
        <v>0.77</v>
      </c>
      <c r="E3899">
        <v>0.76500000000000001</v>
      </c>
      <c r="P3899" s="10"/>
    </row>
    <row r="3900" spans="1:16" ht="16" hidden="1" x14ac:dyDescent="0.2">
      <c r="A3900" s="10">
        <v>36964</v>
      </c>
      <c r="B3900" s="4">
        <v>26.49</v>
      </c>
      <c r="C3900" s="4">
        <v>24.31</v>
      </c>
      <c r="D3900">
        <v>0.749</v>
      </c>
      <c r="E3900">
        <v>0.748</v>
      </c>
      <c r="P3900" s="10"/>
    </row>
    <row r="3901" spans="1:16" ht="16" hidden="1" x14ac:dyDescent="0.2">
      <c r="A3901" s="10">
        <v>36965</v>
      </c>
      <c r="B3901" s="4">
        <v>26.56</v>
      </c>
      <c r="C3901" s="4">
        <v>23.37</v>
      </c>
      <c r="D3901">
        <v>0.748</v>
      </c>
      <c r="E3901">
        <v>0.72699999999999998</v>
      </c>
      <c r="P3901" s="10"/>
    </row>
    <row r="3902" spans="1:16" ht="16" hidden="1" x14ac:dyDescent="0.2">
      <c r="A3902" s="10">
        <v>36966</v>
      </c>
      <c r="B3902" s="4">
        <v>26.68</v>
      </c>
      <c r="C3902" s="4">
        <v>23.84</v>
      </c>
      <c r="D3902">
        <v>0.76600000000000001</v>
      </c>
      <c r="E3902">
        <v>0.746</v>
      </c>
      <c r="P3902" s="10"/>
    </row>
    <row r="3903" spans="1:16" ht="16" hidden="1" x14ac:dyDescent="0.2">
      <c r="A3903" s="10">
        <v>36969</v>
      </c>
      <c r="B3903" s="4">
        <v>26.17</v>
      </c>
      <c r="C3903" s="4">
        <v>23.19</v>
      </c>
      <c r="D3903">
        <v>0.752</v>
      </c>
      <c r="E3903">
        <v>0.73799999999999999</v>
      </c>
      <c r="P3903" s="10"/>
    </row>
    <row r="3904" spans="1:16" ht="16" hidden="1" x14ac:dyDescent="0.2">
      <c r="A3904" s="10">
        <v>36970</v>
      </c>
      <c r="B3904" s="4">
        <v>25.99</v>
      </c>
      <c r="C3904" s="4">
        <v>23.63</v>
      </c>
      <c r="D3904">
        <v>0.75800000000000001</v>
      </c>
      <c r="E3904">
        <v>0.73599999999999999</v>
      </c>
      <c r="P3904" s="10"/>
    </row>
    <row r="3905" spans="1:16" ht="16" hidden="1" x14ac:dyDescent="0.2">
      <c r="A3905" s="10">
        <v>36971</v>
      </c>
      <c r="B3905" s="4">
        <v>26.43</v>
      </c>
      <c r="C3905" s="4">
        <v>23.21</v>
      </c>
      <c r="D3905">
        <v>0.78900000000000003</v>
      </c>
      <c r="E3905">
        <v>0.77400000000000002</v>
      </c>
      <c r="P3905" s="10"/>
    </row>
    <row r="3906" spans="1:16" ht="16" hidden="1" x14ac:dyDescent="0.2">
      <c r="A3906" s="10">
        <v>36972</v>
      </c>
      <c r="B3906" s="4">
        <v>26.19</v>
      </c>
      <c r="C3906" s="4">
        <v>23.45</v>
      </c>
      <c r="D3906">
        <v>0.79500000000000004</v>
      </c>
      <c r="E3906">
        <v>0.78100000000000003</v>
      </c>
      <c r="P3906" s="10"/>
    </row>
    <row r="3907" spans="1:16" ht="16" hidden="1" x14ac:dyDescent="0.2">
      <c r="A3907" s="10">
        <v>36973</v>
      </c>
      <c r="B3907" s="4">
        <v>27.31</v>
      </c>
      <c r="C3907" s="4">
        <v>23.94</v>
      </c>
      <c r="D3907">
        <v>0.82899999999999996</v>
      </c>
      <c r="E3907">
        <v>0.82699999999999996</v>
      </c>
      <c r="P3907" s="10"/>
    </row>
    <row r="3908" spans="1:16" ht="16" hidden="1" x14ac:dyDescent="0.2">
      <c r="A3908" s="10">
        <v>36976</v>
      </c>
      <c r="B3908" s="4">
        <v>27.4</v>
      </c>
      <c r="C3908" s="4">
        <v>24.01</v>
      </c>
      <c r="D3908">
        <v>0.82099999999999995</v>
      </c>
      <c r="E3908">
        <v>0.84099999999999997</v>
      </c>
      <c r="P3908" s="10"/>
    </row>
    <row r="3909" spans="1:16" ht="16" hidden="1" x14ac:dyDescent="0.2">
      <c r="A3909" s="10">
        <v>36977</v>
      </c>
      <c r="B3909" s="4">
        <v>27.62</v>
      </c>
      <c r="C3909" s="4">
        <v>24.41</v>
      </c>
      <c r="D3909">
        <v>0.82599999999999996</v>
      </c>
      <c r="E3909">
        <v>0.84499999999999997</v>
      </c>
      <c r="P3909" s="10"/>
    </row>
    <row r="3910" spans="1:16" ht="16" hidden="1" x14ac:dyDescent="0.2">
      <c r="A3910" s="10">
        <v>36978</v>
      </c>
      <c r="B3910" s="4">
        <v>26.43</v>
      </c>
      <c r="C3910" s="4">
        <v>24.5</v>
      </c>
      <c r="D3910">
        <v>0.79500000000000004</v>
      </c>
      <c r="E3910">
        <v>0.82199999999999995</v>
      </c>
      <c r="P3910" s="10"/>
    </row>
    <row r="3911" spans="1:16" ht="16" hidden="1" x14ac:dyDescent="0.2">
      <c r="A3911" s="10">
        <v>36979</v>
      </c>
      <c r="B3911" s="4">
        <v>26.47</v>
      </c>
      <c r="C3911" s="4">
        <v>23.77</v>
      </c>
      <c r="D3911">
        <v>0.79800000000000004</v>
      </c>
      <c r="E3911">
        <v>0.82699999999999996</v>
      </c>
      <c r="P3911" s="10"/>
    </row>
    <row r="3912" spans="1:16" ht="16" hidden="1" x14ac:dyDescent="0.2">
      <c r="A3912" s="10">
        <v>36980</v>
      </c>
      <c r="B3912" s="4">
        <v>26.37</v>
      </c>
      <c r="C3912" s="4">
        <v>23.5</v>
      </c>
      <c r="D3912">
        <v>0.8</v>
      </c>
      <c r="E3912">
        <v>0.83399999999999996</v>
      </c>
      <c r="P3912" s="10"/>
    </row>
    <row r="3913" spans="1:16" ht="16" hidden="1" x14ac:dyDescent="0.2">
      <c r="A3913" s="10">
        <v>36983</v>
      </c>
      <c r="B3913" s="4">
        <v>25.7</v>
      </c>
      <c r="C3913" s="4">
        <v>23.31</v>
      </c>
      <c r="D3913">
        <v>0.81599999999999995</v>
      </c>
      <c r="E3913">
        <v>0.84499999999999997</v>
      </c>
      <c r="P3913" s="10"/>
    </row>
    <row r="3914" spans="1:16" ht="16" hidden="1" x14ac:dyDescent="0.2">
      <c r="A3914" s="10">
        <v>36984</v>
      </c>
      <c r="B3914" s="4">
        <v>26.65</v>
      </c>
      <c r="C3914" s="4">
        <v>23.47</v>
      </c>
      <c r="D3914">
        <v>0.86299999999999999</v>
      </c>
      <c r="E3914">
        <v>0.89600000000000002</v>
      </c>
      <c r="P3914" s="10"/>
    </row>
    <row r="3915" spans="1:16" ht="16" hidden="1" x14ac:dyDescent="0.2">
      <c r="A3915" s="10">
        <v>36985</v>
      </c>
      <c r="B3915" s="4">
        <v>27.16</v>
      </c>
      <c r="C3915" s="4">
        <v>24.35</v>
      </c>
      <c r="D3915">
        <v>0.91</v>
      </c>
      <c r="E3915">
        <v>0.93899999999999995</v>
      </c>
      <c r="P3915" s="10"/>
    </row>
    <row r="3916" spans="1:16" ht="16" hidden="1" x14ac:dyDescent="0.2">
      <c r="A3916" s="10">
        <v>36986</v>
      </c>
      <c r="B3916" s="4">
        <v>27.24</v>
      </c>
      <c r="C3916" s="4">
        <v>24.87</v>
      </c>
      <c r="D3916">
        <v>0.91100000000000003</v>
      </c>
      <c r="E3916">
        <v>0.95099999999999996</v>
      </c>
      <c r="P3916" s="10"/>
    </row>
    <row r="3917" spans="1:16" ht="16" hidden="1" x14ac:dyDescent="0.2">
      <c r="A3917" s="10">
        <v>36987</v>
      </c>
      <c r="B3917" s="4">
        <v>27.07</v>
      </c>
      <c r="C3917" s="4">
        <v>24.02</v>
      </c>
      <c r="D3917">
        <v>0.90800000000000003</v>
      </c>
      <c r="E3917">
        <v>0.93700000000000006</v>
      </c>
      <c r="P3917" s="10"/>
    </row>
    <row r="3918" spans="1:16" ht="16" hidden="1" x14ac:dyDescent="0.2">
      <c r="A3918" s="10">
        <v>36990</v>
      </c>
      <c r="B3918" s="4">
        <v>27.45</v>
      </c>
      <c r="C3918" s="4">
        <v>24.37</v>
      </c>
      <c r="D3918">
        <v>0.92800000000000005</v>
      </c>
      <c r="E3918">
        <v>0.99299999999999999</v>
      </c>
      <c r="P3918" s="10"/>
    </row>
    <row r="3919" spans="1:16" ht="16" hidden="1" x14ac:dyDescent="0.2">
      <c r="A3919" s="10">
        <v>36991</v>
      </c>
      <c r="B3919" s="4">
        <v>28.47</v>
      </c>
      <c r="C3919" s="4">
        <v>25.64</v>
      </c>
      <c r="D3919">
        <v>0.96599999999999997</v>
      </c>
      <c r="E3919">
        <v>1.0640000000000001</v>
      </c>
      <c r="P3919" s="10"/>
    </row>
    <row r="3920" spans="1:16" ht="16" hidden="1" x14ac:dyDescent="0.2">
      <c r="A3920" s="10">
        <v>36992</v>
      </c>
      <c r="B3920" s="4">
        <v>28.42</v>
      </c>
      <c r="C3920" s="4">
        <v>26.08</v>
      </c>
      <c r="D3920">
        <v>0.96099999999999997</v>
      </c>
      <c r="E3920">
        <v>1.012</v>
      </c>
      <c r="P3920" s="10"/>
    </row>
    <row r="3921" spans="1:16" ht="16" hidden="1" x14ac:dyDescent="0.2">
      <c r="A3921" s="10">
        <v>36993</v>
      </c>
      <c r="B3921" s="4">
        <v>28.75</v>
      </c>
      <c r="C3921" s="4">
        <v>27.12</v>
      </c>
      <c r="D3921">
        <v>0.97499999999999998</v>
      </c>
      <c r="E3921">
        <v>1.0049999999999999</v>
      </c>
      <c r="P3921" s="10"/>
    </row>
    <row r="3922" spans="1:16" ht="16" hidden="1" x14ac:dyDescent="0.2">
      <c r="A3922" s="10">
        <v>36994</v>
      </c>
      <c r="C3922" s="4">
        <v>26.8</v>
      </c>
      <c r="D3922" t="e">
        <v>#N/A</v>
      </c>
      <c r="E3922" t="e">
        <v>#N/A</v>
      </c>
      <c r="P3922" s="10"/>
    </row>
    <row r="3923" spans="1:16" ht="16" hidden="1" x14ac:dyDescent="0.2">
      <c r="A3923" s="10">
        <v>36997</v>
      </c>
      <c r="B3923" s="4">
        <v>28.81</v>
      </c>
      <c r="C3923" s="4">
        <v>26.8</v>
      </c>
      <c r="D3923">
        <v>0.97899999999999998</v>
      </c>
      <c r="E3923">
        <v>1.0289999999999999</v>
      </c>
      <c r="P3923" s="10"/>
    </row>
    <row r="3924" spans="1:16" ht="16" hidden="1" x14ac:dyDescent="0.2">
      <c r="A3924" s="10">
        <v>36998</v>
      </c>
      <c r="B3924" s="4">
        <v>27.89</v>
      </c>
      <c r="C3924" s="4">
        <v>26.99</v>
      </c>
      <c r="D3924">
        <v>0.97699999999999998</v>
      </c>
      <c r="E3924">
        <v>0.998</v>
      </c>
      <c r="P3924" s="10"/>
    </row>
    <row r="3925" spans="1:16" ht="16" hidden="1" x14ac:dyDescent="0.2">
      <c r="A3925" s="10">
        <v>36999</v>
      </c>
      <c r="B3925" s="4">
        <v>27.83</v>
      </c>
      <c r="C3925" s="4">
        <v>26.11</v>
      </c>
      <c r="D3925">
        <v>0.99199999999999999</v>
      </c>
      <c r="E3925">
        <v>0.97699999999999998</v>
      </c>
      <c r="P3925" s="10"/>
    </row>
    <row r="3926" spans="1:16" ht="16" hidden="1" x14ac:dyDescent="0.2">
      <c r="A3926" s="10">
        <v>37000</v>
      </c>
      <c r="B3926" s="4">
        <v>27.92</v>
      </c>
      <c r="C3926" s="4">
        <v>25.86</v>
      </c>
      <c r="D3926">
        <v>0.96499999999999997</v>
      </c>
      <c r="E3926">
        <v>0.98299999999999998</v>
      </c>
      <c r="P3926" s="10"/>
    </row>
    <row r="3927" spans="1:16" ht="16" hidden="1" x14ac:dyDescent="0.2">
      <c r="A3927" s="10">
        <v>37001</v>
      </c>
      <c r="B3927" s="4">
        <v>27</v>
      </c>
      <c r="C3927" s="4">
        <v>25.57</v>
      </c>
      <c r="D3927">
        <v>0.96199999999999997</v>
      </c>
      <c r="E3927">
        <v>0.97499999999999998</v>
      </c>
      <c r="P3927" s="10"/>
    </row>
    <row r="3928" spans="1:16" ht="16" hidden="1" x14ac:dyDescent="0.2">
      <c r="A3928" s="10">
        <v>37004</v>
      </c>
      <c r="B3928" s="4">
        <v>26.97</v>
      </c>
      <c r="C3928" s="4">
        <v>25.42</v>
      </c>
      <c r="D3928">
        <v>0.96299999999999997</v>
      </c>
      <c r="E3928">
        <v>1.0680000000000001</v>
      </c>
      <c r="P3928" s="10"/>
    </row>
    <row r="3929" spans="1:16" ht="16" hidden="1" x14ac:dyDescent="0.2">
      <c r="A3929" s="10">
        <v>37005</v>
      </c>
      <c r="B3929" s="4">
        <v>25.24</v>
      </c>
      <c r="C3929" s="4">
        <v>25.76</v>
      </c>
      <c r="D3929">
        <v>0.95899999999999996</v>
      </c>
      <c r="E3929">
        <v>1.0029999999999999</v>
      </c>
      <c r="P3929" s="10"/>
    </row>
    <row r="3930" spans="1:16" ht="16" hidden="1" x14ac:dyDescent="0.2">
      <c r="A3930" s="10">
        <v>37006</v>
      </c>
      <c r="B3930" s="4">
        <v>25.93</v>
      </c>
      <c r="C3930" s="4">
        <v>25.49</v>
      </c>
      <c r="D3930">
        <v>0.95799999999999996</v>
      </c>
      <c r="E3930">
        <v>1.0189999999999999</v>
      </c>
      <c r="P3930" s="10"/>
    </row>
    <row r="3931" spans="1:16" ht="16" hidden="1" x14ac:dyDescent="0.2">
      <c r="A3931" s="10">
        <v>37007</v>
      </c>
      <c r="B3931" s="4">
        <v>28.47</v>
      </c>
      <c r="C3931" s="4">
        <v>26.71</v>
      </c>
      <c r="D3931">
        <v>0.96899999999999997</v>
      </c>
      <c r="E3931">
        <v>1.0940000000000001</v>
      </c>
      <c r="P3931" s="10"/>
    </row>
    <row r="3932" spans="1:16" ht="16" hidden="1" x14ac:dyDescent="0.2">
      <c r="A3932" s="10">
        <v>37008</v>
      </c>
      <c r="B3932" s="4">
        <v>28.35</v>
      </c>
      <c r="C3932" s="4">
        <v>26.85</v>
      </c>
      <c r="D3932">
        <v>0.98799999999999999</v>
      </c>
      <c r="E3932">
        <v>1.095</v>
      </c>
      <c r="P3932" s="10"/>
    </row>
    <row r="3933" spans="1:16" ht="16" hidden="1" x14ac:dyDescent="0.2">
      <c r="A3933" s="10">
        <v>37011</v>
      </c>
      <c r="B3933" s="4">
        <v>28.48</v>
      </c>
      <c r="C3933" s="4">
        <v>27.21</v>
      </c>
      <c r="D3933">
        <v>0.99199999999999999</v>
      </c>
      <c r="E3933">
        <v>1.1339999999999999</v>
      </c>
      <c r="P3933" s="10"/>
    </row>
    <row r="3934" spans="1:16" ht="16" hidden="1" x14ac:dyDescent="0.2">
      <c r="A3934" s="10">
        <v>37012</v>
      </c>
      <c r="B3934" s="4">
        <v>28.37</v>
      </c>
      <c r="C3934" s="4">
        <v>27.31</v>
      </c>
      <c r="D3934">
        <v>0.98499999999999999</v>
      </c>
      <c r="E3934">
        <v>1.0089999999999999</v>
      </c>
      <c r="P3934" s="10"/>
    </row>
    <row r="3935" spans="1:16" ht="16" hidden="1" x14ac:dyDescent="0.2">
      <c r="A3935" s="10">
        <v>37013</v>
      </c>
      <c r="B3935" s="4">
        <v>27.89</v>
      </c>
      <c r="C3935" s="4">
        <v>26.82</v>
      </c>
      <c r="D3935">
        <v>0.96499999999999997</v>
      </c>
      <c r="E3935">
        <v>0.96399999999999997</v>
      </c>
      <c r="P3935" s="10"/>
    </row>
    <row r="3936" spans="1:16" ht="16" hidden="1" x14ac:dyDescent="0.2">
      <c r="A3936" s="10">
        <v>37014</v>
      </c>
      <c r="B3936" s="4">
        <v>28.66</v>
      </c>
      <c r="C3936" s="4">
        <v>27.46</v>
      </c>
      <c r="D3936">
        <v>1.004</v>
      </c>
      <c r="E3936">
        <v>0.98399999999999999</v>
      </c>
      <c r="P3936" s="10"/>
    </row>
    <row r="3937" spans="1:16" ht="16" hidden="1" x14ac:dyDescent="0.2">
      <c r="A3937" s="10">
        <v>37015</v>
      </c>
      <c r="B3937" s="4">
        <v>28.41</v>
      </c>
      <c r="C3937" s="4">
        <v>27.59</v>
      </c>
      <c r="D3937">
        <v>1.02</v>
      </c>
      <c r="E3937">
        <v>0.995</v>
      </c>
      <c r="P3937" s="10"/>
    </row>
    <row r="3938" spans="1:16" ht="16" hidden="1" x14ac:dyDescent="0.2">
      <c r="A3938" s="10">
        <v>37018</v>
      </c>
      <c r="B3938" s="4">
        <v>27.79</v>
      </c>
      <c r="C3938" s="4">
        <v>27.71</v>
      </c>
      <c r="D3938">
        <v>0.98799999999999999</v>
      </c>
      <c r="E3938">
        <v>0.95899999999999996</v>
      </c>
      <c r="P3938" s="10"/>
    </row>
    <row r="3939" spans="1:16" ht="16" hidden="1" x14ac:dyDescent="0.2">
      <c r="A3939" s="10">
        <v>37019</v>
      </c>
      <c r="B3939" s="4">
        <v>27.35</v>
      </c>
      <c r="C3939" s="4">
        <v>27.45</v>
      </c>
      <c r="D3939">
        <v>0.96199999999999997</v>
      </c>
      <c r="E3939">
        <v>0.93200000000000005</v>
      </c>
      <c r="P3939" s="10"/>
    </row>
    <row r="3940" spans="1:16" ht="16" hidden="1" x14ac:dyDescent="0.2">
      <c r="A3940" s="10">
        <v>37020</v>
      </c>
      <c r="B3940" s="4">
        <v>28.39</v>
      </c>
      <c r="C3940" s="4">
        <v>27.46</v>
      </c>
      <c r="D3940">
        <v>0.995</v>
      </c>
      <c r="E3940">
        <v>0.96</v>
      </c>
      <c r="P3940" s="10"/>
    </row>
    <row r="3941" spans="1:16" ht="16" hidden="1" x14ac:dyDescent="0.2">
      <c r="A3941" s="10">
        <v>37021</v>
      </c>
      <c r="B3941" s="4">
        <v>28.5</v>
      </c>
      <c r="C3941" s="4">
        <v>28.27</v>
      </c>
      <c r="D3941">
        <v>0.96799999999999997</v>
      </c>
      <c r="E3941">
        <v>0.96299999999999997</v>
      </c>
      <c r="P3941" s="10"/>
    </row>
    <row r="3942" spans="1:16" ht="16" hidden="1" x14ac:dyDescent="0.2">
      <c r="A3942" s="10">
        <v>37022</v>
      </c>
      <c r="B3942" s="4">
        <v>28.59</v>
      </c>
      <c r="C3942" s="4">
        <v>27.97</v>
      </c>
      <c r="D3942">
        <v>0.93400000000000005</v>
      </c>
      <c r="E3942">
        <v>0.93899999999999995</v>
      </c>
      <c r="P3942" s="10"/>
    </row>
    <row r="3943" spans="1:16" ht="16" hidden="1" x14ac:dyDescent="0.2">
      <c r="A3943" s="10">
        <v>37025</v>
      </c>
      <c r="B3943" s="4">
        <v>28.83</v>
      </c>
      <c r="C3943" s="4">
        <v>27.77</v>
      </c>
      <c r="D3943">
        <v>0.89600000000000002</v>
      </c>
      <c r="E3943">
        <v>0.871</v>
      </c>
      <c r="P3943" s="10"/>
    </row>
    <row r="3944" spans="1:16" ht="16" hidden="1" x14ac:dyDescent="0.2">
      <c r="A3944" s="10">
        <v>37026</v>
      </c>
      <c r="B3944" s="4">
        <v>28.9</v>
      </c>
      <c r="C3944" s="4">
        <v>27.88</v>
      </c>
      <c r="D3944">
        <v>0.85899999999999999</v>
      </c>
      <c r="E3944">
        <v>0.88</v>
      </c>
      <c r="P3944" s="10"/>
    </row>
    <row r="3945" spans="1:16" ht="16" hidden="1" x14ac:dyDescent="0.2">
      <c r="A3945" s="10">
        <v>37027</v>
      </c>
      <c r="B3945" s="4">
        <v>28.77</v>
      </c>
      <c r="C3945" s="4">
        <v>28.19</v>
      </c>
      <c r="D3945">
        <v>0.82499999999999996</v>
      </c>
      <c r="E3945">
        <v>0.84899999999999998</v>
      </c>
      <c r="P3945" s="10"/>
    </row>
    <row r="3946" spans="1:16" ht="16" hidden="1" x14ac:dyDescent="0.2">
      <c r="A3946" s="10">
        <v>37028</v>
      </c>
      <c r="B3946" s="4">
        <v>29.02</v>
      </c>
      <c r="C3946" s="4">
        <v>28.57</v>
      </c>
      <c r="D3946">
        <v>0.875</v>
      </c>
      <c r="E3946">
        <v>0.89900000000000002</v>
      </c>
      <c r="P3946" s="10"/>
    </row>
    <row r="3947" spans="1:16" ht="16" hidden="1" x14ac:dyDescent="0.2">
      <c r="A3947" s="10">
        <v>37029</v>
      </c>
      <c r="B3947" s="4">
        <v>29.9</v>
      </c>
      <c r="C3947" s="4">
        <v>29.3</v>
      </c>
      <c r="D3947">
        <v>0.90800000000000003</v>
      </c>
      <c r="E3947">
        <v>0.94599999999999995</v>
      </c>
      <c r="P3947" s="10"/>
    </row>
    <row r="3948" spans="1:16" ht="16" hidden="1" x14ac:dyDescent="0.2">
      <c r="A3948" s="10">
        <v>37032</v>
      </c>
      <c r="B3948" s="4">
        <v>29.96</v>
      </c>
      <c r="C3948" s="4">
        <v>29.8</v>
      </c>
      <c r="D3948">
        <v>0.94199999999999995</v>
      </c>
      <c r="E3948">
        <v>0.96199999999999997</v>
      </c>
      <c r="P3948" s="10"/>
    </row>
    <row r="3949" spans="1:16" ht="16" hidden="1" x14ac:dyDescent="0.2">
      <c r="A3949" s="10">
        <v>37033</v>
      </c>
      <c r="B3949" s="4">
        <v>29.75</v>
      </c>
      <c r="C3949" s="4">
        <v>29.72</v>
      </c>
      <c r="D3949">
        <v>0.97799999999999998</v>
      </c>
      <c r="E3949">
        <v>0.96099999999999997</v>
      </c>
      <c r="P3949" s="10"/>
    </row>
    <row r="3950" spans="1:16" ht="16" hidden="1" x14ac:dyDescent="0.2">
      <c r="A3950" s="10">
        <v>37034</v>
      </c>
      <c r="B3950" s="4">
        <v>28.85</v>
      </c>
      <c r="C3950" s="4">
        <v>29.51</v>
      </c>
      <c r="D3950">
        <v>0.97799999999999998</v>
      </c>
      <c r="E3950">
        <v>0.86199999999999999</v>
      </c>
      <c r="P3950" s="10"/>
    </row>
    <row r="3951" spans="1:16" ht="16" hidden="1" x14ac:dyDescent="0.2">
      <c r="A3951" s="10">
        <v>37035</v>
      </c>
      <c r="B3951" s="4">
        <v>27.97</v>
      </c>
      <c r="C3951" s="4">
        <v>28.85</v>
      </c>
      <c r="D3951">
        <v>0.90200000000000002</v>
      </c>
      <c r="E3951">
        <v>0.90700000000000003</v>
      </c>
      <c r="P3951" s="10"/>
    </row>
    <row r="3952" spans="1:16" ht="16" hidden="1" x14ac:dyDescent="0.2">
      <c r="A3952" s="10">
        <v>37036</v>
      </c>
      <c r="B3952" s="4">
        <v>28.08</v>
      </c>
      <c r="C3952" s="4">
        <v>28.69</v>
      </c>
      <c r="D3952">
        <v>0.89600000000000002</v>
      </c>
      <c r="E3952">
        <v>0.874</v>
      </c>
      <c r="P3952" s="10"/>
    </row>
    <row r="3953" spans="1:16" ht="16" hidden="1" x14ac:dyDescent="0.2">
      <c r="A3953" s="10">
        <v>37040</v>
      </c>
      <c r="B3953" s="4">
        <v>28.76</v>
      </c>
      <c r="C3953" s="4">
        <v>29.11</v>
      </c>
      <c r="D3953">
        <v>0.86199999999999999</v>
      </c>
      <c r="E3953">
        <v>0.874</v>
      </c>
      <c r="P3953" s="10"/>
    </row>
    <row r="3954" spans="1:16" ht="16" hidden="1" x14ac:dyDescent="0.2">
      <c r="A3954" s="10">
        <v>37041</v>
      </c>
      <c r="B3954" s="4">
        <v>28.71</v>
      </c>
      <c r="C3954" s="4">
        <v>28.92</v>
      </c>
      <c r="D3954">
        <v>0.81799999999999995</v>
      </c>
      <c r="E3954">
        <v>0.85099999999999998</v>
      </c>
      <c r="P3954" s="10"/>
    </row>
    <row r="3955" spans="1:16" ht="16" hidden="1" x14ac:dyDescent="0.2">
      <c r="A3955" s="10">
        <v>37042</v>
      </c>
      <c r="B3955" s="4">
        <v>28.39</v>
      </c>
      <c r="C3955" s="4">
        <v>28.55</v>
      </c>
      <c r="D3955">
        <v>0.82899999999999996</v>
      </c>
      <c r="E3955">
        <v>0.83799999999999997</v>
      </c>
      <c r="P3955" s="10"/>
    </row>
    <row r="3956" spans="1:16" ht="16" hidden="1" x14ac:dyDescent="0.2">
      <c r="A3956" s="10">
        <v>37043</v>
      </c>
      <c r="B3956" s="4">
        <v>27.88</v>
      </c>
      <c r="C3956" s="4">
        <v>28.86</v>
      </c>
      <c r="D3956">
        <v>0.82099999999999995</v>
      </c>
      <c r="E3956">
        <v>0.83</v>
      </c>
      <c r="P3956" s="10"/>
    </row>
    <row r="3957" spans="1:16" ht="16" hidden="1" x14ac:dyDescent="0.2">
      <c r="A3957" s="10">
        <v>37046</v>
      </c>
      <c r="B3957" s="4">
        <v>28.14</v>
      </c>
      <c r="C3957" s="4">
        <v>28.95</v>
      </c>
      <c r="D3957">
        <v>0.79800000000000004</v>
      </c>
      <c r="E3957">
        <v>0.79800000000000004</v>
      </c>
      <c r="P3957" s="10"/>
    </row>
    <row r="3958" spans="1:16" ht="16" hidden="1" x14ac:dyDescent="0.2">
      <c r="A3958" s="10">
        <v>37047</v>
      </c>
      <c r="B3958" s="4">
        <v>27.84</v>
      </c>
      <c r="C3958" s="4">
        <v>29.25</v>
      </c>
      <c r="D3958">
        <v>0.76900000000000002</v>
      </c>
      <c r="E3958">
        <v>0.76700000000000002</v>
      </c>
      <c r="P3958" s="10"/>
    </row>
    <row r="3959" spans="1:16" ht="16" hidden="1" x14ac:dyDescent="0.2">
      <c r="A3959" s="10">
        <v>37048</v>
      </c>
      <c r="B3959" s="4">
        <v>27.56</v>
      </c>
      <c r="C3959" s="4">
        <v>28.73</v>
      </c>
      <c r="D3959">
        <v>0.74</v>
      </c>
      <c r="E3959">
        <v>0.75800000000000001</v>
      </c>
      <c r="P3959" s="10"/>
    </row>
    <row r="3960" spans="1:16" ht="16" hidden="1" x14ac:dyDescent="0.2">
      <c r="A3960" s="10">
        <v>37049</v>
      </c>
      <c r="B3960" s="4">
        <v>27.91</v>
      </c>
      <c r="C3960" s="4">
        <v>28.55</v>
      </c>
      <c r="D3960">
        <v>0.75700000000000001</v>
      </c>
      <c r="E3960">
        <v>0.79100000000000004</v>
      </c>
      <c r="P3960" s="10"/>
    </row>
    <row r="3961" spans="1:16" ht="16" hidden="1" x14ac:dyDescent="0.2">
      <c r="A3961" s="10">
        <v>37050</v>
      </c>
      <c r="B3961" s="4">
        <v>28.43</v>
      </c>
      <c r="C3961" s="4">
        <v>28.88</v>
      </c>
      <c r="D3961">
        <v>0.755</v>
      </c>
      <c r="E3961">
        <v>0.77800000000000002</v>
      </c>
      <c r="P3961" s="10"/>
    </row>
    <row r="3962" spans="1:16" ht="16" hidden="1" x14ac:dyDescent="0.2">
      <c r="A3962" s="10">
        <v>37053</v>
      </c>
      <c r="B3962" s="4">
        <v>28.94</v>
      </c>
      <c r="C3962" s="4">
        <v>29.57</v>
      </c>
      <c r="D3962">
        <v>0.72399999999999998</v>
      </c>
      <c r="E3962">
        <v>0.77900000000000003</v>
      </c>
      <c r="P3962" s="10"/>
    </row>
    <row r="3963" spans="1:16" ht="16" hidden="1" x14ac:dyDescent="0.2">
      <c r="A3963" s="10">
        <v>37054</v>
      </c>
      <c r="B3963" s="4">
        <v>29.13</v>
      </c>
      <c r="C3963" s="4">
        <v>29.03</v>
      </c>
      <c r="D3963">
        <v>0.73499999999999999</v>
      </c>
      <c r="E3963">
        <v>0.78500000000000003</v>
      </c>
      <c r="P3963" s="10"/>
    </row>
    <row r="3964" spans="1:16" ht="16" hidden="1" x14ac:dyDescent="0.2">
      <c r="A3964" s="10">
        <v>37055</v>
      </c>
      <c r="B3964" s="4">
        <v>28.81</v>
      </c>
      <c r="C3964" s="4">
        <v>29.13</v>
      </c>
      <c r="D3964">
        <v>0.73199999999999998</v>
      </c>
      <c r="E3964">
        <v>0.78300000000000003</v>
      </c>
      <c r="P3964" s="10"/>
    </row>
    <row r="3965" spans="1:16" ht="16" hidden="1" x14ac:dyDescent="0.2">
      <c r="A3965" s="10">
        <v>37056</v>
      </c>
      <c r="B3965" s="4">
        <v>29.12</v>
      </c>
      <c r="C3965" s="4">
        <v>28.5</v>
      </c>
      <c r="D3965">
        <v>0.74299999999999999</v>
      </c>
      <c r="E3965">
        <v>0.751</v>
      </c>
      <c r="P3965" s="10"/>
    </row>
    <row r="3966" spans="1:16" ht="16" hidden="1" x14ac:dyDescent="0.2">
      <c r="A3966" s="10">
        <v>37057</v>
      </c>
      <c r="B3966" s="4">
        <v>28.52</v>
      </c>
      <c r="C3966" s="4">
        <v>28.13</v>
      </c>
      <c r="D3966">
        <v>0.751</v>
      </c>
      <c r="E3966">
        <v>0.76800000000000002</v>
      </c>
      <c r="P3966" s="10"/>
    </row>
    <row r="3967" spans="1:16" ht="16" hidden="1" x14ac:dyDescent="0.2">
      <c r="A3967" s="10">
        <v>37060</v>
      </c>
      <c r="B3967" s="4">
        <v>27.55</v>
      </c>
      <c r="C3967" s="4">
        <v>27.61</v>
      </c>
      <c r="D3967">
        <v>0.74199999999999999</v>
      </c>
      <c r="E3967">
        <v>0.75</v>
      </c>
      <c r="P3967" s="10"/>
    </row>
    <row r="3968" spans="1:16" ht="16" hidden="1" x14ac:dyDescent="0.2">
      <c r="A3968" s="10">
        <v>37061</v>
      </c>
      <c r="B3968" s="4">
        <v>27.49</v>
      </c>
      <c r="C3968" s="4">
        <v>26.68</v>
      </c>
      <c r="D3968">
        <v>0.74299999999999999</v>
      </c>
      <c r="E3968">
        <v>0.74</v>
      </c>
      <c r="P3968" s="10"/>
    </row>
    <row r="3969" spans="1:16" ht="16" hidden="1" x14ac:dyDescent="0.2">
      <c r="A3969" s="10">
        <v>37062</v>
      </c>
      <c r="B3969" s="4">
        <v>26.52</v>
      </c>
      <c r="C3969" s="4">
        <v>26.24</v>
      </c>
      <c r="D3969">
        <v>0.69099999999999995</v>
      </c>
      <c r="E3969">
        <v>0.69599999999999995</v>
      </c>
      <c r="P3969" s="10"/>
    </row>
    <row r="3970" spans="1:16" ht="16" hidden="1" x14ac:dyDescent="0.2">
      <c r="A3970" s="10">
        <v>37063</v>
      </c>
      <c r="B3970" s="4">
        <v>26.85</v>
      </c>
      <c r="C3970" s="4">
        <v>26.7</v>
      </c>
      <c r="D3970">
        <v>0.66100000000000003</v>
      </c>
      <c r="E3970">
        <v>0.66700000000000004</v>
      </c>
      <c r="P3970" s="10"/>
    </row>
    <row r="3971" spans="1:16" ht="16" hidden="1" x14ac:dyDescent="0.2">
      <c r="A3971" s="10">
        <v>37064</v>
      </c>
      <c r="B3971" s="4">
        <v>27.02</v>
      </c>
      <c r="C3971" s="4">
        <v>26.86</v>
      </c>
      <c r="D3971">
        <v>0.66700000000000004</v>
      </c>
      <c r="E3971">
        <v>0.65200000000000002</v>
      </c>
      <c r="P3971" s="10"/>
    </row>
    <row r="3972" spans="1:16" ht="16" hidden="1" x14ac:dyDescent="0.2">
      <c r="A3972" s="10">
        <v>37067</v>
      </c>
      <c r="B3972" s="4">
        <v>27.11</v>
      </c>
      <c r="C3972" s="4">
        <v>27.36</v>
      </c>
      <c r="D3972">
        <v>0.68700000000000006</v>
      </c>
      <c r="E3972">
        <v>0.65200000000000002</v>
      </c>
      <c r="P3972" s="10"/>
    </row>
    <row r="3973" spans="1:16" ht="16" hidden="1" x14ac:dyDescent="0.2">
      <c r="A3973" s="10">
        <v>37068</v>
      </c>
      <c r="B3973" s="4">
        <v>26.97</v>
      </c>
      <c r="C3973" s="4">
        <v>27.66</v>
      </c>
      <c r="D3973">
        <v>0.66900000000000004</v>
      </c>
      <c r="E3973">
        <v>0.65500000000000003</v>
      </c>
      <c r="P3973" s="10"/>
    </row>
    <row r="3974" spans="1:16" ht="16" hidden="1" x14ac:dyDescent="0.2">
      <c r="A3974" s="10">
        <v>37069</v>
      </c>
      <c r="B3974" s="4">
        <v>25.67</v>
      </c>
      <c r="C3974" s="4">
        <v>26.25</v>
      </c>
      <c r="D3974">
        <v>0.626</v>
      </c>
      <c r="E3974">
        <v>0.628</v>
      </c>
      <c r="P3974" s="10"/>
    </row>
    <row r="3975" spans="1:16" ht="16" hidden="1" x14ac:dyDescent="0.2">
      <c r="A3975" s="10">
        <v>37070</v>
      </c>
      <c r="B3975" s="4">
        <v>25.75</v>
      </c>
      <c r="C3975" s="4">
        <v>25.68</v>
      </c>
      <c r="D3975">
        <v>0.64</v>
      </c>
      <c r="E3975">
        <v>0.64800000000000002</v>
      </c>
      <c r="P3975" s="10"/>
    </row>
    <row r="3976" spans="1:16" ht="16" hidden="1" x14ac:dyDescent="0.2">
      <c r="A3976" s="10">
        <v>37071</v>
      </c>
      <c r="B3976" s="4">
        <v>26.37</v>
      </c>
      <c r="C3976" s="4">
        <v>26.21</v>
      </c>
      <c r="D3976">
        <v>0.66400000000000003</v>
      </c>
      <c r="E3976">
        <v>0.63</v>
      </c>
      <c r="P3976" s="10"/>
    </row>
    <row r="3977" spans="1:16" ht="16" hidden="1" x14ac:dyDescent="0.2">
      <c r="A3977" s="10">
        <v>37074</v>
      </c>
      <c r="B3977" s="4">
        <v>26.02</v>
      </c>
      <c r="C3977" s="4">
        <v>25.73</v>
      </c>
      <c r="D3977">
        <v>0.64100000000000001</v>
      </c>
      <c r="E3977">
        <v>0.61899999999999999</v>
      </c>
      <c r="P3977" s="10"/>
    </row>
    <row r="3978" spans="1:16" ht="16" hidden="1" x14ac:dyDescent="0.2">
      <c r="A3978" s="10">
        <v>37075</v>
      </c>
      <c r="B3978" s="4">
        <v>26.28</v>
      </c>
      <c r="C3978" s="4">
        <v>25.56</v>
      </c>
      <c r="D3978">
        <v>0.65700000000000003</v>
      </c>
      <c r="E3978">
        <v>0.61699999999999999</v>
      </c>
      <c r="P3978" s="10"/>
    </row>
    <row r="3979" spans="1:16" ht="16" hidden="1" x14ac:dyDescent="0.2">
      <c r="A3979" s="10">
        <v>37076</v>
      </c>
      <c r="C3979" s="4">
        <v>25.97</v>
      </c>
      <c r="D3979" t="e">
        <v>#N/A</v>
      </c>
      <c r="E3979" t="e">
        <v>#N/A</v>
      </c>
      <c r="P3979" s="10"/>
    </row>
    <row r="3980" spans="1:16" ht="16" hidden="1" x14ac:dyDescent="0.2">
      <c r="A3980" s="10">
        <v>37077</v>
      </c>
      <c r="B3980" s="4">
        <v>27.07</v>
      </c>
      <c r="C3980" s="4">
        <v>25.69</v>
      </c>
      <c r="D3980">
        <v>0.66400000000000003</v>
      </c>
      <c r="E3980">
        <v>0.61499999999999999</v>
      </c>
      <c r="P3980" s="10"/>
    </row>
    <row r="3981" spans="1:16" ht="16" hidden="1" x14ac:dyDescent="0.2">
      <c r="A3981" s="10">
        <v>37078</v>
      </c>
      <c r="B3981" s="4">
        <v>28.1</v>
      </c>
      <c r="C3981" s="4">
        <v>26.55</v>
      </c>
      <c r="D3981">
        <v>0.70599999999999996</v>
      </c>
      <c r="E3981">
        <v>0.65800000000000003</v>
      </c>
      <c r="P3981" s="10"/>
    </row>
    <row r="3982" spans="1:16" ht="16" hidden="1" x14ac:dyDescent="0.2">
      <c r="A3982" s="10">
        <v>37081</v>
      </c>
      <c r="B3982" s="4">
        <v>27.63</v>
      </c>
      <c r="C3982" s="4">
        <v>25.59</v>
      </c>
      <c r="D3982">
        <v>0.70399999999999996</v>
      </c>
      <c r="E3982">
        <v>0.65200000000000002</v>
      </c>
      <c r="P3982" s="10"/>
    </row>
    <row r="3983" spans="1:16" ht="16" hidden="1" x14ac:dyDescent="0.2">
      <c r="A3983" s="10">
        <v>37082</v>
      </c>
      <c r="B3983" s="4">
        <v>27.22</v>
      </c>
      <c r="C3983" s="4">
        <v>24.69</v>
      </c>
      <c r="D3983">
        <v>0.68300000000000005</v>
      </c>
      <c r="E3983">
        <v>0.629</v>
      </c>
      <c r="P3983" s="10"/>
    </row>
    <row r="3984" spans="1:16" ht="16" hidden="1" x14ac:dyDescent="0.2">
      <c r="A3984" s="10">
        <v>37083</v>
      </c>
      <c r="B3984" s="4">
        <v>27.07</v>
      </c>
      <c r="C3984" s="4">
        <v>24.44</v>
      </c>
      <c r="D3984">
        <v>0.66500000000000004</v>
      </c>
      <c r="E3984">
        <v>0.63300000000000001</v>
      </c>
      <c r="P3984" s="10"/>
    </row>
    <row r="3985" spans="1:16" ht="16" hidden="1" x14ac:dyDescent="0.2">
      <c r="A3985" s="10">
        <v>37084</v>
      </c>
      <c r="B3985" s="4">
        <v>26.85</v>
      </c>
      <c r="C3985" s="4">
        <v>23.62</v>
      </c>
      <c r="D3985">
        <v>0.69799999999999995</v>
      </c>
      <c r="E3985">
        <v>0.70499999999999996</v>
      </c>
      <c r="P3985" s="10"/>
    </row>
    <row r="3986" spans="1:16" ht="16" hidden="1" x14ac:dyDescent="0.2">
      <c r="A3986" s="10">
        <v>37085</v>
      </c>
      <c r="B3986" s="4">
        <v>26.57</v>
      </c>
      <c r="C3986" s="4">
        <v>24.02</v>
      </c>
      <c r="D3986">
        <v>0.68100000000000005</v>
      </c>
      <c r="E3986">
        <v>0.67300000000000004</v>
      </c>
      <c r="P3986" s="10"/>
    </row>
    <row r="3987" spans="1:16" ht="16" hidden="1" x14ac:dyDescent="0.2">
      <c r="A3987" s="10">
        <v>37088</v>
      </c>
      <c r="B3987" s="4">
        <v>26.02</v>
      </c>
      <c r="C3987" s="4">
        <v>23.58</v>
      </c>
      <c r="D3987">
        <v>0.68600000000000005</v>
      </c>
      <c r="E3987">
        <v>0.74099999999999999</v>
      </c>
      <c r="P3987" s="10"/>
    </row>
    <row r="3988" spans="1:16" ht="16" hidden="1" x14ac:dyDescent="0.2">
      <c r="A3988" s="10">
        <v>37089</v>
      </c>
      <c r="B3988" s="4">
        <v>25.33</v>
      </c>
      <c r="C3988" s="4">
        <v>23.9</v>
      </c>
      <c r="D3988">
        <v>0.67800000000000005</v>
      </c>
      <c r="E3988">
        <v>0.68600000000000005</v>
      </c>
      <c r="P3988" s="10"/>
    </row>
    <row r="3989" spans="1:16" ht="16" hidden="1" x14ac:dyDescent="0.2">
      <c r="A3989" s="10">
        <v>37090</v>
      </c>
      <c r="B3989" s="4">
        <v>24.65</v>
      </c>
      <c r="C3989" s="4">
        <v>23.1</v>
      </c>
      <c r="D3989">
        <v>0.65100000000000002</v>
      </c>
      <c r="E3989">
        <v>0.68400000000000005</v>
      </c>
      <c r="P3989" s="10"/>
    </row>
    <row r="3990" spans="1:16" ht="16" hidden="1" x14ac:dyDescent="0.2">
      <c r="A3990" s="10">
        <v>37091</v>
      </c>
      <c r="B3990" s="4">
        <v>24.65</v>
      </c>
      <c r="C3990" s="4">
        <v>23.35</v>
      </c>
      <c r="D3990">
        <v>0.65200000000000002</v>
      </c>
      <c r="E3990">
        <v>0.67700000000000005</v>
      </c>
      <c r="P3990" s="10"/>
    </row>
    <row r="3991" spans="1:16" ht="16" hidden="1" x14ac:dyDescent="0.2">
      <c r="A3991" s="10">
        <v>37092</v>
      </c>
      <c r="B3991" s="4">
        <v>25.67</v>
      </c>
      <c r="C3991" s="4">
        <v>23.43</v>
      </c>
      <c r="D3991">
        <v>0.67</v>
      </c>
      <c r="E3991">
        <v>0.68200000000000005</v>
      </c>
      <c r="P3991" s="10"/>
    </row>
    <row r="3992" spans="1:16" ht="16" hidden="1" x14ac:dyDescent="0.2">
      <c r="A3992" s="10">
        <v>37095</v>
      </c>
      <c r="B3992" s="4">
        <v>25.88</v>
      </c>
      <c r="C3992" s="4">
        <v>24.44</v>
      </c>
      <c r="D3992">
        <v>0.67300000000000004</v>
      </c>
      <c r="E3992">
        <v>0.67500000000000004</v>
      </c>
      <c r="P3992" s="10"/>
    </row>
    <row r="3993" spans="1:16" ht="16" hidden="1" x14ac:dyDescent="0.2">
      <c r="A3993" s="10">
        <v>37096</v>
      </c>
      <c r="B3993" s="4">
        <v>26.18</v>
      </c>
      <c r="C3993" s="4">
        <v>24.37</v>
      </c>
      <c r="D3993">
        <v>0.66500000000000004</v>
      </c>
      <c r="E3993">
        <v>0.67800000000000005</v>
      </c>
      <c r="P3993" s="10"/>
    </row>
    <row r="3994" spans="1:16" ht="16" hidden="1" x14ac:dyDescent="0.2">
      <c r="A3994" s="10">
        <v>37097</v>
      </c>
      <c r="B3994" s="4">
        <v>26.71</v>
      </c>
      <c r="C3994" s="4">
        <v>24.9</v>
      </c>
      <c r="D3994">
        <v>0.71</v>
      </c>
      <c r="E3994">
        <v>0.70499999999999996</v>
      </c>
      <c r="P3994" s="10"/>
    </row>
    <row r="3995" spans="1:16" ht="16" hidden="1" x14ac:dyDescent="0.2">
      <c r="A3995" s="10">
        <v>37098</v>
      </c>
      <c r="B3995" s="4">
        <v>26.74</v>
      </c>
      <c r="C3995" s="4">
        <v>24.94</v>
      </c>
      <c r="D3995">
        <v>0.73099999999999998</v>
      </c>
      <c r="E3995">
        <v>0.72</v>
      </c>
      <c r="P3995" s="10"/>
    </row>
    <row r="3996" spans="1:16" ht="16" hidden="1" x14ac:dyDescent="0.2">
      <c r="A3996" s="10">
        <v>37099</v>
      </c>
      <c r="B3996" s="4">
        <v>26.98</v>
      </c>
      <c r="C3996" s="4">
        <v>24.82</v>
      </c>
      <c r="D3996">
        <v>0.71699999999999997</v>
      </c>
      <c r="E3996">
        <v>0.71</v>
      </c>
      <c r="P3996" s="10"/>
    </row>
    <row r="3997" spans="1:16" ht="16" hidden="1" x14ac:dyDescent="0.2">
      <c r="A3997" s="10">
        <v>37102</v>
      </c>
      <c r="B3997" s="4">
        <v>26.6</v>
      </c>
      <c r="C3997" s="4">
        <v>24.46</v>
      </c>
      <c r="D3997">
        <v>0.71499999999999997</v>
      </c>
      <c r="E3997">
        <v>0.71</v>
      </c>
      <c r="P3997" s="10"/>
    </row>
    <row r="3998" spans="1:16" ht="16" hidden="1" x14ac:dyDescent="0.2">
      <c r="A3998" s="10">
        <v>37103</v>
      </c>
      <c r="B3998" s="4">
        <v>26.7</v>
      </c>
      <c r="C3998" s="4">
        <v>24.35</v>
      </c>
      <c r="D3998">
        <v>0.70099999999999996</v>
      </c>
      <c r="E3998">
        <v>0.68700000000000006</v>
      </c>
      <c r="P3998" s="10"/>
    </row>
    <row r="3999" spans="1:16" ht="16" hidden="1" x14ac:dyDescent="0.2">
      <c r="A3999" s="10">
        <v>37104</v>
      </c>
      <c r="B3999" s="4">
        <v>26.83</v>
      </c>
      <c r="C3999" s="4">
        <v>24.23</v>
      </c>
      <c r="D3999">
        <v>0.70899999999999996</v>
      </c>
      <c r="E3999">
        <v>0.69899999999999995</v>
      </c>
      <c r="P3999" s="10"/>
    </row>
    <row r="4000" spans="1:16" ht="16" hidden="1" x14ac:dyDescent="0.2">
      <c r="A4000" s="10">
        <v>37105</v>
      </c>
      <c r="B4000" s="4">
        <v>27.86</v>
      </c>
      <c r="C4000" s="4">
        <v>25.49</v>
      </c>
      <c r="D4000">
        <v>0.74199999999999999</v>
      </c>
      <c r="E4000">
        <v>0.72499999999999998</v>
      </c>
      <c r="P4000" s="10"/>
    </row>
    <row r="4001" spans="1:16" ht="16" hidden="1" x14ac:dyDescent="0.2">
      <c r="A4001" s="10">
        <v>37106</v>
      </c>
      <c r="B4001" s="4">
        <v>27.51</v>
      </c>
      <c r="C4001" s="4">
        <v>25.6</v>
      </c>
      <c r="D4001">
        <v>0.73799999999999999</v>
      </c>
      <c r="E4001">
        <v>0.72599999999999998</v>
      </c>
      <c r="P4001" s="10"/>
    </row>
    <row r="4002" spans="1:16" ht="16" hidden="1" x14ac:dyDescent="0.2">
      <c r="A4002" s="10">
        <v>37109</v>
      </c>
      <c r="B4002" s="4">
        <v>27.7</v>
      </c>
      <c r="C4002" s="4">
        <v>25.39</v>
      </c>
      <c r="D4002">
        <v>0.74199999999999999</v>
      </c>
      <c r="E4002">
        <v>0.72699999999999998</v>
      </c>
      <c r="P4002" s="10"/>
    </row>
    <row r="4003" spans="1:16" ht="16" hidden="1" x14ac:dyDescent="0.2">
      <c r="A4003" s="10">
        <v>37110</v>
      </c>
      <c r="B4003" s="4">
        <v>28.17</v>
      </c>
      <c r="C4003" s="4">
        <v>25.94</v>
      </c>
      <c r="D4003">
        <v>0.755</v>
      </c>
      <c r="E4003">
        <v>0.74399999999999999</v>
      </c>
      <c r="P4003" s="10"/>
    </row>
    <row r="4004" spans="1:16" ht="16" hidden="1" x14ac:dyDescent="0.2">
      <c r="A4004" s="10">
        <v>37111</v>
      </c>
      <c r="B4004" s="4">
        <v>27.62</v>
      </c>
      <c r="C4004" s="4">
        <v>25.61</v>
      </c>
      <c r="D4004">
        <v>0.752</v>
      </c>
      <c r="E4004">
        <v>0.74</v>
      </c>
      <c r="P4004" s="10"/>
    </row>
    <row r="4005" spans="1:16" ht="16" hidden="1" x14ac:dyDescent="0.2">
      <c r="A4005" s="10">
        <v>37112</v>
      </c>
      <c r="B4005" s="4">
        <v>27.72</v>
      </c>
      <c r="C4005" s="4">
        <v>25.28</v>
      </c>
      <c r="D4005">
        <v>0.77100000000000002</v>
      </c>
      <c r="E4005">
        <v>0.76300000000000001</v>
      </c>
      <c r="P4005" s="10"/>
    </row>
    <row r="4006" spans="1:16" ht="16" hidden="1" x14ac:dyDescent="0.2">
      <c r="A4006" s="10">
        <v>37113</v>
      </c>
      <c r="B4006" s="4">
        <v>28.12</v>
      </c>
      <c r="C4006" s="4">
        <v>25.78</v>
      </c>
      <c r="D4006">
        <v>0.79</v>
      </c>
      <c r="E4006">
        <v>0.80500000000000005</v>
      </c>
      <c r="P4006" s="10"/>
    </row>
    <row r="4007" spans="1:16" ht="16" hidden="1" x14ac:dyDescent="0.2">
      <c r="A4007" s="10">
        <v>37116</v>
      </c>
      <c r="B4007" s="4">
        <v>27.85</v>
      </c>
      <c r="C4007" s="4">
        <v>25.88</v>
      </c>
      <c r="D4007">
        <v>0.80100000000000005</v>
      </c>
      <c r="E4007">
        <v>0.81</v>
      </c>
      <c r="P4007" s="10"/>
    </row>
    <row r="4008" spans="1:16" ht="16" hidden="1" x14ac:dyDescent="0.2">
      <c r="A4008" s="10">
        <v>37117</v>
      </c>
      <c r="B4008" s="4">
        <v>28.1</v>
      </c>
      <c r="C4008" s="4">
        <v>25.71</v>
      </c>
      <c r="D4008">
        <v>0.81499999999999995</v>
      </c>
      <c r="E4008">
        <v>0.77900000000000003</v>
      </c>
      <c r="P4008" s="10"/>
    </row>
    <row r="4009" spans="1:16" ht="16" hidden="1" x14ac:dyDescent="0.2">
      <c r="A4009" s="10">
        <v>37118</v>
      </c>
      <c r="B4009" s="4">
        <v>27.51</v>
      </c>
      <c r="C4009" s="4">
        <v>25.61</v>
      </c>
      <c r="D4009">
        <v>0.78500000000000003</v>
      </c>
      <c r="E4009">
        <v>0.76700000000000002</v>
      </c>
      <c r="P4009" s="10"/>
    </row>
    <row r="4010" spans="1:16" ht="16" hidden="1" x14ac:dyDescent="0.2">
      <c r="A4010" s="10">
        <v>37119</v>
      </c>
      <c r="B4010" s="4">
        <v>27.47</v>
      </c>
      <c r="C4010" s="4">
        <v>25.18</v>
      </c>
      <c r="D4010">
        <v>0.76700000000000002</v>
      </c>
      <c r="E4010">
        <v>0.752</v>
      </c>
      <c r="P4010" s="10"/>
    </row>
    <row r="4011" spans="1:16" ht="16" hidden="1" x14ac:dyDescent="0.2">
      <c r="A4011" s="10">
        <v>37120</v>
      </c>
      <c r="B4011" s="4">
        <v>26.65</v>
      </c>
      <c r="C4011" s="4">
        <v>24.68</v>
      </c>
      <c r="D4011">
        <v>0.72899999999999998</v>
      </c>
      <c r="E4011">
        <v>0.71899999999999997</v>
      </c>
      <c r="P4011" s="10"/>
    </row>
    <row r="4012" spans="1:16" ht="16" hidden="1" x14ac:dyDescent="0.2">
      <c r="A4012" s="10">
        <v>37123</v>
      </c>
      <c r="B4012" s="4">
        <v>27.2</v>
      </c>
      <c r="C4012" s="4">
        <v>24.35</v>
      </c>
      <c r="D4012">
        <v>0.72299999999999998</v>
      </c>
      <c r="E4012">
        <v>0.73699999999999999</v>
      </c>
      <c r="P4012" s="10"/>
    </row>
    <row r="4013" spans="1:16" ht="16" hidden="1" x14ac:dyDescent="0.2">
      <c r="A4013" s="10">
        <v>37124</v>
      </c>
      <c r="B4013" s="4">
        <v>27.93</v>
      </c>
      <c r="C4013" s="4">
        <v>25.36</v>
      </c>
      <c r="D4013">
        <v>0.76400000000000001</v>
      </c>
      <c r="E4013">
        <v>0.79400000000000004</v>
      </c>
      <c r="P4013" s="10"/>
    </row>
    <row r="4014" spans="1:16" ht="16" hidden="1" x14ac:dyDescent="0.2">
      <c r="A4014" s="10">
        <v>37125</v>
      </c>
      <c r="B4014" s="4">
        <v>27.17</v>
      </c>
      <c r="C4014" s="4">
        <v>25.71</v>
      </c>
      <c r="D4014">
        <v>0.76300000000000001</v>
      </c>
      <c r="E4014">
        <v>0.78700000000000003</v>
      </c>
      <c r="P4014" s="10"/>
    </row>
    <row r="4015" spans="1:16" ht="16" hidden="1" x14ac:dyDescent="0.2">
      <c r="A4015" s="10">
        <v>37126</v>
      </c>
      <c r="B4015" s="4">
        <v>25.63</v>
      </c>
      <c r="C4015" s="4">
        <v>25.66</v>
      </c>
      <c r="D4015">
        <v>0.78</v>
      </c>
      <c r="E4015">
        <v>0.8</v>
      </c>
      <c r="P4015" s="10"/>
    </row>
    <row r="4016" spans="1:16" ht="16" hidden="1" x14ac:dyDescent="0.2">
      <c r="A4016" s="10">
        <v>37127</v>
      </c>
      <c r="B4016" s="4">
        <v>28.34</v>
      </c>
      <c r="C4016" s="4">
        <v>26.33</v>
      </c>
      <c r="D4016">
        <v>0.83199999999999996</v>
      </c>
      <c r="E4016">
        <v>0.81200000000000006</v>
      </c>
      <c r="P4016" s="10"/>
    </row>
    <row r="4017" spans="1:16" ht="16" hidden="1" x14ac:dyDescent="0.2">
      <c r="A4017" s="10">
        <v>37130</v>
      </c>
      <c r="B4017" s="4">
        <v>26.69</v>
      </c>
      <c r="C4017" s="4">
        <v>26.22</v>
      </c>
      <c r="D4017">
        <v>0.83399999999999996</v>
      </c>
      <c r="E4017">
        <v>0.86499999999999999</v>
      </c>
      <c r="P4017" s="10"/>
    </row>
    <row r="4018" spans="1:16" ht="16" hidden="1" x14ac:dyDescent="0.2">
      <c r="A4018" s="10">
        <v>37131</v>
      </c>
      <c r="B4018" s="4">
        <v>27.16</v>
      </c>
      <c r="C4018" s="4">
        <v>26.46</v>
      </c>
      <c r="D4018">
        <v>0.85</v>
      </c>
      <c r="E4018">
        <v>0.88400000000000001</v>
      </c>
      <c r="P4018" s="10"/>
    </row>
    <row r="4019" spans="1:16" ht="16" hidden="1" x14ac:dyDescent="0.2">
      <c r="A4019" s="10">
        <v>37132</v>
      </c>
      <c r="B4019" s="4">
        <v>27.07</v>
      </c>
      <c r="C4019" s="4">
        <v>26.67</v>
      </c>
      <c r="D4019">
        <v>0.82799999999999996</v>
      </c>
      <c r="E4019">
        <v>0.878</v>
      </c>
      <c r="P4019" s="10"/>
    </row>
    <row r="4020" spans="1:16" ht="16" hidden="1" x14ac:dyDescent="0.2">
      <c r="A4020" s="10">
        <v>37133</v>
      </c>
      <c r="B4020" s="4">
        <v>26.65</v>
      </c>
      <c r="C4020" s="4">
        <v>26.7</v>
      </c>
      <c r="D4020">
        <v>0.79500000000000004</v>
      </c>
      <c r="E4020">
        <v>0.81799999999999995</v>
      </c>
      <c r="P4020" s="10"/>
    </row>
    <row r="4021" spans="1:16" ht="16" hidden="1" x14ac:dyDescent="0.2">
      <c r="A4021" s="10">
        <v>37134</v>
      </c>
      <c r="B4021" s="4">
        <v>26.65</v>
      </c>
      <c r="C4021" s="4">
        <v>26.8</v>
      </c>
      <c r="D4021">
        <v>0.78700000000000003</v>
      </c>
      <c r="E4021">
        <v>0.81399999999999995</v>
      </c>
      <c r="P4021" s="10"/>
    </row>
    <row r="4022" spans="1:16" ht="16" hidden="1" x14ac:dyDescent="0.2">
      <c r="A4022" s="10">
        <v>37137</v>
      </c>
      <c r="C4022" s="4">
        <v>26.52</v>
      </c>
      <c r="D4022" t="e">
        <v>#N/A</v>
      </c>
      <c r="E4022" t="e">
        <v>#N/A</v>
      </c>
      <c r="P4022" s="10"/>
    </row>
    <row r="4023" spans="1:16" ht="16" hidden="1" x14ac:dyDescent="0.2">
      <c r="A4023" s="10">
        <v>37138</v>
      </c>
      <c r="B4023" s="4">
        <v>26.94</v>
      </c>
      <c r="C4023" s="4">
        <v>26.27</v>
      </c>
      <c r="D4023">
        <v>0.76800000000000002</v>
      </c>
      <c r="E4023">
        <v>0.82299999999999995</v>
      </c>
      <c r="P4023" s="10"/>
    </row>
    <row r="4024" spans="1:16" ht="16" hidden="1" x14ac:dyDescent="0.2">
      <c r="A4024" s="10">
        <v>37139</v>
      </c>
      <c r="B4024" s="4">
        <v>27.03</v>
      </c>
      <c r="C4024" s="4">
        <v>26.27</v>
      </c>
      <c r="D4024">
        <v>0.78800000000000003</v>
      </c>
      <c r="E4024">
        <v>0.83499999999999996</v>
      </c>
      <c r="P4024" s="10"/>
    </row>
    <row r="4025" spans="1:16" ht="16" hidden="1" x14ac:dyDescent="0.2">
      <c r="A4025" s="10">
        <v>37140</v>
      </c>
      <c r="B4025" s="4">
        <v>27.54</v>
      </c>
      <c r="C4025" s="4">
        <v>26.61</v>
      </c>
      <c r="D4025">
        <v>0.81699999999999995</v>
      </c>
      <c r="E4025">
        <v>0.84799999999999998</v>
      </c>
      <c r="P4025" s="10"/>
    </row>
    <row r="4026" spans="1:16" ht="16" hidden="1" x14ac:dyDescent="0.2">
      <c r="A4026" s="10">
        <v>37141</v>
      </c>
      <c r="B4026" s="4">
        <v>27.99</v>
      </c>
      <c r="C4026" s="4">
        <v>27.54</v>
      </c>
      <c r="D4026">
        <v>0.83299999999999996</v>
      </c>
      <c r="E4026">
        <v>0.872</v>
      </c>
      <c r="P4026" s="10"/>
    </row>
    <row r="4027" spans="1:16" ht="16" hidden="1" x14ac:dyDescent="0.2">
      <c r="A4027" s="10">
        <v>37144</v>
      </c>
      <c r="B4027" s="4">
        <v>27.66</v>
      </c>
      <c r="C4027" s="4">
        <v>27.59</v>
      </c>
      <c r="D4027">
        <v>0.82599999999999996</v>
      </c>
      <c r="E4027">
        <v>0.84699999999999998</v>
      </c>
      <c r="P4027" s="10"/>
    </row>
    <row r="4028" spans="1:16" ht="16" hidden="1" x14ac:dyDescent="0.2">
      <c r="A4028" s="10">
        <v>37145</v>
      </c>
      <c r="B4028" s="4">
        <v>27.65</v>
      </c>
      <c r="C4028" s="4">
        <v>29.12</v>
      </c>
      <c r="D4028">
        <v>0.82599999999999996</v>
      </c>
      <c r="E4028">
        <v>0.84699999999999998</v>
      </c>
      <c r="P4028" s="10"/>
    </row>
    <row r="4029" spans="1:16" ht="16" hidden="1" x14ac:dyDescent="0.2">
      <c r="A4029" s="10">
        <v>37146</v>
      </c>
      <c r="B4029" s="4">
        <v>27.64</v>
      </c>
      <c r="C4029" s="4">
        <v>28.24</v>
      </c>
      <c r="D4029">
        <v>0.84399999999999997</v>
      </c>
      <c r="E4029">
        <v>0.82399999999999995</v>
      </c>
      <c r="P4029" s="10"/>
    </row>
    <row r="4030" spans="1:16" ht="16" hidden="1" x14ac:dyDescent="0.2">
      <c r="A4030" s="10">
        <v>37147</v>
      </c>
      <c r="B4030" s="4">
        <v>28.58</v>
      </c>
      <c r="C4030" s="4">
        <v>28.2</v>
      </c>
      <c r="D4030">
        <v>0.82</v>
      </c>
      <c r="E4030">
        <v>0.80400000000000005</v>
      </c>
      <c r="P4030" s="10"/>
    </row>
    <row r="4031" spans="1:16" ht="16" hidden="1" x14ac:dyDescent="0.2">
      <c r="A4031" s="10">
        <v>37148</v>
      </c>
      <c r="B4031" s="4">
        <v>29.59</v>
      </c>
      <c r="C4031" s="4">
        <v>29.22</v>
      </c>
      <c r="D4031">
        <v>0.879</v>
      </c>
      <c r="E4031">
        <v>0.84499999999999997</v>
      </c>
      <c r="P4031" s="10"/>
    </row>
    <row r="4032" spans="1:16" ht="16" hidden="1" x14ac:dyDescent="0.2">
      <c r="A4032" s="10">
        <v>37151</v>
      </c>
      <c r="B4032" s="4">
        <v>28.84</v>
      </c>
      <c r="C4032" s="4">
        <v>28.32</v>
      </c>
      <c r="D4032">
        <v>0.85699999999999998</v>
      </c>
      <c r="E4032">
        <v>0.79300000000000004</v>
      </c>
      <c r="P4032" s="10"/>
    </row>
    <row r="4033" spans="1:16" ht="16" hidden="1" x14ac:dyDescent="0.2">
      <c r="A4033" s="10">
        <v>37152</v>
      </c>
      <c r="B4033" s="4">
        <v>27.81</v>
      </c>
      <c r="C4033" s="4">
        <v>27.54</v>
      </c>
      <c r="D4033">
        <v>0.80300000000000005</v>
      </c>
      <c r="E4033">
        <v>0.75600000000000001</v>
      </c>
      <c r="P4033" s="10"/>
    </row>
    <row r="4034" spans="1:16" ht="16" hidden="1" x14ac:dyDescent="0.2">
      <c r="A4034" s="10">
        <v>37153</v>
      </c>
      <c r="B4034" s="4">
        <v>26.73</v>
      </c>
      <c r="C4034" s="4">
        <v>25.44</v>
      </c>
      <c r="D4034">
        <v>0.76800000000000002</v>
      </c>
      <c r="E4034">
        <v>0.71699999999999997</v>
      </c>
      <c r="P4034" s="10"/>
    </row>
    <row r="4035" spans="1:16" ht="16" hidden="1" x14ac:dyDescent="0.2">
      <c r="A4035" s="10">
        <v>37154</v>
      </c>
      <c r="B4035" s="4">
        <v>26.6</v>
      </c>
      <c r="C4035" s="4">
        <v>25.57</v>
      </c>
      <c r="D4035">
        <v>0.73299999999999998</v>
      </c>
      <c r="E4035">
        <v>0.68799999999999994</v>
      </c>
      <c r="P4035" s="10"/>
    </row>
    <row r="4036" spans="1:16" ht="16" hidden="1" x14ac:dyDescent="0.2">
      <c r="A4036" s="10">
        <v>37155</v>
      </c>
      <c r="B4036" s="4">
        <v>25.46</v>
      </c>
      <c r="C4036" s="4">
        <v>25.17</v>
      </c>
      <c r="D4036">
        <v>0.72399999999999998</v>
      </c>
      <c r="E4036">
        <v>0.65900000000000003</v>
      </c>
      <c r="P4036" s="10"/>
    </row>
    <row r="4037" spans="1:16" ht="16" hidden="1" x14ac:dyDescent="0.2">
      <c r="A4037" s="10">
        <v>37158</v>
      </c>
      <c r="B4037" s="4">
        <v>21.46</v>
      </c>
      <c r="C4037" s="4">
        <v>20.63</v>
      </c>
      <c r="D4037">
        <v>0.63700000000000001</v>
      </c>
      <c r="E4037">
        <v>0.60299999999999998</v>
      </c>
      <c r="P4037" s="10"/>
    </row>
    <row r="4038" spans="1:16" ht="16" hidden="1" x14ac:dyDescent="0.2">
      <c r="A4038" s="10">
        <v>37159</v>
      </c>
      <c r="B4038" s="4">
        <v>21.63</v>
      </c>
      <c r="C4038" s="4">
        <v>20.13</v>
      </c>
      <c r="D4038">
        <v>0.61099999999999999</v>
      </c>
      <c r="E4038">
        <v>0.58099999999999996</v>
      </c>
      <c r="P4038" s="10"/>
    </row>
    <row r="4039" spans="1:16" ht="16" hidden="1" x14ac:dyDescent="0.2">
      <c r="A4039" s="10">
        <v>37160</v>
      </c>
      <c r="B4039" s="4">
        <v>22.4</v>
      </c>
      <c r="C4039" s="4">
        <v>20.67</v>
      </c>
      <c r="D4039">
        <v>0.61299999999999999</v>
      </c>
      <c r="E4039">
        <v>0.57899999999999996</v>
      </c>
      <c r="P4039" s="10"/>
    </row>
    <row r="4040" spans="1:16" ht="16" hidden="1" x14ac:dyDescent="0.2">
      <c r="A4040" s="10">
        <v>37161</v>
      </c>
      <c r="B4040" s="4">
        <v>22.8</v>
      </c>
      <c r="C4040" s="4">
        <v>21.47</v>
      </c>
      <c r="D4040">
        <v>0.63500000000000001</v>
      </c>
      <c r="E4040">
        <v>0.59799999999999998</v>
      </c>
      <c r="P4040" s="10"/>
    </row>
    <row r="4041" spans="1:16" ht="16" hidden="1" x14ac:dyDescent="0.2">
      <c r="A4041" s="10">
        <v>37162</v>
      </c>
      <c r="B4041" s="4">
        <v>23.44</v>
      </c>
      <c r="C4041" s="4">
        <v>21.87</v>
      </c>
      <c r="D4041">
        <v>0.67</v>
      </c>
      <c r="E4041">
        <v>0.63600000000000001</v>
      </c>
      <c r="P4041" s="10"/>
    </row>
    <row r="4042" spans="1:16" ht="16" hidden="1" x14ac:dyDescent="0.2">
      <c r="A4042" s="10">
        <v>37165</v>
      </c>
      <c r="B4042" s="4">
        <v>23.12</v>
      </c>
      <c r="C4042" s="4">
        <v>21.22</v>
      </c>
      <c r="D4042">
        <v>0.66400000000000003</v>
      </c>
      <c r="E4042">
        <v>0.61199999999999999</v>
      </c>
      <c r="P4042" s="10"/>
    </row>
    <row r="4043" spans="1:16" ht="16" hidden="1" x14ac:dyDescent="0.2">
      <c r="A4043" s="10">
        <v>37166</v>
      </c>
      <c r="B4043" s="4">
        <v>22.7</v>
      </c>
      <c r="C4043" s="4">
        <v>21.29</v>
      </c>
      <c r="D4043">
        <v>0.65600000000000003</v>
      </c>
      <c r="E4043">
        <v>0.61699999999999999</v>
      </c>
      <c r="P4043" s="10"/>
    </row>
    <row r="4044" spans="1:16" ht="16" hidden="1" x14ac:dyDescent="0.2">
      <c r="A4044" s="10">
        <v>37167</v>
      </c>
      <c r="B4044" s="4">
        <v>22.17</v>
      </c>
      <c r="C4044" s="4">
        <v>20.63</v>
      </c>
      <c r="D4044">
        <v>0.63600000000000001</v>
      </c>
      <c r="E4044">
        <v>0.59399999999999997</v>
      </c>
      <c r="P4044" s="10"/>
    </row>
    <row r="4045" spans="1:16" ht="16" hidden="1" x14ac:dyDescent="0.2">
      <c r="A4045" s="10">
        <v>37168</v>
      </c>
      <c r="B4045" s="4">
        <v>22.7</v>
      </c>
      <c r="C4045" s="4">
        <v>20.94</v>
      </c>
      <c r="D4045">
        <v>0.64</v>
      </c>
      <c r="E4045">
        <v>0.59899999999999998</v>
      </c>
      <c r="P4045" s="10"/>
    </row>
    <row r="4046" spans="1:16" ht="16" hidden="1" x14ac:dyDescent="0.2">
      <c r="A4046" s="10">
        <v>37169</v>
      </c>
      <c r="B4046" s="4">
        <v>22.32</v>
      </c>
      <c r="C4046" s="4">
        <v>21.46</v>
      </c>
      <c r="D4046">
        <v>0.629</v>
      </c>
      <c r="E4046">
        <v>0.58799999999999997</v>
      </c>
      <c r="P4046" s="10"/>
    </row>
    <row r="4047" spans="1:16" ht="16" hidden="1" x14ac:dyDescent="0.2">
      <c r="A4047" s="10">
        <v>37172</v>
      </c>
      <c r="B4047" s="4">
        <v>22.25</v>
      </c>
      <c r="C4047" s="4">
        <v>20.91</v>
      </c>
      <c r="D4047">
        <v>0.63400000000000001</v>
      </c>
      <c r="E4047">
        <v>0.58099999999999996</v>
      </c>
      <c r="P4047" s="10"/>
    </row>
    <row r="4048" spans="1:16" ht="16" hidden="1" x14ac:dyDescent="0.2">
      <c r="A4048" s="10">
        <v>37173</v>
      </c>
      <c r="B4048" s="4">
        <v>22.55</v>
      </c>
      <c r="C4048" s="4">
        <v>20.65</v>
      </c>
      <c r="D4048">
        <v>0.61399999999999999</v>
      </c>
      <c r="E4048">
        <v>0.57399999999999995</v>
      </c>
      <c r="P4048" s="10"/>
    </row>
    <row r="4049" spans="1:16" ht="16" hidden="1" x14ac:dyDescent="0.2">
      <c r="A4049" s="10">
        <v>37174</v>
      </c>
      <c r="B4049" s="4">
        <v>22.51</v>
      </c>
      <c r="C4049" s="4">
        <v>21.02</v>
      </c>
      <c r="D4049">
        <v>0.61699999999999999</v>
      </c>
      <c r="E4049">
        <v>0.57699999999999996</v>
      </c>
      <c r="P4049" s="10"/>
    </row>
    <row r="4050" spans="1:16" ht="16" hidden="1" x14ac:dyDescent="0.2">
      <c r="A4050" s="10">
        <v>37175</v>
      </c>
      <c r="B4050" s="4">
        <v>23.49</v>
      </c>
      <c r="C4050" s="4">
        <v>21.38</v>
      </c>
      <c r="D4050">
        <v>0.62</v>
      </c>
      <c r="E4050">
        <v>0.59099999999999997</v>
      </c>
      <c r="P4050" s="10"/>
    </row>
    <row r="4051" spans="1:16" ht="16" hidden="1" x14ac:dyDescent="0.2">
      <c r="A4051" s="10">
        <v>37176</v>
      </c>
      <c r="B4051" s="4">
        <v>22.49</v>
      </c>
      <c r="C4051" s="4">
        <v>20.57</v>
      </c>
      <c r="D4051">
        <v>0.59499999999999997</v>
      </c>
      <c r="E4051">
        <v>0.55300000000000005</v>
      </c>
      <c r="P4051" s="10"/>
    </row>
    <row r="4052" spans="1:16" ht="16" hidden="1" x14ac:dyDescent="0.2">
      <c r="A4052" s="10">
        <v>37179</v>
      </c>
      <c r="B4052" s="4">
        <v>22.37</v>
      </c>
      <c r="C4052" s="4">
        <v>20.36</v>
      </c>
      <c r="D4052">
        <v>0.59</v>
      </c>
      <c r="E4052">
        <v>0.55600000000000005</v>
      </c>
      <c r="P4052" s="10"/>
    </row>
    <row r="4053" spans="1:16" ht="16" hidden="1" x14ac:dyDescent="0.2">
      <c r="A4053" s="10">
        <v>37180</v>
      </c>
      <c r="B4053" s="4">
        <v>22.01</v>
      </c>
      <c r="C4053" s="4">
        <v>20.47</v>
      </c>
      <c r="D4053">
        <v>0.58599999999999997</v>
      </c>
      <c r="E4053">
        <v>0.55300000000000005</v>
      </c>
      <c r="P4053" s="10"/>
    </row>
    <row r="4054" spans="1:16" ht="16" hidden="1" x14ac:dyDescent="0.2">
      <c r="A4054" s="10">
        <v>37181</v>
      </c>
      <c r="B4054" s="4">
        <v>21.89</v>
      </c>
      <c r="C4054" s="4">
        <v>19.47</v>
      </c>
      <c r="D4054">
        <v>0.56399999999999995</v>
      </c>
      <c r="E4054">
        <v>0.53400000000000003</v>
      </c>
      <c r="P4054" s="10"/>
    </row>
    <row r="4055" spans="1:16" ht="16" hidden="1" x14ac:dyDescent="0.2">
      <c r="A4055" s="10">
        <v>37182</v>
      </c>
      <c r="B4055" s="4">
        <v>21.33</v>
      </c>
      <c r="C4055" s="4">
        <v>19.21</v>
      </c>
      <c r="D4055">
        <v>0.55600000000000005</v>
      </c>
      <c r="E4055">
        <v>0.52300000000000002</v>
      </c>
      <c r="P4055" s="10"/>
    </row>
    <row r="4056" spans="1:16" ht="16" hidden="1" x14ac:dyDescent="0.2">
      <c r="A4056" s="10">
        <v>37183</v>
      </c>
      <c r="B4056" s="4">
        <v>21.99</v>
      </c>
      <c r="C4056" s="4">
        <v>19.91</v>
      </c>
      <c r="D4056">
        <v>0.59099999999999997</v>
      </c>
      <c r="E4056">
        <v>0.55400000000000005</v>
      </c>
      <c r="P4056" s="10"/>
    </row>
    <row r="4057" spans="1:16" ht="16" hidden="1" x14ac:dyDescent="0.2">
      <c r="A4057" s="10">
        <v>37186</v>
      </c>
      <c r="B4057" s="4">
        <v>21.78</v>
      </c>
      <c r="C4057" s="4">
        <v>20.38</v>
      </c>
      <c r="D4057">
        <v>0.58899999999999997</v>
      </c>
      <c r="E4057">
        <v>0.55300000000000005</v>
      </c>
      <c r="P4057" s="10"/>
    </row>
    <row r="4058" spans="1:16" ht="16" hidden="1" x14ac:dyDescent="0.2">
      <c r="A4058" s="10">
        <v>37187</v>
      </c>
      <c r="B4058" s="4">
        <v>21.28</v>
      </c>
      <c r="C4058" s="4">
        <v>20.56</v>
      </c>
      <c r="D4058">
        <v>0.57799999999999996</v>
      </c>
      <c r="E4058">
        <v>0.54200000000000004</v>
      </c>
      <c r="P4058" s="10"/>
    </row>
    <row r="4059" spans="1:16" ht="16" hidden="1" x14ac:dyDescent="0.2">
      <c r="A4059" s="10">
        <v>37188</v>
      </c>
      <c r="B4059" s="4">
        <v>22</v>
      </c>
      <c r="C4059" s="4">
        <v>20.37</v>
      </c>
      <c r="D4059">
        <v>0.59199999999999997</v>
      </c>
      <c r="E4059">
        <v>0.55200000000000005</v>
      </c>
      <c r="P4059" s="10"/>
    </row>
    <row r="4060" spans="1:16" ht="16" hidden="1" x14ac:dyDescent="0.2">
      <c r="A4060" s="10">
        <v>37189</v>
      </c>
      <c r="B4060" s="4">
        <v>21.75</v>
      </c>
      <c r="C4060" s="4">
        <v>20.67</v>
      </c>
      <c r="D4060">
        <v>0.57299999999999995</v>
      </c>
      <c r="E4060">
        <v>0.54300000000000004</v>
      </c>
      <c r="P4060" s="10"/>
    </row>
    <row r="4061" spans="1:16" ht="16" hidden="1" x14ac:dyDescent="0.2">
      <c r="A4061" s="10">
        <v>37190</v>
      </c>
      <c r="B4061" s="4">
        <v>22.07</v>
      </c>
      <c r="C4061" s="4">
        <v>20.309999999999999</v>
      </c>
      <c r="D4061">
        <v>0.57299999999999995</v>
      </c>
      <c r="E4061">
        <v>0.54</v>
      </c>
      <c r="P4061" s="10"/>
    </row>
    <row r="4062" spans="1:16" ht="16" hidden="1" x14ac:dyDescent="0.2">
      <c r="A4062" s="10">
        <v>37193</v>
      </c>
      <c r="B4062" s="4">
        <v>22.1</v>
      </c>
      <c r="C4062" s="4">
        <v>20.55</v>
      </c>
      <c r="D4062">
        <v>0.56899999999999995</v>
      </c>
      <c r="E4062">
        <v>0.54400000000000004</v>
      </c>
      <c r="P4062" s="10"/>
    </row>
    <row r="4063" spans="1:16" ht="16" hidden="1" x14ac:dyDescent="0.2">
      <c r="A4063" s="10">
        <v>37194</v>
      </c>
      <c r="B4063" s="4">
        <v>21.83</v>
      </c>
      <c r="C4063" s="4">
        <v>20.41</v>
      </c>
      <c r="D4063">
        <v>0.55500000000000005</v>
      </c>
      <c r="E4063">
        <v>0.53100000000000003</v>
      </c>
      <c r="P4063" s="10"/>
    </row>
    <row r="4064" spans="1:16" ht="16" hidden="1" x14ac:dyDescent="0.2">
      <c r="A4064" s="10">
        <v>37195</v>
      </c>
      <c r="B4064" s="4">
        <v>21.2</v>
      </c>
      <c r="C4064" s="4">
        <v>19.63</v>
      </c>
      <c r="D4064">
        <v>0.54</v>
      </c>
      <c r="E4064">
        <v>0.52</v>
      </c>
      <c r="P4064" s="10"/>
    </row>
    <row r="4065" spans="1:16" ht="16" hidden="1" x14ac:dyDescent="0.2">
      <c r="A4065" s="10">
        <v>37196</v>
      </c>
      <c r="B4065" s="4">
        <v>20.47</v>
      </c>
      <c r="C4065" s="4">
        <v>19.39</v>
      </c>
      <c r="D4065">
        <v>0.52</v>
      </c>
      <c r="E4065">
        <v>0.50700000000000001</v>
      </c>
      <c r="P4065" s="10"/>
    </row>
    <row r="4066" spans="1:16" ht="16" hidden="1" x14ac:dyDescent="0.2">
      <c r="A4066" s="10">
        <v>37197</v>
      </c>
      <c r="B4066" s="4">
        <v>20.239999999999998</v>
      </c>
      <c r="C4066" s="4">
        <v>18.63</v>
      </c>
      <c r="D4066">
        <v>0.52300000000000002</v>
      </c>
      <c r="E4066">
        <v>0.504</v>
      </c>
      <c r="P4066" s="10"/>
    </row>
    <row r="4067" spans="1:16" ht="16" hidden="1" x14ac:dyDescent="0.2">
      <c r="A4067" s="10">
        <v>37200</v>
      </c>
      <c r="B4067" s="4">
        <v>20</v>
      </c>
      <c r="C4067" s="4">
        <v>18.78</v>
      </c>
      <c r="D4067">
        <v>0.51800000000000002</v>
      </c>
      <c r="E4067">
        <v>0.503</v>
      </c>
      <c r="P4067" s="10"/>
    </row>
    <row r="4068" spans="1:16" ht="16" hidden="1" x14ac:dyDescent="0.2">
      <c r="A4068" s="10">
        <v>37201</v>
      </c>
      <c r="B4068" s="4">
        <v>19.93</v>
      </c>
      <c r="C4068" s="4">
        <v>18.64</v>
      </c>
      <c r="D4068">
        <v>0.52100000000000002</v>
      </c>
      <c r="E4068">
        <v>0.51</v>
      </c>
      <c r="P4068" s="10"/>
    </row>
    <row r="4069" spans="1:16" ht="16" hidden="1" x14ac:dyDescent="0.2">
      <c r="A4069" s="10">
        <v>37202</v>
      </c>
      <c r="B4069" s="4">
        <v>20.11</v>
      </c>
      <c r="C4069" s="4">
        <v>18.86</v>
      </c>
      <c r="D4069">
        <v>0.52700000000000002</v>
      </c>
      <c r="E4069">
        <v>0.54700000000000004</v>
      </c>
      <c r="P4069" s="10"/>
    </row>
    <row r="4070" spans="1:16" ht="16" hidden="1" x14ac:dyDescent="0.2">
      <c r="A4070" s="10">
        <v>37203</v>
      </c>
      <c r="B4070" s="4">
        <v>21.21</v>
      </c>
      <c r="C4070" s="4">
        <v>19.54</v>
      </c>
      <c r="D4070">
        <v>0.55800000000000005</v>
      </c>
      <c r="E4070">
        <v>0.54700000000000004</v>
      </c>
      <c r="P4070" s="10"/>
    </row>
    <row r="4071" spans="1:16" ht="16" hidden="1" x14ac:dyDescent="0.2">
      <c r="A4071" s="10">
        <v>37204</v>
      </c>
      <c r="B4071" s="4">
        <v>22.23</v>
      </c>
      <c r="C4071" s="4">
        <v>20.72</v>
      </c>
      <c r="D4071">
        <v>0.58499999999999996</v>
      </c>
      <c r="E4071">
        <v>0.57499999999999996</v>
      </c>
      <c r="P4071" s="10"/>
    </row>
    <row r="4072" spans="1:16" ht="16" hidden="1" x14ac:dyDescent="0.2">
      <c r="A4072" s="10">
        <v>37207</v>
      </c>
      <c r="B4072" s="4">
        <v>21.26</v>
      </c>
      <c r="C4072" s="4">
        <v>19.48</v>
      </c>
      <c r="D4072">
        <v>0.55300000000000005</v>
      </c>
      <c r="E4072">
        <v>0.53500000000000003</v>
      </c>
      <c r="P4072" s="10"/>
    </row>
    <row r="4073" spans="1:16" ht="16" hidden="1" x14ac:dyDescent="0.2">
      <c r="A4073" s="10">
        <v>37208</v>
      </c>
      <c r="B4073" s="4">
        <v>21.56</v>
      </c>
      <c r="C4073" s="4">
        <v>20.47</v>
      </c>
      <c r="D4073">
        <v>0.55200000000000005</v>
      </c>
      <c r="E4073">
        <v>0.53800000000000003</v>
      </c>
      <c r="P4073" s="10"/>
    </row>
    <row r="4074" spans="1:16" ht="16" hidden="1" x14ac:dyDescent="0.2">
      <c r="A4074" s="10">
        <v>37209</v>
      </c>
      <c r="B4074" s="4">
        <v>19.63</v>
      </c>
      <c r="C4074" s="4">
        <v>18.78</v>
      </c>
      <c r="D4074">
        <v>0.51</v>
      </c>
      <c r="E4074">
        <v>0.49</v>
      </c>
      <c r="P4074" s="10"/>
    </row>
    <row r="4075" spans="1:16" ht="16" hidden="1" x14ac:dyDescent="0.2">
      <c r="A4075" s="10">
        <v>37210</v>
      </c>
      <c r="B4075" s="4">
        <v>17.5</v>
      </c>
      <c r="C4075" s="4">
        <v>16.510000000000002</v>
      </c>
      <c r="D4075">
        <v>0.46800000000000003</v>
      </c>
      <c r="E4075">
        <v>0.44900000000000001</v>
      </c>
      <c r="P4075" s="10"/>
    </row>
    <row r="4076" spans="1:16" ht="16" hidden="1" x14ac:dyDescent="0.2">
      <c r="A4076" s="10">
        <v>37211</v>
      </c>
      <c r="B4076" s="4">
        <v>18.09</v>
      </c>
      <c r="C4076" s="4">
        <v>16.86</v>
      </c>
      <c r="D4076">
        <v>0.48099999999999998</v>
      </c>
      <c r="E4076">
        <v>0.45700000000000002</v>
      </c>
      <c r="P4076" s="10"/>
    </row>
    <row r="4077" spans="1:16" ht="16" hidden="1" x14ac:dyDescent="0.2">
      <c r="A4077" s="10">
        <v>37214</v>
      </c>
      <c r="B4077" s="4">
        <v>17.739999999999998</v>
      </c>
      <c r="C4077" s="4">
        <v>16.55</v>
      </c>
      <c r="D4077">
        <v>0.48099999999999998</v>
      </c>
      <c r="E4077">
        <v>0.45700000000000002</v>
      </c>
      <c r="P4077" s="10"/>
    </row>
    <row r="4078" spans="1:16" ht="16" hidden="1" x14ac:dyDescent="0.2">
      <c r="A4078" s="10">
        <v>37215</v>
      </c>
      <c r="B4078" s="4">
        <v>18.71</v>
      </c>
      <c r="C4078" s="4">
        <v>18.82</v>
      </c>
      <c r="D4078">
        <v>0.502</v>
      </c>
      <c r="E4078">
        <v>0.48499999999999999</v>
      </c>
      <c r="P4078" s="10"/>
    </row>
    <row r="4079" spans="1:16" ht="16" hidden="1" x14ac:dyDescent="0.2">
      <c r="A4079" s="10">
        <v>37216</v>
      </c>
      <c r="B4079" s="4">
        <v>18.38</v>
      </c>
      <c r="C4079" s="4">
        <v>18.440000000000001</v>
      </c>
      <c r="D4079">
        <v>0.502</v>
      </c>
      <c r="E4079">
        <v>0.48499999999999999</v>
      </c>
      <c r="P4079" s="10"/>
    </row>
    <row r="4080" spans="1:16" ht="16" hidden="1" x14ac:dyDescent="0.2">
      <c r="A4080" s="10">
        <v>37217</v>
      </c>
      <c r="C4080" s="4">
        <v>19.649999999999999</v>
      </c>
      <c r="D4080" t="e">
        <v>#N/A</v>
      </c>
      <c r="E4080" t="e">
        <v>#N/A</v>
      </c>
      <c r="P4080" s="10"/>
    </row>
    <row r="4081" spans="1:16" ht="16" hidden="1" x14ac:dyDescent="0.2">
      <c r="A4081" s="10">
        <v>37218</v>
      </c>
      <c r="C4081" s="4">
        <v>19.399999999999999</v>
      </c>
      <c r="D4081" t="e">
        <v>#N/A</v>
      </c>
      <c r="E4081" t="e">
        <v>#N/A</v>
      </c>
      <c r="P4081" s="10"/>
    </row>
    <row r="4082" spans="1:16" ht="16" hidden="1" x14ac:dyDescent="0.2">
      <c r="A4082" s="10">
        <v>37221</v>
      </c>
      <c r="B4082" s="4">
        <v>18.690000000000001</v>
      </c>
      <c r="C4082" s="4">
        <v>18.66</v>
      </c>
      <c r="D4082">
        <v>0.501</v>
      </c>
      <c r="E4082">
        <v>0.47799999999999998</v>
      </c>
      <c r="P4082" s="10"/>
    </row>
    <row r="4083" spans="1:16" ht="16" hidden="1" x14ac:dyDescent="0.2">
      <c r="A4083" s="10">
        <v>37222</v>
      </c>
      <c r="B4083" s="4">
        <v>19.57</v>
      </c>
      <c r="C4083" s="4">
        <v>19.09</v>
      </c>
      <c r="D4083">
        <v>0.51600000000000001</v>
      </c>
      <c r="E4083">
        <v>0.499</v>
      </c>
      <c r="P4083" s="10"/>
    </row>
    <row r="4084" spans="1:16" ht="16" hidden="1" x14ac:dyDescent="0.2">
      <c r="A4084" s="10">
        <v>37223</v>
      </c>
      <c r="B4084" s="4">
        <v>19.37</v>
      </c>
      <c r="C4084" s="4">
        <v>18.809999999999999</v>
      </c>
      <c r="D4084">
        <v>0.51600000000000001</v>
      </c>
      <c r="E4084">
        <v>0.48799999999999999</v>
      </c>
      <c r="P4084" s="10"/>
    </row>
    <row r="4085" spans="1:16" ht="16" hidden="1" x14ac:dyDescent="0.2">
      <c r="A4085" s="10">
        <v>37224</v>
      </c>
      <c r="B4085" s="4">
        <v>18.55</v>
      </c>
      <c r="C4085" s="4">
        <v>18.54</v>
      </c>
      <c r="D4085">
        <v>0.498</v>
      </c>
      <c r="E4085">
        <v>0.47499999999999998</v>
      </c>
      <c r="P4085" s="10"/>
    </row>
    <row r="4086" spans="1:16" ht="16" hidden="1" x14ac:dyDescent="0.2">
      <c r="A4086" s="10">
        <v>37225</v>
      </c>
      <c r="B4086" s="4">
        <v>19.46</v>
      </c>
      <c r="C4086" s="4">
        <v>18.920000000000002</v>
      </c>
      <c r="D4086">
        <v>0.51200000000000001</v>
      </c>
      <c r="E4086">
        <v>0.49</v>
      </c>
      <c r="P4086" s="10"/>
    </row>
    <row r="4087" spans="1:16" ht="16" hidden="1" x14ac:dyDescent="0.2">
      <c r="A4087" s="10">
        <v>37228</v>
      </c>
      <c r="B4087" s="4">
        <v>20.27</v>
      </c>
      <c r="C4087" s="4">
        <v>20</v>
      </c>
      <c r="D4087">
        <v>0.54100000000000004</v>
      </c>
      <c r="E4087">
        <v>0.51500000000000001</v>
      </c>
      <c r="P4087" s="10"/>
    </row>
    <row r="4088" spans="1:16" ht="16" hidden="1" x14ac:dyDescent="0.2">
      <c r="A4088" s="10">
        <v>37229</v>
      </c>
      <c r="B4088" s="4">
        <v>19.71</v>
      </c>
      <c r="C4088" s="4">
        <v>19.28</v>
      </c>
      <c r="D4088">
        <v>0.51500000000000001</v>
      </c>
      <c r="E4088">
        <v>0.497</v>
      </c>
      <c r="P4088" s="10"/>
    </row>
    <row r="4089" spans="1:16" ht="16" hidden="1" x14ac:dyDescent="0.2">
      <c r="A4089" s="10">
        <v>37230</v>
      </c>
      <c r="B4089" s="4">
        <v>19.62</v>
      </c>
      <c r="C4089" s="4">
        <v>19.27</v>
      </c>
      <c r="D4089">
        <v>0.51</v>
      </c>
      <c r="E4089">
        <v>0.49</v>
      </c>
      <c r="P4089" s="10"/>
    </row>
    <row r="4090" spans="1:16" ht="16" hidden="1" x14ac:dyDescent="0.2">
      <c r="A4090" s="10">
        <v>37231</v>
      </c>
      <c r="B4090" s="4">
        <v>18.690000000000001</v>
      </c>
      <c r="C4090" s="4">
        <v>18.57</v>
      </c>
      <c r="D4090">
        <v>0.48299999999999998</v>
      </c>
      <c r="E4090">
        <v>0.46600000000000003</v>
      </c>
      <c r="P4090" s="10"/>
    </row>
    <row r="4091" spans="1:16" ht="16" hidden="1" x14ac:dyDescent="0.2">
      <c r="A4091" s="10">
        <v>37232</v>
      </c>
      <c r="B4091" s="4">
        <v>19.079999999999998</v>
      </c>
      <c r="C4091" s="4">
        <v>17.809999999999999</v>
      </c>
      <c r="D4091">
        <v>0.49199999999999999</v>
      </c>
      <c r="E4091">
        <v>0.47199999999999998</v>
      </c>
      <c r="P4091" s="10"/>
    </row>
    <row r="4092" spans="1:16" ht="16" hidden="1" x14ac:dyDescent="0.2">
      <c r="A4092" s="10">
        <v>37235</v>
      </c>
      <c r="B4092" s="4">
        <v>18.32</v>
      </c>
      <c r="C4092" s="4">
        <v>18.03</v>
      </c>
      <c r="D4092">
        <v>0.47599999999999998</v>
      </c>
      <c r="E4092">
        <v>0.44600000000000001</v>
      </c>
      <c r="P4092" s="10"/>
    </row>
    <row r="4093" spans="1:16" ht="16" hidden="1" x14ac:dyDescent="0.2">
      <c r="A4093" s="10">
        <v>37236</v>
      </c>
      <c r="B4093" s="4">
        <v>18.04</v>
      </c>
      <c r="C4093" s="4">
        <v>17.61</v>
      </c>
      <c r="D4093">
        <v>0.46899999999999997</v>
      </c>
      <c r="E4093">
        <v>0.441</v>
      </c>
      <c r="P4093" s="10"/>
    </row>
    <row r="4094" spans="1:16" ht="16" hidden="1" x14ac:dyDescent="0.2">
      <c r="A4094" s="10">
        <v>37237</v>
      </c>
      <c r="B4094" s="4">
        <v>18.38</v>
      </c>
      <c r="C4094" s="4">
        <v>18.13</v>
      </c>
      <c r="D4094">
        <v>0.48699999999999999</v>
      </c>
      <c r="E4094">
        <v>0.46</v>
      </c>
      <c r="P4094" s="10"/>
    </row>
    <row r="4095" spans="1:16" ht="16" hidden="1" x14ac:dyDescent="0.2">
      <c r="A4095" s="10">
        <v>37238</v>
      </c>
      <c r="B4095" s="4">
        <v>18.2</v>
      </c>
      <c r="C4095" s="4">
        <v>17.8</v>
      </c>
      <c r="D4095">
        <v>0.49299999999999999</v>
      </c>
      <c r="E4095">
        <v>0.47599999999999998</v>
      </c>
      <c r="P4095" s="10"/>
    </row>
    <row r="4096" spans="1:16" ht="16" hidden="1" x14ac:dyDescent="0.2">
      <c r="A4096" s="10">
        <v>37239</v>
      </c>
      <c r="B4096" s="4">
        <v>19.309999999999999</v>
      </c>
      <c r="C4096" s="4">
        <v>18.54</v>
      </c>
      <c r="D4096">
        <v>0.52100000000000002</v>
      </c>
      <c r="E4096">
        <v>0.51100000000000001</v>
      </c>
      <c r="P4096" s="10"/>
    </row>
    <row r="4097" spans="1:16" ht="16" hidden="1" x14ac:dyDescent="0.2">
      <c r="A4097" s="10">
        <v>37242</v>
      </c>
      <c r="B4097" s="4">
        <v>19.28</v>
      </c>
      <c r="C4097" s="4">
        <v>18.579999999999998</v>
      </c>
      <c r="D4097">
        <v>0.51500000000000001</v>
      </c>
      <c r="E4097">
        <v>0.505</v>
      </c>
      <c r="P4097" s="10"/>
    </row>
    <row r="4098" spans="1:16" ht="16" hidden="1" x14ac:dyDescent="0.2">
      <c r="A4098" s="10">
        <v>37243</v>
      </c>
      <c r="B4098" s="4">
        <v>19.38</v>
      </c>
      <c r="C4098" s="4">
        <v>18.510000000000002</v>
      </c>
      <c r="D4098">
        <v>0.52</v>
      </c>
      <c r="E4098">
        <v>0.51400000000000001</v>
      </c>
      <c r="P4098" s="10"/>
    </row>
    <row r="4099" spans="1:16" ht="16" hidden="1" x14ac:dyDescent="0.2">
      <c r="A4099" s="10">
        <v>37244</v>
      </c>
      <c r="B4099" s="4">
        <v>19.37</v>
      </c>
      <c r="C4099" s="4">
        <v>19.03</v>
      </c>
      <c r="D4099">
        <v>0.52800000000000002</v>
      </c>
      <c r="E4099">
        <v>0.53</v>
      </c>
      <c r="P4099" s="10"/>
    </row>
    <row r="4100" spans="1:16" ht="16" hidden="1" x14ac:dyDescent="0.2">
      <c r="A4100" s="10">
        <v>37245</v>
      </c>
      <c r="B4100" s="4">
        <v>18.670000000000002</v>
      </c>
      <c r="C4100" s="4">
        <v>18.87</v>
      </c>
      <c r="D4100">
        <v>0.52</v>
      </c>
      <c r="E4100">
        <v>0.52600000000000002</v>
      </c>
      <c r="P4100" s="10"/>
    </row>
    <row r="4101" spans="1:16" ht="16" hidden="1" x14ac:dyDescent="0.2">
      <c r="A4101" s="10">
        <v>37246</v>
      </c>
      <c r="B4101" s="4">
        <v>19.3</v>
      </c>
      <c r="C4101" s="4">
        <v>18.73</v>
      </c>
      <c r="D4101">
        <v>0.53</v>
      </c>
      <c r="E4101">
        <v>0.53500000000000003</v>
      </c>
      <c r="P4101" s="10"/>
    </row>
    <row r="4102" spans="1:16" ht="16" hidden="1" x14ac:dyDescent="0.2">
      <c r="A4102" s="10">
        <v>37249</v>
      </c>
      <c r="C4102" s="4">
        <v>18.649999999999999</v>
      </c>
      <c r="D4102" t="e">
        <v>#N/A</v>
      </c>
      <c r="E4102" t="e">
        <v>#N/A</v>
      </c>
      <c r="P4102" s="10"/>
    </row>
    <row r="4103" spans="1:16" ht="16" hidden="1" x14ac:dyDescent="0.2">
      <c r="A4103" s="10">
        <v>37251</v>
      </c>
      <c r="B4103" s="4">
        <v>21.32</v>
      </c>
      <c r="D4103">
        <v>0.56999999999999995</v>
      </c>
      <c r="E4103">
        <v>0.58399999999999996</v>
      </c>
      <c r="P4103" s="10"/>
    </row>
    <row r="4104" spans="1:16" ht="16" hidden="1" x14ac:dyDescent="0.2">
      <c r="A4104" s="10">
        <v>37252</v>
      </c>
      <c r="B4104" s="4">
        <v>21.07</v>
      </c>
      <c r="C4104" s="4">
        <v>18.87</v>
      </c>
      <c r="D4104">
        <v>0.56899999999999995</v>
      </c>
      <c r="E4104">
        <v>0.57999999999999996</v>
      </c>
      <c r="P4104" s="10"/>
    </row>
    <row r="4105" spans="1:16" ht="16" hidden="1" x14ac:dyDescent="0.2">
      <c r="A4105" s="10">
        <v>37253</v>
      </c>
      <c r="B4105" s="4">
        <v>20.420000000000002</v>
      </c>
      <c r="C4105" s="4">
        <v>19.77</v>
      </c>
      <c r="D4105">
        <v>0.55500000000000005</v>
      </c>
      <c r="E4105">
        <v>0.56599999999999995</v>
      </c>
      <c r="P4105" s="10"/>
    </row>
    <row r="4106" spans="1:16" ht="16" hidden="1" x14ac:dyDescent="0.2">
      <c r="A4106" s="10">
        <v>37256</v>
      </c>
      <c r="B4106" s="4">
        <v>19.96</v>
      </c>
      <c r="C4106" s="4">
        <v>19.350000000000001</v>
      </c>
      <c r="D4106">
        <v>0.53600000000000003</v>
      </c>
      <c r="E4106">
        <v>0.54900000000000004</v>
      </c>
      <c r="P4106" s="10"/>
    </row>
    <row r="4107" spans="1:16" ht="16" hidden="1" x14ac:dyDescent="0.2">
      <c r="A4107" s="10">
        <v>37258</v>
      </c>
      <c r="B4107" s="4">
        <v>21.13</v>
      </c>
      <c r="C4107" s="4">
        <v>20.13</v>
      </c>
      <c r="D4107">
        <v>0.57699999999999996</v>
      </c>
      <c r="E4107">
        <v>0.59399999999999997</v>
      </c>
      <c r="P4107" s="10"/>
    </row>
    <row r="4108" spans="1:16" ht="16" hidden="1" x14ac:dyDescent="0.2">
      <c r="A4108" s="10">
        <v>37259</v>
      </c>
      <c r="B4108" s="4">
        <v>20.65</v>
      </c>
      <c r="C4108" s="4">
        <v>20.47</v>
      </c>
      <c r="D4108">
        <v>0.57199999999999995</v>
      </c>
      <c r="E4108">
        <v>0.56799999999999995</v>
      </c>
      <c r="P4108" s="10"/>
    </row>
    <row r="4109" spans="1:16" ht="16" hidden="1" x14ac:dyDescent="0.2">
      <c r="A4109" s="10">
        <v>37260</v>
      </c>
      <c r="B4109" s="4">
        <v>21.47</v>
      </c>
      <c r="C4109" s="4">
        <v>21.2</v>
      </c>
      <c r="D4109">
        <v>0.60099999999999998</v>
      </c>
      <c r="E4109">
        <v>0.59199999999999997</v>
      </c>
      <c r="P4109" s="10"/>
    </row>
    <row r="4110" spans="1:16" ht="16" hidden="1" x14ac:dyDescent="0.2">
      <c r="A4110" s="10">
        <v>37263</v>
      </c>
      <c r="B4110" s="4">
        <v>21.42</v>
      </c>
      <c r="C4110" s="4">
        <v>21.08</v>
      </c>
      <c r="D4110">
        <v>0.59199999999999997</v>
      </c>
      <c r="E4110">
        <v>0.57499999999999996</v>
      </c>
      <c r="P4110" s="10"/>
    </row>
    <row r="4111" spans="1:16" ht="16" hidden="1" x14ac:dyDescent="0.2">
      <c r="A4111" s="10">
        <v>37264</v>
      </c>
      <c r="B4111" s="4">
        <v>20.82</v>
      </c>
      <c r="C4111" s="4">
        <v>21.03</v>
      </c>
      <c r="D4111">
        <v>0.58399999999999996</v>
      </c>
      <c r="E4111">
        <v>0.57499999999999996</v>
      </c>
      <c r="P4111" s="10"/>
    </row>
    <row r="4112" spans="1:16" ht="16" hidden="1" x14ac:dyDescent="0.2">
      <c r="A4112" s="10">
        <v>37265</v>
      </c>
      <c r="B4112" s="4">
        <v>20.32</v>
      </c>
      <c r="C4112" s="4">
        <v>20.21</v>
      </c>
      <c r="D4112">
        <v>0.55300000000000005</v>
      </c>
      <c r="E4112">
        <v>0.53800000000000003</v>
      </c>
      <c r="P4112" s="10"/>
    </row>
    <row r="4113" spans="1:16" ht="16" hidden="1" x14ac:dyDescent="0.2">
      <c r="A4113" s="10">
        <v>37266</v>
      </c>
      <c r="B4113" s="4">
        <v>20.48</v>
      </c>
      <c r="C4113" s="4">
        <v>19.71</v>
      </c>
      <c r="D4113">
        <v>0.55700000000000005</v>
      </c>
      <c r="E4113">
        <v>0.55300000000000005</v>
      </c>
      <c r="P4113" s="10"/>
    </row>
    <row r="4114" spans="1:16" ht="16" hidden="1" x14ac:dyDescent="0.2">
      <c r="A4114" s="10">
        <v>37267</v>
      </c>
      <c r="B4114" s="4">
        <v>19.670000000000002</v>
      </c>
      <c r="C4114" s="4">
        <v>20.079999999999998</v>
      </c>
      <c r="D4114">
        <v>0.53800000000000003</v>
      </c>
      <c r="E4114">
        <v>0.53200000000000003</v>
      </c>
      <c r="P4114" s="10"/>
    </row>
    <row r="4115" spans="1:16" ht="16" hidden="1" x14ac:dyDescent="0.2">
      <c r="A4115" s="10">
        <v>37270</v>
      </c>
      <c r="B4115" s="4">
        <v>18.88</v>
      </c>
      <c r="C4115" s="4">
        <v>18.89</v>
      </c>
      <c r="D4115">
        <v>0.51500000000000001</v>
      </c>
      <c r="E4115">
        <v>0.50900000000000001</v>
      </c>
      <c r="P4115" s="10"/>
    </row>
    <row r="4116" spans="1:16" ht="16" hidden="1" x14ac:dyDescent="0.2">
      <c r="A4116" s="10">
        <v>37271</v>
      </c>
      <c r="B4116" s="4">
        <v>18.989999999999998</v>
      </c>
      <c r="C4116" s="4">
        <v>18.86</v>
      </c>
      <c r="D4116">
        <v>0.51900000000000002</v>
      </c>
      <c r="E4116">
        <v>0.5</v>
      </c>
      <c r="P4116" s="10"/>
    </row>
    <row r="4117" spans="1:16" ht="16" hidden="1" x14ac:dyDescent="0.2">
      <c r="A4117" s="10">
        <v>37272</v>
      </c>
      <c r="B4117" s="4">
        <v>18.96</v>
      </c>
      <c r="C4117" s="4">
        <v>18.5</v>
      </c>
      <c r="D4117">
        <v>0.52500000000000002</v>
      </c>
      <c r="E4117">
        <v>0.52100000000000002</v>
      </c>
      <c r="P4117" s="10"/>
    </row>
    <row r="4118" spans="1:16" ht="16" hidden="1" x14ac:dyDescent="0.2">
      <c r="A4118" s="10">
        <v>37273</v>
      </c>
      <c r="B4118" s="4">
        <v>18.2</v>
      </c>
      <c r="C4118" s="4">
        <v>18.2</v>
      </c>
      <c r="D4118">
        <v>0.50700000000000001</v>
      </c>
      <c r="E4118">
        <v>0.504</v>
      </c>
      <c r="P4118" s="10"/>
    </row>
    <row r="4119" spans="1:16" ht="16" hidden="1" x14ac:dyDescent="0.2">
      <c r="A4119" s="10">
        <v>37274</v>
      </c>
      <c r="B4119" s="4">
        <v>18.02</v>
      </c>
      <c r="C4119" s="4">
        <v>18.170000000000002</v>
      </c>
      <c r="D4119">
        <v>0.50900000000000001</v>
      </c>
      <c r="E4119">
        <v>0.50700000000000001</v>
      </c>
      <c r="P4119" s="10"/>
    </row>
    <row r="4120" spans="1:16" ht="16" hidden="1" x14ac:dyDescent="0.2">
      <c r="A4120" s="10">
        <v>37277</v>
      </c>
      <c r="C4120" s="4">
        <v>18.32</v>
      </c>
      <c r="D4120" t="e">
        <v>#N/A</v>
      </c>
      <c r="E4120" t="e">
        <v>#N/A</v>
      </c>
      <c r="P4120" s="10"/>
    </row>
    <row r="4121" spans="1:16" ht="16" hidden="1" x14ac:dyDescent="0.2">
      <c r="A4121" s="10">
        <v>37278</v>
      </c>
      <c r="B4121" s="4">
        <v>18.36</v>
      </c>
      <c r="C4121" s="4">
        <v>18.7</v>
      </c>
      <c r="D4121">
        <v>0.52200000000000002</v>
      </c>
      <c r="E4121">
        <v>0.51400000000000001</v>
      </c>
      <c r="P4121" s="10"/>
    </row>
    <row r="4122" spans="1:16" ht="16" hidden="1" x14ac:dyDescent="0.2">
      <c r="A4122" s="10">
        <v>37279</v>
      </c>
      <c r="B4122" s="4">
        <v>19.100000000000001</v>
      </c>
      <c r="C4122" s="4">
        <v>18.89</v>
      </c>
      <c r="D4122">
        <v>0.53100000000000003</v>
      </c>
      <c r="E4122">
        <v>0.51500000000000001</v>
      </c>
      <c r="P4122" s="10"/>
    </row>
    <row r="4123" spans="1:16" ht="16" hidden="1" x14ac:dyDescent="0.2">
      <c r="A4123" s="10">
        <v>37280</v>
      </c>
      <c r="B4123" s="4">
        <v>19.57</v>
      </c>
      <c r="C4123" s="4">
        <v>18.91</v>
      </c>
      <c r="D4123">
        <v>0.53800000000000003</v>
      </c>
      <c r="E4123">
        <v>0.54700000000000004</v>
      </c>
      <c r="P4123" s="10"/>
    </row>
    <row r="4124" spans="1:16" ht="16" hidden="1" x14ac:dyDescent="0.2">
      <c r="A4124" s="10">
        <v>37281</v>
      </c>
      <c r="B4124" s="4">
        <v>19.8</v>
      </c>
      <c r="C4124" s="4">
        <v>19.04</v>
      </c>
      <c r="D4124">
        <v>0.55000000000000004</v>
      </c>
      <c r="E4124">
        <v>0.55000000000000004</v>
      </c>
      <c r="P4124" s="10"/>
    </row>
    <row r="4125" spans="1:16" ht="16" hidden="1" x14ac:dyDescent="0.2">
      <c r="A4125" s="10">
        <v>37284</v>
      </c>
      <c r="B4125" s="4">
        <v>20.05</v>
      </c>
      <c r="C4125" s="4">
        <v>19.739999999999998</v>
      </c>
      <c r="D4125">
        <v>0.54700000000000004</v>
      </c>
      <c r="E4125">
        <v>0.54700000000000004</v>
      </c>
      <c r="P4125" s="10"/>
    </row>
    <row r="4126" spans="1:16" ht="16" hidden="1" x14ac:dyDescent="0.2">
      <c r="A4126" s="10">
        <v>37285</v>
      </c>
      <c r="B4126" s="4">
        <v>19.3</v>
      </c>
      <c r="C4126" s="4">
        <v>19.260000000000002</v>
      </c>
      <c r="D4126">
        <v>0.53600000000000003</v>
      </c>
      <c r="E4126">
        <v>0.52200000000000002</v>
      </c>
      <c r="P4126" s="10"/>
    </row>
    <row r="4127" spans="1:16" ht="16" hidden="1" x14ac:dyDescent="0.2">
      <c r="A4127" s="10">
        <v>37286</v>
      </c>
      <c r="B4127" s="4">
        <v>19.11</v>
      </c>
      <c r="C4127" s="4">
        <v>18.71</v>
      </c>
      <c r="D4127">
        <v>0.52500000000000002</v>
      </c>
      <c r="E4127">
        <v>0.50800000000000001</v>
      </c>
      <c r="P4127" s="10"/>
    </row>
    <row r="4128" spans="1:16" ht="16" hidden="1" x14ac:dyDescent="0.2">
      <c r="A4128" s="10">
        <v>37287</v>
      </c>
      <c r="B4128" s="4">
        <v>19.71</v>
      </c>
      <c r="C4128" s="4">
        <v>19.07</v>
      </c>
      <c r="D4128">
        <v>0.53100000000000003</v>
      </c>
      <c r="E4128">
        <v>0.52400000000000002</v>
      </c>
      <c r="P4128" s="10"/>
    </row>
    <row r="4129" spans="1:16" ht="16" hidden="1" x14ac:dyDescent="0.2">
      <c r="A4129" s="10">
        <v>37288</v>
      </c>
      <c r="B4129" s="4">
        <v>20.399999999999999</v>
      </c>
      <c r="C4129" s="4">
        <v>19.7</v>
      </c>
      <c r="D4129">
        <v>0.56699999999999995</v>
      </c>
      <c r="E4129">
        <v>0.55200000000000005</v>
      </c>
      <c r="P4129" s="10"/>
    </row>
    <row r="4130" spans="1:16" ht="16" hidden="1" x14ac:dyDescent="0.2">
      <c r="A4130" s="10">
        <v>37291</v>
      </c>
      <c r="B4130" s="4">
        <v>20.02</v>
      </c>
      <c r="C4130" s="4">
        <v>20.260000000000002</v>
      </c>
      <c r="D4130">
        <v>0.55700000000000005</v>
      </c>
      <c r="E4130">
        <v>0.53900000000000003</v>
      </c>
      <c r="P4130" s="10"/>
    </row>
    <row r="4131" spans="1:16" ht="16" hidden="1" x14ac:dyDescent="0.2">
      <c r="A4131" s="10">
        <v>37292</v>
      </c>
      <c r="B4131" s="4">
        <v>20.059999999999999</v>
      </c>
      <c r="C4131" s="4">
        <v>19.899999999999999</v>
      </c>
      <c r="D4131">
        <v>0.55100000000000005</v>
      </c>
      <c r="E4131">
        <v>0.53200000000000003</v>
      </c>
      <c r="P4131" s="10"/>
    </row>
    <row r="4132" spans="1:16" ht="16" hidden="1" x14ac:dyDescent="0.2">
      <c r="A4132" s="10">
        <v>37293</v>
      </c>
      <c r="B4132" s="4">
        <v>19.77</v>
      </c>
      <c r="C4132" s="4">
        <v>19.97</v>
      </c>
      <c r="D4132">
        <v>0.53600000000000003</v>
      </c>
      <c r="E4132">
        <v>0.51600000000000001</v>
      </c>
      <c r="P4132" s="10"/>
    </row>
    <row r="4133" spans="1:16" ht="16" hidden="1" x14ac:dyDescent="0.2">
      <c r="A4133" s="10">
        <v>37294</v>
      </c>
      <c r="B4133" s="4">
        <v>19.75</v>
      </c>
      <c r="C4133" s="4">
        <v>19.420000000000002</v>
      </c>
      <c r="D4133">
        <v>0.53300000000000003</v>
      </c>
      <c r="E4133">
        <v>0.51700000000000002</v>
      </c>
      <c r="P4133" s="10"/>
    </row>
    <row r="4134" spans="1:16" ht="16" hidden="1" x14ac:dyDescent="0.2">
      <c r="A4134" s="10">
        <v>37295</v>
      </c>
      <c r="B4134" s="4">
        <v>20.25</v>
      </c>
      <c r="C4134" s="4">
        <v>20.010000000000002</v>
      </c>
      <c r="D4134">
        <v>0.54700000000000004</v>
      </c>
      <c r="E4134">
        <v>0.53200000000000003</v>
      </c>
      <c r="P4134" s="10"/>
    </row>
    <row r="4135" spans="1:16" ht="16" hidden="1" x14ac:dyDescent="0.2">
      <c r="A4135" s="10">
        <v>37298</v>
      </c>
      <c r="B4135" s="4">
        <v>21.29</v>
      </c>
      <c r="C4135" s="4">
        <v>20.079999999999998</v>
      </c>
      <c r="D4135">
        <v>0.57799999999999996</v>
      </c>
      <c r="E4135">
        <v>0.56100000000000005</v>
      </c>
      <c r="P4135" s="10"/>
    </row>
    <row r="4136" spans="1:16" ht="16" hidden="1" x14ac:dyDescent="0.2">
      <c r="A4136" s="10">
        <v>37299</v>
      </c>
      <c r="B4136" s="4">
        <v>20.76</v>
      </c>
      <c r="C4136" s="4">
        <v>21.75</v>
      </c>
      <c r="D4136">
        <v>0.55900000000000005</v>
      </c>
      <c r="E4136">
        <v>0.53900000000000003</v>
      </c>
      <c r="P4136" s="10"/>
    </row>
    <row r="4137" spans="1:16" ht="16" hidden="1" x14ac:dyDescent="0.2">
      <c r="A4137" s="10">
        <v>37300</v>
      </c>
      <c r="B4137" s="4">
        <v>21.19</v>
      </c>
      <c r="C4137" s="4">
        <v>21.41</v>
      </c>
      <c r="D4137">
        <v>0.57299999999999995</v>
      </c>
      <c r="E4137">
        <v>0.54700000000000004</v>
      </c>
      <c r="P4137" s="10"/>
    </row>
    <row r="4138" spans="1:16" ht="16" hidden="1" x14ac:dyDescent="0.2">
      <c r="A4138" s="10">
        <v>37301</v>
      </c>
      <c r="B4138" s="4">
        <v>21.19</v>
      </c>
      <c r="C4138" s="4">
        <v>20.97</v>
      </c>
      <c r="D4138">
        <v>0.56599999999999995</v>
      </c>
      <c r="E4138">
        <v>0.52900000000000003</v>
      </c>
      <c r="P4138" s="10"/>
    </row>
    <row r="4139" spans="1:16" ht="16" hidden="1" x14ac:dyDescent="0.2">
      <c r="A4139" s="10">
        <v>37302</v>
      </c>
      <c r="B4139" s="4">
        <v>21.47</v>
      </c>
      <c r="C4139" s="4">
        <v>20.76</v>
      </c>
      <c r="D4139">
        <v>0.57399999999999995</v>
      </c>
      <c r="E4139">
        <v>0.54</v>
      </c>
      <c r="P4139" s="10"/>
    </row>
    <row r="4140" spans="1:16" ht="16" hidden="1" x14ac:dyDescent="0.2">
      <c r="A4140" s="10">
        <v>37305</v>
      </c>
      <c r="C4140" s="4">
        <v>20.12</v>
      </c>
      <c r="D4140" t="e">
        <v>#N/A</v>
      </c>
      <c r="E4140" t="e">
        <v>#N/A</v>
      </c>
      <c r="P4140" s="10"/>
    </row>
    <row r="4141" spans="1:16" ht="16" hidden="1" x14ac:dyDescent="0.2">
      <c r="A4141" s="10">
        <v>37306</v>
      </c>
      <c r="B4141" s="4">
        <v>20.77</v>
      </c>
      <c r="C4141" s="4">
        <v>20.18</v>
      </c>
      <c r="D4141">
        <v>0.55100000000000005</v>
      </c>
      <c r="E4141">
        <v>0.51900000000000002</v>
      </c>
      <c r="P4141" s="10"/>
    </row>
    <row r="4142" spans="1:16" ht="16" hidden="1" x14ac:dyDescent="0.2">
      <c r="A4142" s="10">
        <v>37307</v>
      </c>
      <c r="B4142" s="4">
        <v>20.309999999999999</v>
      </c>
      <c r="C4142" s="4">
        <v>19.440000000000001</v>
      </c>
      <c r="D4142">
        <v>0.53600000000000003</v>
      </c>
      <c r="E4142">
        <v>0.52900000000000003</v>
      </c>
      <c r="P4142" s="10"/>
    </row>
    <row r="4143" spans="1:16" ht="16" hidden="1" x14ac:dyDescent="0.2">
      <c r="A4143" s="10">
        <v>37308</v>
      </c>
      <c r="B4143" s="4">
        <v>20.81</v>
      </c>
      <c r="C4143" s="4">
        <v>20.21</v>
      </c>
      <c r="D4143">
        <v>0.54400000000000004</v>
      </c>
      <c r="E4143">
        <v>0.53600000000000003</v>
      </c>
      <c r="P4143" s="10"/>
    </row>
    <row r="4144" spans="1:16" ht="16" hidden="1" x14ac:dyDescent="0.2">
      <c r="A4144" s="10">
        <v>37309</v>
      </c>
      <c r="B4144" s="4">
        <v>20.92</v>
      </c>
      <c r="C4144" s="4">
        <v>20.14</v>
      </c>
      <c r="D4144">
        <v>0.54900000000000004</v>
      </c>
      <c r="E4144">
        <v>0.54500000000000004</v>
      </c>
      <c r="P4144" s="10"/>
    </row>
    <row r="4145" spans="1:16" ht="16" hidden="1" x14ac:dyDescent="0.2">
      <c r="A4145" s="10">
        <v>37312</v>
      </c>
      <c r="B4145" s="4">
        <v>20.239999999999998</v>
      </c>
      <c r="C4145" s="4">
        <v>19.78</v>
      </c>
      <c r="D4145">
        <v>0.52300000000000002</v>
      </c>
      <c r="E4145">
        <v>0.52</v>
      </c>
      <c r="P4145" s="10"/>
    </row>
    <row r="4146" spans="1:16" ht="16" hidden="1" x14ac:dyDescent="0.2">
      <c r="A4146" s="10">
        <v>37313</v>
      </c>
      <c r="B4146" s="4">
        <v>21.37</v>
      </c>
      <c r="C4146" s="4">
        <v>19.95</v>
      </c>
      <c r="D4146">
        <v>0.53300000000000003</v>
      </c>
      <c r="E4146">
        <v>0.55000000000000004</v>
      </c>
      <c r="P4146" s="10"/>
    </row>
    <row r="4147" spans="1:16" ht="16" hidden="1" x14ac:dyDescent="0.2">
      <c r="A4147" s="10">
        <v>37314</v>
      </c>
      <c r="B4147" s="4">
        <v>21.4</v>
      </c>
      <c r="C4147" s="4">
        <v>20.73</v>
      </c>
      <c r="D4147">
        <v>0.56599999999999995</v>
      </c>
      <c r="E4147">
        <v>0.56000000000000005</v>
      </c>
      <c r="P4147" s="10"/>
    </row>
    <row r="4148" spans="1:16" ht="16" hidden="1" x14ac:dyDescent="0.2">
      <c r="A4148" s="10">
        <v>37315</v>
      </c>
      <c r="B4148" s="4">
        <v>21.78</v>
      </c>
      <c r="C4148" s="4">
        <v>20.73</v>
      </c>
      <c r="D4148">
        <v>0.56899999999999995</v>
      </c>
      <c r="E4148">
        <v>0.58199999999999996</v>
      </c>
      <c r="P4148" s="10"/>
    </row>
    <row r="4149" spans="1:16" ht="16" hidden="1" x14ac:dyDescent="0.2">
      <c r="A4149" s="10">
        <v>37316</v>
      </c>
      <c r="B4149" s="4">
        <v>22.37</v>
      </c>
      <c r="C4149" s="4">
        <v>21.83</v>
      </c>
      <c r="D4149">
        <v>0.59499999999999997</v>
      </c>
      <c r="E4149">
        <v>0.60799999999999998</v>
      </c>
      <c r="P4149" s="10"/>
    </row>
    <row r="4150" spans="1:16" ht="16" hidden="1" x14ac:dyDescent="0.2">
      <c r="A4150" s="10">
        <v>37319</v>
      </c>
      <c r="B4150" s="4">
        <v>22.55</v>
      </c>
      <c r="C4150" s="4">
        <v>21.59</v>
      </c>
      <c r="D4150">
        <v>0.6</v>
      </c>
      <c r="E4150">
        <v>0.61299999999999999</v>
      </c>
      <c r="P4150" s="10"/>
    </row>
    <row r="4151" spans="1:16" ht="16" hidden="1" x14ac:dyDescent="0.2">
      <c r="A4151" s="10">
        <v>37320</v>
      </c>
      <c r="B4151" s="4">
        <v>23.18</v>
      </c>
      <c r="C4151" s="4">
        <v>22.25</v>
      </c>
      <c r="D4151">
        <v>0.629</v>
      </c>
      <c r="E4151">
        <v>0.65600000000000003</v>
      </c>
      <c r="P4151" s="10"/>
    </row>
    <row r="4152" spans="1:16" ht="16" hidden="1" x14ac:dyDescent="0.2">
      <c r="A4152" s="10">
        <v>37321</v>
      </c>
      <c r="B4152" s="4">
        <v>23.32</v>
      </c>
      <c r="C4152" s="4">
        <v>22.11</v>
      </c>
      <c r="D4152">
        <v>0.64100000000000001</v>
      </c>
      <c r="E4152">
        <v>0.66</v>
      </c>
      <c r="P4152" s="10"/>
    </row>
    <row r="4153" spans="1:16" ht="16" hidden="1" x14ac:dyDescent="0.2">
      <c r="A4153" s="10">
        <v>37322</v>
      </c>
      <c r="B4153" s="4">
        <v>23.62</v>
      </c>
      <c r="C4153" s="4">
        <v>23.1</v>
      </c>
      <c r="D4153">
        <v>0.66500000000000004</v>
      </c>
      <c r="E4153">
        <v>0.69099999999999995</v>
      </c>
      <c r="P4153" s="10"/>
    </row>
    <row r="4154" spans="1:16" ht="16" hidden="1" x14ac:dyDescent="0.2">
      <c r="A4154" s="10">
        <v>37323</v>
      </c>
      <c r="B4154" s="4">
        <v>23.87</v>
      </c>
      <c r="C4154" s="4">
        <v>22.32</v>
      </c>
      <c r="D4154">
        <v>0.67600000000000005</v>
      </c>
      <c r="E4154">
        <v>0.69799999999999995</v>
      </c>
      <c r="P4154" s="10"/>
    </row>
    <row r="4155" spans="1:16" ht="16" hidden="1" x14ac:dyDescent="0.2">
      <c r="A4155" s="10">
        <v>37326</v>
      </c>
      <c r="B4155" s="4">
        <v>24.36</v>
      </c>
      <c r="C4155" s="4">
        <v>23.14</v>
      </c>
      <c r="D4155">
        <v>0.70299999999999996</v>
      </c>
      <c r="E4155">
        <v>0.71099999999999997</v>
      </c>
      <c r="P4155" s="10"/>
    </row>
    <row r="4156" spans="1:16" ht="16" hidden="1" x14ac:dyDescent="0.2">
      <c r="A4156" s="10">
        <v>37327</v>
      </c>
      <c r="B4156" s="4">
        <v>24.55</v>
      </c>
      <c r="C4156" s="4">
        <v>22.7</v>
      </c>
      <c r="D4156">
        <v>0.72399999999999998</v>
      </c>
      <c r="E4156">
        <v>0.70599999999999996</v>
      </c>
      <c r="P4156" s="10"/>
    </row>
    <row r="4157" spans="1:16" ht="16" hidden="1" x14ac:dyDescent="0.2">
      <c r="A4157" s="10">
        <v>37328</v>
      </c>
      <c r="B4157" s="4">
        <v>24.14</v>
      </c>
      <c r="C4157" s="4">
        <v>23.6</v>
      </c>
      <c r="D4157">
        <v>0.71599999999999997</v>
      </c>
      <c r="E4157">
        <v>0.71399999999999997</v>
      </c>
      <c r="P4157" s="10"/>
    </row>
    <row r="4158" spans="1:16" ht="16" hidden="1" x14ac:dyDescent="0.2">
      <c r="A4158" s="10">
        <v>37329</v>
      </c>
      <c r="B4158" s="4">
        <v>24.48</v>
      </c>
      <c r="C4158" s="4">
        <v>23.76</v>
      </c>
      <c r="D4158">
        <v>0.71899999999999997</v>
      </c>
      <c r="E4158">
        <v>0.72</v>
      </c>
      <c r="P4158" s="10"/>
    </row>
    <row r="4159" spans="1:16" ht="16" hidden="1" x14ac:dyDescent="0.2">
      <c r="A4159" s="10">
        <v>37330</v>
      </c>
      <c r="B4159" s="4">
        <v>24.47</v>
      </c>
      <c r="C4159" s="4">
        <v>23.9</v>
      </c>
      <c r="D4159">
        <v>0.72599999999999998</v>
      </c>
      <c r="E4159">
        <v>0.73099999999999998</v>
      </c>
      <c r="P4159" s="10"/>
    </row>
    <row r="4160" spans="1:16" ht="16" hidden="1" x14ac:dyDescent="0.2">
      <c r="A4160" s="10">
        <v>37333</v>
      </c>
      <c r="B4160" s="4">
        <v>25.03</v>
      </c>
      <c r="C4160" s="4">
        <v>23.8</v>
      </c>
      <c r="D4160">
        <v>0.753</v>
      </c>
      <c r="E4160">
        <v>0.75800000000000001</v>
      </c>
      <c r="P4160" s="10"/>
    </row>
    <row r="4161" spans="1:16" ht="16" hidden="1" x14ac:dyDescent="0.2">
      <c r="A4161" s="10">
        <v>37334</v>
      </c>
      <c r="B4161" s="4">
        <v>25.02</v>
      </c>
      <c r="C4161" s="4">
        <v>24.51</v>
      </c>
      <c r="D4161">
        <v>0.74199999999999999</v>
      </c>
      <c r="E4161">
        <v>0.75700000000000001</v>
      </c>
      <c r="P4161" s="10"/>
    </row>
    <row r="4162" spans="1:16" ht="16" hidden="1" x14ac:dyDescent="0.2">
      <c r="A4162" s="10">
        <v>37335</v>
      </c>
      <c r="B4162" s="4">
        <v>24.92</v>
      </c>
      <c r="C4162" s="4">
        <v>24.78</v>
      </c>
      <c r="D4162">
        <v>0.72299999999999998</v>
      </c>
      <c r="E4162">
        <v>0.74199999999999999</v>
      </c>
      <c r="P4162" s="10"/>
    </row>
    <row r="4163" spans="1:16" ht="16" hidden="1" x14ac:dyDescent="0.2">
      <c r="A4163" s="10">
        <v>37336</v>
      </c>
      <c r="B4163" s="4">
        <v>25.74</v>
      </c>
      <c r="C4163" s="4">
        <v>24.25</v>
      </c>
      <c r="D4163">
        <v>0.73899999999999999</v>
      </c>
      <c r="E4163">
        <v>0.752</v>
      </c>
      <c r="P4163" s="10"/>
    </row>
    <row r="4164" spans="1:16" ht="16" hidden="1" x14ac:dyDescent="0.2">
      <c r="A4164" s="10">
        <v>37337</v>
      </c>
      <c r="B4164" s="4">
        <v>25.56</v>
      </c>
      <c r="C4164" s="4">
        <v>24.83</v>
      </c>
      <c r="D4164">
        <v>0.70799999999999996</v>
      </c>
      <c r="E4164">
        <v>0.72599999999999998</v>
      </c>
      <c r="P4164" s="10"/>
    </row>
    <row r="4165" spans="1:16" ht="16" hidden="1" x14ac:dyDescent="0.2">
      <c r="A4165" s="10">
        <v>37340</v>
      </c>
      <c r="B4165" s="4">
        <v>25.69</v>
      </c>
      <c r="C4165" s="4">
        <v>24.75</v>
      </c>
      <c r="D4165">
        <v>0.69599999999999995</v>
      </c>
      <c r="E4165">
        <v>0.71799999999999997</v>
      </c>
      <c r="P4165" s="10"/>
    </row>
    <row r="4166" spans="1:16" ht="16" hidden="1" x14ac:dyDescent="0.2">
      <c r="A4166" s="10">
        <v>37341</v>
      </c>
      <c r="B4166" s="4">
        <v>25.75</v>
      </c>
      <c r="C4166" s="4">
        <v>24.6</v>
      </c>
      <c r="D4166">
        <v>0.70799999999999996</v>
      </c>
      <c r="E4166">
        <v>0.75700000000000001</v>
      </c>
      <c r="P4166" s="10"/>
    </row>
    <row r="4167" spans="1:16" ht="16" hidden="1" x14ac:dyDescent="0.2">
      <c r="A4167" s="10">
        <v>37342</v>
      </c>
      <c r="B4167" s="4">
        <v>25.79</v>
      </c>
      <c r="C4167" s="4">
        <v>25.13</v>
      </c>
      <c r="D4167">
        <v>0.746</v>
      </c>
      <c r="E4167">
        <v>0.77800000000000002</v>
      </c>
      <c r="P4167" s="10"/>
    </row>
    <row r="4168" spans="1:16" ht="16" hidden="1" x14ac:dyDescent="0.2">
      <c r="A4168" s="10">
        <v>37343</v>
      </c>
      <c r="B4168" s="4">
        <v>26.21</v>
      </c>
      <c r="C4168" s="4">
        <v>25.34</v>
      </c>
      <c r="D4168">
        <v>0.749</v>
      </c>
      <c r="E4168">
        <v>0.78700000000000003</v>
      </c>
      <c r="P4168" s="10"/>
    </row>
    <row r="4169" spans="1:16" ht="16" hidden="1" x14ac:dyDescent="0.2">
      <c r="A4169" s="10">
        <v>37344</v>
      </c>
      <c r="C4169" s="4">
        <v>25.34</v>
      </c>
      <c r="D4169" t="e">
        <v>#N/A</v>
      </c>
      <c r="E4169" t="e">
        <v>#N/A</v>
      </c>
      <c r="P4169" s="10"/>
    </row>
    <row r="4170" spans="1:16" ht="16" hidden="1" x14ac:dyDescent="0.2">
      <c r="A4170" s="10">
        <v>37347</v>
      </c>
      <c r="B4170" s="4">
        <v>26.82</v>
      </c>
      <c r="C4170" s="4">
        <v>26.06</v>
      </c>
      <c r="D4170">
        <v>0.78300000000000003</v>
      </c>
      <c r="E4170">
        <v>0.81899999999999995</v>
      </c>
      <c r="P4170" s="10"/>
    </row>
    <row r="4171" spans="1:16" ht="16" hidden="1" x14ac:dyDescent="0.2">
      <c r="A4171" s="10">
        <v>37348</v>
      </c>
      <c r="B4171" s="4">
        <v>27.75</v>
      </c>
      <c r="C4171" s="4">
        <v>26.97</v>
      </c>
      <c r="D4171">
        <v>0.80200000000000005</v>
      </c>
      <c r="E4171">
        <v>0.84099999999999997</v>
      </c>
      <c r="P4171" s="10"/>
    </row>
    <row r="4172" spans="1:16" ht="16" hidden="1" x14ac:dyDescent="0.2">
      <c r="A4172" s="10">
        <v>37349</v>
      </c>
      <c r="B4172" s="4">
        <v>27.55</v>
      </c>
      <c r="C4172" s="4">
        <v>26.72</v>
      </c>
      <c r="D4172">
        <v>0.76400000000000001</v>
      </c>
      <c r="E4172">
        <v>0.80700000000000005</v>
      </c>
      <c r="P4172" s="10"/>
    </row>
    <row r="4173" spans="1:16" ht="16" hidden="1" x14ac:dyDescent="0.2">
      <c r="A4173" s="10">
        <v>37350</v>
      </c>
      <c r="B4173" s="4">
        <v>26.64</v>
      </c>
      <c r="C4173" s="4">
        <v>26.97</v>
      </c>
      <c r="D4173">
        <v>0.748</v>
      </c>
      <c r="E4173">
        <v>0.77500000000000002</v>
      </c>
      <c r="P4173" s="10"/>
    </row>
    <row r="4174" spans="1:16" ht="16" hidden="1" x14ac:dyDescent="0.2">
      <c r="A4174" s="10">
        <v>37351</v>
      </c>
      <c r="B4174" s="4">
        <v>26.21</v>
      </c>
      <c r="C4174" s="4">
        <v>25.39</v>
      </c>
      <c r="D4174">
        <v>0.73699999999999999</v>
      </c>
      <c r="E4174">
        <v>0.76800000000000002</v>
      </c>
      <c r="P4174" s="10"/>
    </row>
    <row r="4175" spans="1:16" ht="16" hidden="1" x14ac:dyDescent="0.2">
      <c r="A4175" s="10">
        <v>37354</v>
      </c>
      <c r="B4175" s="4">
        <v>26.16</v>
      </c>
      <c r="C4175" s="4">
        <v>26.36</v>
      </c>
      <c r="D4175">
        <v>0.77600000000000002</v>
      </c>
      <c r="E4175">
        <v>0.79700000000000004</v>
      </c>
      <c r="P4175" s="10"/>
    </row>
    <row r="4176" spans="1:16" ht="16" hidden="1" x14ac:dyDescent="0.2">
      <c r="A4176" s="10">
        <v>37355</v>
      </c>
      <c r="B4176" s="4">
        <v>25.45</v>
      </c>
      <c r="C4176" s="4">
        <v>25.48</v>
      </c>
      <c r="D4176">
        <v>0.751</v>
      </c>
      <c r="E4176">
        <v>0.81200000000000006</v>
      </c>
      <c r="P4176" s="10"/>
    </row>
    <row r="4177" spans="1:16" ht="16" hidden="1" x14ac:dyDescent="0.2">
      <c r="A4177" s="10">
        <v>37356</v>
      </c>
      <c r="B4177" s="4">
        <v>26.15</v>
      </c>
      <c r="C4177" s="4">
        <v>25.13</v>
      </c>
      <c r="D4177">
        <v>0.76</v>
      </c>
      <c r="E4177">
        <v>0.79700000000000004</v>
      </c>
      <c r="P4177" s="10"/>
    </row>
    <row r="4178" spans="1:16" ht="16" hidden="1" x14ac:dyDescent="0.2">
      <c r="A4178" s="10">
        <v>37357</v>
      </c>
      <c r="B4178" s="4">
        <v>24.93</v>
      </c>
      <c r="C4178" s="4">
        <v>24.22</v>
      </c>
      <c r="D4178">
        <v>0.72499999999999998</v>
      </c>
      <c r="E4178">
        <v>0.747</v>
      </c>
      <c r="P4178" s="10"/>
    </row>
    <row r="4179" spans="1:16" ht="16" hidden="1" x14ac:dyDescent="0.2">
      <c r="A4179" s="10">
        <v>37358</v>
      </c>
      <c r="B4179" s="4">
        <v>23.51</v>
      </c>
      <c r="C4179" s="4">
        <v>23.25</v>
      </c>
      <c r="D4179">
        <v>0.66500000000000004</v>
      </c>
      <c r="E4179">
        <v>0.69899999999999995</v>
      </c>
      <c r="P4179" s="10"/>
    </row>
    <row r="4180" spans="1:16" ht="16" hidden="1" x14ac:dyDescent="0.2">
      <c r="A4180" s="10">
        <v>37361</v>
      </c>
      <c r="B4180" s="4">
        <v>24.53</v>
      </c>
      <c r="C4180" s="4">
        <v>23.39</v>
      </c>
      <c r="D4180">
        <v>0.73</v>
      </c>
      <c r="E4180">
        <v>0.77300000000000002</v>
      </c>
      <c r="P4180" s="10"/>
    </row>
    <row r="4181" spans="1:16" ht="16" hidden="1" x14ac:dyDescent="0.2">
      <c r="A4181" s="10">
        <v>37362</v>
      </c>
      <c r="B4181" s="4">
        <v>24.92</v>
      </c>
      <c r="C4181" s="4">
        <v>24.03</v>
      </c>
      <c r="D4181">
        <v>0.747</v>
      </c>
      <c r="E4181">
        <v>0.79900000000000004</v>
      </c>
      <c r="P4181" s="10"/>
    </row>
    <row r="4182" spans="1:16" ht="16" hidden="1" x14ac:dyDescent="0.2">
      <c r="A4182" s="10">
        <v>37363</v>
      </c>
      <c r="B4182" s="4">
        <v>25.94</v>
      </c>
      <c r="C4182" s="4">
        <v>25.26</v>
      </c>
      <c r="D4182">
        <v>0.747</v>
      </c>
      <c r="E4182">
        <v>0.81200000000000006</v>
      </c>
      <c r="P4182" s="10"/>
    </row>
    <row r="4183" spans="1:16" ht="16" hidden="1" x14ac:dyDescent="0.2">
      <c r="A4183" s="10">
        <v>37364</v>
      </c>
      <c r="B4183" s="4">
        <v>25.86</v>
      </c>
      <c r="C4183" s="4">
        <v>25.9</v>
      </c>
      <c r="D4183">
        <v>0.746</v>
      </c>
      <c r="E4183">
        <v>0.76800000000000002</v>
      </c>
      <c r="P4183" s="10"/>
    </row>
    <row r="4184" spans="1:16" ht="16" hidden="1" x14ac:dyDescent="0.2">
      <c r="A4184" s="10">
        <v>37365</v>
      </c>
      <c r="B4184" s="4">
        <v>26.43</v>
      </c>
      <c r="C4184" s="4">
        <v>25.86</v>
      </c>
      <c r="D4184">
        <v>0.74</v>
      </c>
      <c r="E4184">
        <v>0.77</v>
      </c>
      <c r="P4184" s="10"/>
    </row>
    <row r="4185" spans="1:16" ht="16" hidden="1" x14ac:dyDescent="0.2">
      <c r="A4185" s="10">
        <v>37368</v>
      </c>
      <c r="B4185" s="4">
        <v>26.28</v>
      </c>
      <c r="C4185" s="4">
        <v>25.96</v>
      </c>
      <c r="D4185">
        <v>0.72799999999999998</v>
      </c>
      <c r="E4185">
        <v>0.745</v>
      </c>
      <c r="P4185" s="10"/>
    </row>
    <row r="4186" spans="1:16" ht="16" hidden="1" x14ac:dyDescent="0.2">
      <c r="A4186" s="10">
        <v>37369</v>
      </c>
      <c r="B4186" s="4">
        <v>26.28</v>
      </c>
      <c r="C4186" s="4">
        <v>26.26</v>
      </c>
      <c r="D4186">
        <v>0.74099999999999999</v>
      </c>
      <c r="E4186">
        <v>0.74199999999999999</v>
      </c>
      <c r="P4186" s="10"/>
    </row>
    <row r="4187" spans="1:16" ht="16" hidden="1" x14ac:dyDescent="0.2">
      <c r="A4187" s="10">
        <v>37370</v>
      </c>
      <c r="B4187" s="4">
        <v>26.28</v>
      </c>
      <c r="C4187" s="4">
        <v>26.2</v>
      </c>
      <c r="D4187">
        <v>0.71899999999999997</v>
      </c>
      <c r="E4187">
        <v>0.73599999999999999</v>
      </c>
      <c r="P4187" s="10"/>
    </row>
    <row r="4188" spans="1:16" ht="16" hidden="1" x14ac:dyDescent="0.2">
      <c r="A4188" s="10">
        <v>37371</v>
      </c>
      <c r="B4188" s="4">
        <v>26.36</v>
      </c>
      <c r="C4188" s="4">
        <v>26.47</v>
      </c>
      <c r="D4188">
        <v>0.72499999999999998</v>
      </c>
      <c r="E4188">
        <v>0.753</v>
      </c>
      <c r="P4188" s="10"/>
    </row>
    <row r="4189" spans="1:16" ht="16" hidden="1" x14ac:dyDescent="0.2">
      <c r="A4189" s="10">
        <v>37372</v>
      </c>
      <c r="B4189" s="4">
        <v>27.12</v>
      </c>
      <c r="C4189" s="4">
        <v>26.32</v>
      </c>
      <c r="D4189">
        <v>0.74</v>
      </c>
      <c r="E4189">
        <v>0.77500000000000002</v>
      </c>
      <c r="P4189" s="10"/>
    </row>
    <row r="4190" spans="1:16" ht="16" hidden="1" x14ac:dyDescent="0.2">
      <c r="A4190" s="10">
        <v>37375</v>
      </c>
      <c r="B4190" s="4">
        <v>27.45</v>
      </c>
      <c r="C4190" s="4">
        <v>26.85</v>
      </c>
      <c r="D4190">
        <v>0.75</v>
      </c>
      <c r="E4190">
        <v>0.78300000000000003</v>
      </c>
      <c r="P4190" s="10"/>
    </row>
    <row r="4191" spans="1:16" ht="16" hidden="1" x14ac:dyDescent="0.2">
      <c r="A4191" s="10">
        <v>37376</v>
      </c>
      <c r="B4191" s="4">
        <v>27.32</v>
      </c>
      <c r="C4191" s="4">
        <v>26.98</v>
      </c>
      <c r="D4191">
        <v>0.749</v>
      </c>
      <c r="E4191">
        <v>0.77200000000000002</v>
      </c>
      <c r="P4191" s="10"/>
    </row>
    <row r="4192" spans="1:16" ht="16" hidden="1" x14ac:dyDescent="0.2">
      <c r="A4192" s="10">
        <v>37377</v>
      </c>
      <c r="B4192" s="4">
        <v>26.58</v>
      </c>
      <c r="C4192" s="4">
        <v>26.67</v>
      </c>
      <c r="D4192">
        <v>0.72799999999999998</v>
      </c>
      <c r="E4192">
        <v>0.747</v>
      </c>
      <c r="P4192" s="10"/>
    </row>
    <row r="4193" spans="1:16" ht="16" hidden="1" x14ac:dyDescent="0.2">
      <c r="A4193" s="10">
        <v>37378</v>
      </c>
      <c r="B4193" s="4">
        <v>26.31</v>
      </c>
      <c r="C4193" s="4">
        <v>25.73</v>
      </c>
      <c r="D4193">
        <v>0.71699999999999997</v>
      </c>
      <c r="E4193">
        <v>0.73799999999999999</v>
      </c>
      <c r="P4193" s="10"/>
    </row>
    <row r="4194" spans="1:16" ht="16" hidden="1" x14ac:dyDescent="0.2">
      <c r="A4194" s="10">
        <v>37379</v>
      </c>
      <c r="B4194" s="4">
        <v>26.75</v>
      </c>
      <c r="C4194" s="4">
        <v>25.8</v>
      </c>
      <c r="D4194">
        <v>0.70799999999999996</v>
      </c>
      <c r="E4194">
        <v>0.73599999999999999</v>
      </c>
      <c r="P4194" s="10"/>
    </row>
    <row r="4195" spans="1:16" ht="16" hidden="1" x14ac:dyDescent="0.2">
      <c r="A4195" s="10">
        <v>37382</v>
      </c>
      <c r="B4195" s="4">
        <v>26.11</v>
      </c>
      <c r="D4195">
        <v>0.69099999999999995</v>
      </c>
      <c r="E4195">
        <v>0.71699999999999997</v>
      </c>
      <c r="P4195" s="10"/>
    </row>
    <row r="4196" spans="1:16" ht="16" hidden="1" x14ac:dyDescent="0.2">
      <c r="A4196" s="10">
        <v>37383</v>
      </c>
      <c r="B4196" s="4">
        <v>26.79</v>
      </c>
      <c r="C4196" s="4">
        <v>25.53</v>
      </c>
      <c r="D4196">
        <v>0.68899999999999995</v>
      </c>
      <c r="E4196">
        <v>0.72899999999999998</v>
      </c>
      <c r="P4196" s="10"/>
    </row>
    <row r="4197" spans="1:16" ht="16" hidden="1" x14ac:dyDescent="0.2">
      <c r="A4197" s="10">
        <v>37384</v>
      </c>
      <c r="B4197" s="4">
        <v>27.76</v>
      </c>
      <c r="C4197" s="4">
        <v>26.09</v>
      </c>
      <c r="D4197">
        <v>0.68799999999999994</v>
      </c>
      <c r="E4197">
        <v>0.72799999999999998</v>
      </c>
      <c r="P4197" s="10"/>
    </row>
    <row r="4198" spans="1:16" ht="16" hidden="1" x14ac:dyDescent="0.2">
      <c r="A4198" s="10">
        <v>37385</v>
      </c>
      <c r="B4198" s="4">
        <v>27.78</v>
      </c>
      <c r="C4198" s="4">
        <v>26.09</v>
      </c>
      <c r="D4198">
        <v>0.68799999999999994</v>
      </c>
      <c r="E4198">
        <v>0.71599999999999997</v>
      </c>
      <c r="P4198" s="10"/>
    </row>
    <row r="4199" spans="1:16" ht="16" hidden="1" x14ac:dyDescent="0.2">
      <c r="A4199" s="10">
        <v>37386</v>
      </c>
      <c r="B4199" s="4">
        <v>27.92</v>
      </c>
      <c r="C4199" s="4">
        <v>26.89</v>
      </c>
      <c r="D4199">
        <v>0.70299999999999996</v>
      </c>
      <c r="E4199">
        <v>0.73</v>
      </c>
      <c r="P4199" s="10"/>
    </row>
    <row r="4200" spans="1:16" ht="16" hidden="1" x14ac:dyDescent="0.2">
      <c r="A4200" s="10">
        <v>37389</v>
      </c>
      <c r="B4200" s="4">
        <v>28.62</v>
      </c>
      <c r="C4200" s="4">
        <v>26.3</v>
      </c>
      <c r="D4200">
        <v>0.72</v>
      </c>
      <c r="E4200">
        <v>0.745</v>
      </c>
      <c r="P4200" s="10"/>
    </row>
    <row r="4201" spans="1:16" ht="16" hidden="1" x14ac:dyDescent="0.2">
      <c r="A4201" s="10">
        <v>37390</v>
      </c>
      <c r="B4201" s="4">
        <v>29.17</v>
      </c>
      <c r="C4201" s="4">
        <v>27.12</v>
      </c>
      <c r="D4201">
        <v>0.72899999999999998</v>
      </c>
      <c r="E4201">
        <v>0.76800000000000002</v>
      </c>
      <c r="P4201" s="10"/>
    </row>
    <row r="4202" spans="1:16" ht="16" hidden="1" x14ac:dyDescent="0.2">
      <c r="A4202" s="10">
        <v>37391</v>
      </c>
      <c r="B4202" s="4">
        <v>28.17</v>
      </c>
      <c r="C4202" s="4">
        <v>27.17</v>
      </c>
      <c r="D4202">
        <v>0.69499999999999995</v>
      </c>
      <c r="E4202">
        <v>0.73599999999999999</v>
      </c>
      <c r="P4202" s="10"/>
    </row>
    <row r="4203" spans="1:16" ht="16" hidden="1" x14ac:dyDescent="0.2">
      <c r="A4203" s="10">
        <v>37392</v>
      </c>
      <c r="B4203" s="4">
        <v>28</v>
      </c>
      <c r="C4203" s="4">
        <v>25.71</v>
      </c>
      <c r="D4203">
        <v>0.70399999999999996</v>
      </c>
      <c r="E4203">
        <v>0.748</v>
      </c>
      <c r="P4203" s="10"/>
    </row>
    <row r="4204" spans="1:16" ht="16" hidden="1" x14ac:dyDescent="0.2">
      <c r="A4204" s="10">
        <v>37393</v>
      </c>
      <c r="B4204" s="4">
        <v>28.19</v>
      </c>
      <c r="C4204" s="4">
        <v>25.45</v>
      </c>
      <c r="D4204">
        <v>0.71399999999999997</v>
      </c>
      <c r="E4204">
        <v>0.76</v>
      </c>
      <c r="P4204" s="10"/>
    </row>
    <row r="4205" spans="1:16" ht="16" hidden="1" x14ac:dyDescent="0.2">
      <c r="A4205" s="10">
        <v>37396</v>
      </c>
      <c r="B4205" s="4">
        <v>28.24</v>
      </c>
      <c r="C4205" s="4">
        <v>25.97</v>
      </c>
      <c r="D4205">
        <v>0.71299999999999997</v>
      </c>
      <c r="E4205">
        <v>0.76300000000000001</v>
      </c>
      <c r="P4205" s="10"/>
    </row>
    <row r="4206" spans="1:16" ht="16" hidden="1" x14ac:dyDescent="0.2">
      <c r="A4206" s="10">
        <v>37397</v>
      </c>
      <c r="B4206" s="4">
        <v>27.35</v>
      </c>
      <c r="C4206" s="4">
        <v>24.99</v>
      </c>
      <c r="D4206">
        <v>0.69899999999999995</v>
      </c>
      <c r="E4206">
        <v>0.75700000000000001</v>
      </c>
      <c r="P4206" s="10"/>
    </row>
    <row r="4207" spans="1:16" ht="16" hidden="1" x14ac:dyDescent="0.2">
      <c r="A4207" s="10">
        <v>37398</v>
      </c>
      <c r="B4207" s="4">
        <v>27.01</v>
      </c>
      <c r="C4207" s="4">
        <v>24.32</v>
      </c>
      <c r="D4207">
        <v>0.72699999999999998</v>
      </c>
      <c r="E4207">
        <v>0.76900000000000002</v>
      </c>
      <c r="P4207" s="10"/>
    </row>
    <row r="4208" spans="1:16" ht="16" hidden="1" x14ac:dyDescent="0.2">
      <c r="A4208" s="10">
        <v>37399</v>
      </c>
      <c r="B4208" s="4">
        <v>26.6</v>
      </c>
      <c r="C4208" s="4">
        <v>24.01</v>
      </c>
      <c r="D4208">
        <v>0.71399999999999997</v>
      </c>
      <c r="E4208">
        <v>0.753</v>
      </c>
      <c r="P4208" s="10"/>
    </row>
    <row r="4209" spans="1:16" ht="16" hidden="1" x14ac:dyDescent="0.2">
      <c r="A4209" s="10">
        <v>37400</v>
      </c>
      <c r="B4209" s="4">
        <v>26.69</v>
      </c>
      <c r="C4209" s="4">
        <v>23.76</v>
      </c>
      <c r="D4209">
        <v>0.70799999999999996</v>
      </c>
      <c r="E4209">
        <v>0.753</v>
      </c>
      <c r="P4209" s="10"/>
    </row>
    <row r="4210" spans="1:16" ht="16" hidden="1" x14ac:dyDescent="0.2">
      <c r="A4210" s="10">
        <v>37403</v>
      </c>
      <c r="C4210" s="4">
        <v>23.52</v>
      </c>
      <c r="D4210" t="e">
        <v>#N/A</v>
      </c>
      <c r="E4210" t="e">
        <v>#N/A</v>
      </c>
      <c r="P4210" s="10"/>
    </row>
    <row r="4211" spans="1:16" ht="16" hidden="1" x14ac:dyDescent="0.2">
      <c r="A4211" s="10">
        <v>37404</v>
      </c>
      <c r="B4211" s="4">
        <v>25.08</v>
      </c>
      <c r="C4211" s="4">
        <v>24.71</v>
      </c>
      <c r="D4211">
        <v>0.68400000000000005</v>
      </c>
      <c r="E4211">
        <v>0.72</v>
      </c>
      <c r="P4211" s="10"/>
    </row>
    <row r="4212" spans="1:16" ht="16" hidden="1" x14ac:dyDescent="0.2">
      <c r="A4212" s="10">
        <v>37405</v>
      </c>
      <c r="B4212" s="4">
        <v>25.64</v>
      </c>
      <c r="C4212" s="4">
        <v>24.18</v>
      </c>
      <c r="D4212">
        <v>0.69499999999999995</v>
      </c>
      <c r="E4212">
        <v>0.72599999999999998</v>
      </c>
      <c r="P4212" s="10"/>
    </row>
    <row r="4213" spans="1:16" ht="16" hidden="1" x14ac:dyDescent="0.2">
      <c r="A4213" s="10">
        <v>37406</v>
      </c>
      <c r="B4213" s="4">
        <v>24.78</v>
      </c>
      <c r="C4213" s="4">
        <v>23.72</v>
      </c>
      <c r="D4213">
        <v>0.66900000000000004</v>
      </c>
      <c r="E4213">
        <v>0.71</v>
      </c>
      <c r="P4213" s="10"/>
    </row>
    <row r="4214" spans="1:16" ht="16" hidden="1" x14ac:dyDescent="0.2">
      <c r="A4214" s="10">
        <v>37407</v>
      </c>
      <c r="B4214" s="4">
        <v>25.37</v>
      </c>
      <c r="C4214" s="4">
        <v>23.87</v>
      </c>
      <c r="D4214">
        <v>0.68500000000000005</v>
      </c>
      <c r="E4214">
        <v>0.72399999999999998</v>
      </c>
      <c r="P4214" s="10"/>
    </row>
    <row r="4215" spans="1:16" ht="16" hidden="1" x14ac:dyDescent="0.2">
      <c r="A4215" s="10">
        <v>37410</v>
      </c>
      <c r="B4215" s="4">
        <v>25.1</v>
      </c>
      <c r="D4215">
        <v>0.68899999999999995</v>
      </c>
      <c r="E4215">
        <v>0.72299999999999998</v>
      </c>
      <c r="P4215" s="10"/>
    </row>
    <row r="4216" spans="1:16" ht="16" hidden="1" x14ac:dyDescent="0.2">
      <c r="A4216" s="10">
        <v>37411</v>
      </c>
      <c r="B4216" s="4">
        <v>25.32</v>
      </c>
      <c r="D4216">
        <v>0.70499999999999996</v>
      </c>
      <c r="E4216">
        <v>0.71899999999999997</v>
      </c>
      <c r="P4216" s="10"/>
    </row>
    <row r="4217" spans="1:16" ht="16" hidden="1" x14ac:dyDescent="0.2">
      <c r="A4217" s="10">
        <v>37412</v>
      </c>
      <c r="B4217" s="4">
        <v>25.02</v>
      </c>
      <c r="C4217" s="4">
        <v>23.19</v>
      </c>
      <c r="D4217">
        <v>0.71599999999999997</v>
      </c>
      <c r="E4217">
        <v>0.72</v>
      </c>
      <c r="P4217" s="10"/>
    </row>
    <row r="4218" spans="1:16" ht="16" hidden="1" x14ac:dyDescent="0.2">
      <c r="A4218" s="10">
        <v>37413</v>
      </c>
      <c r="B4218" s="4">
        <v>24.89</v>
      </c>
      <c r="C4218" s="4">
        <v>22.79</v>
      </c>
      <c r="D4218">
        <v>0.71399999999999997</v>
      </c>
      <c r="E4218">
        <v>0.71</v>
      </c>
      <c r="P4218" s="10"/>
    </row>
    <row r="4219" spans="1:16" ht="16" hidden="1" x14ac:dyDescent="0.2">
      <c r="A4219" s="10">
        <v>37414</v>
      </c>
      <c r="B4219" s="4">
        <v>24.72</v>
      </c>
      <c r="C4219" s="4">
        <v>22.99</v>
      </c>
      <c r="D4219">
        <v>0.70799999999999996</v>
      </c>
      <c r="E4219">
        <v>0.70899999999999996</v>
      </c>
      <c r="P4219" s="10"/>
    </row>
    <row r="4220" spans="1:16" ht="16" hidden="1" x14ac:dyDescent="0.2">
      <c r="A4220" s="10">
        <v>37417</v>
      </c>
      <c r="B4220" s="4">
        <v>24.24</v>
      </c>
      <c r="C4220" s="4">
        <v>22.83</v>
      </c>
      <c r="D4220">
        <v>0.68799999999999994</v>
      </c>
      <c r="E4220">
        <v>0.69499999999999995</v>
      </c>
      <c r="P4220" s="10"/>
    </row>
    <row r="4221" spans="1:16" ht="16" hidden="1" x14ac:dyDescent="0.2">
      <c r="A4221" s="10">
        <v>37418</v>
      </c>
      <c r="B4221" s="4">
        <v>24.21</v>
      </c>
      <c r="C4221" s="4">
        <v>22.37</v>
      </c>
      <c r="D4221">
        <v>0.68400000000000005</v>
      </c>
      <c r="E4221">
        <v>0.69299999999999995</v>
      </c>
      <c r="P4221" s="10"/>
    </row>
    <row r="4222" spans="1:16" ht="16" hidden="1" x14ac:dyDescent="0.2">
      <c r="A4222" s="10">
        <v>37419</v>
      </c>
      <c r="B4222" s="4">
        <v>24.79</v>
      </c>
      <c r="C4222" s="4">
        <v>23.09</v>
      </c>
      <c r="D4222">
        <v>0.69199999999999995</v>
      </c>
      <c r="E4222">
        <v>0.71699999999999997</v>
      </c>
      <c r="P4222" s="10"/>
    </row>
    <row r="4223" spans="1:16" ht="16" hidden="1" x14ac:dyDescent="0.2">
      <c r="A4223" s="10">
        <v>37420</v>
      </c>
      <c r="B4223" s="4">
        <v>25.54</v>
      </c>
      <c r="C4223" s="4">
        <v>23.72</v>
      </c>
      <c r="D4223">
        <v>0.72399999999999998</v>
      </c>
      <c r="E4223">
        <v>0.74</v>
      </c>
      <c r="P4223" s="10"/>
    </row>
    <row r="4224" spans="1:16" ht="16" hidden="1" x14ac:dyDescent="0.2">
      <c r="A4224" s="10">
        <v>37421</v>
      </c>
      <c r="B4224" s="4">
        <v>25.9</v>
      </c>
      <c r="C4224" s="4">
        <v>23.97</v>
      </c>
      <c r="D4224">
        <v>0.73699999999999999</v>
      </c>
      <c r="E4224">
        <v>0.754</v>
      </c>
      <c r="P4224" s="10"/>
    </row>
    <row r="4225" spans="1:16" ht="16" hidden="1" x14ac:dyDescent="0.2">
      <c r="A4225" s="10">
        <v>37424</v>
      </c>
      <c r="B4225" s="4">
        <v>25.98</v>
      </c>
      <c r="C4225" s="4">
        <v>24.69</v>
      </c>
      <c r="D4225">
        <v>0.73899999999999999</v>
      </c>
      <c r="E4225">
        <v>0.76300000000000001</v>
      </c>
      <c r="P4225" s="10"/>
    </row>
    <row r="4226" spans="1:16" ht="16" hidden="1" x14ac:dyDescent="0.2">
      <c r="A4226" s="10">
        <v>37425</v>
      </c>
      <c r="B4226" s="4">
        <v>25.36</v>
      </c>
      <c r="C4226" s="4">
        <v>24.64</v>
      </c>
      <c r="D4226">
        <v>0.73199999999999998</v>
      </c>
      <c r="E4226">
        <v>0.749</v>
      </c>
      <c r="P4226" s="10"/>
    </row>
    <row r="4227" spans="1:16" ht="16" hidden="1" x14ac:dyDescent="0.2">
      <c r="A4227" s="10">
        <v>37426</v>
      </c>
      <c r="B4227" s="4">
        <v>25.57</v>
      </c>
      <c r="C4227" s="4">
        <v>24.85</v>
      </c>
      <c r="D4227">
        <v>0.72099999999999997</v>
      </c>
      <c r="E4227">
        <v>0.73799999999999999</v>
      </c>
      <c r="P4227" s="10"/>
    </row>
    <row r="4228" spans="1:16" ht="16" hidden="1" x14ac:dyDescent="0.2">
      <c r="A4228" s="10">
        <v>37427</v>
      </c>
      <c r="B4228" s="4">
        <v>25.62</v>
      </c>
      <c r="C4228" s="4">
        <v>24.42</v>
      </c>
      <c r="D4228">
        <v>0.71599999999999997</v>
      </c>
      <c r="E4228">
        <v>0.748</v>
      </c>
      <c r="P4228" s="10"/>
    </row>
    <row r="4229" spans="1:16" ht="16" hidden="1" x14ac:dyDescent="0.2">
      <c r="A4229" s="10">
        <v>37428</v>
      </c>
      <c r="B4229" s="4">
        <v>25.51</v>
      </c>
      <c r="C4229" s="4">
        <v>24.14</v>
      </c>
      <c r="D4229">
        <v>0.70299999999999996</v>
      </c>
      <c r="E4229">
        <v>0.74199999999999999</v>
      </c>
      <c r="P4229" s="10"/>
    </row>
    <row r="4230" spans="1:16" ht="16" hidden="1" x14ac:dyDescent="0.2">
      <c r="A4230" s="10">
        <v>37431</v>
      </c>
      <c r="B4230" s="4">
        <v>26.31</v>
      </c>
      <c r="C4230" s="4">
        <v>24.99</v>
      </c>
      <c r="D4230">
        <v>0.73499999999999999</v>
      </c>
      <c r="E4230">
        <v>0.76700000000000002</v>
      </c>
      <c r="P4230" s="10"/>
    </row>
    <row r="4231" spans="1:16" ht="16" hidden="1" x14ac:dyDescent="0.2">
      <c r="A4231" s="10">
        <v>37432</v>
      </c>
      <c r="B4231" s="4">
        <v>26.06</v>
      </c>
      <c r="C4231" s="4">
        <v>25.32</v>
      </c>
      <c r="D4231">
        <v>0.72099999999999997</v>
      </c>
      <c r="E4231">
        <v>0.76100000000000001</v>
      </c>
      <c r="P4231" s="10"/>
    </row>
    <row r="4232" spans="1:16" ht="16" hidden="1" x14ac:dyDescent="0.2">
      <c r="A4232" s="10">
        <v>37433</v>
      </c>
      <c r="B4232" s="4">
        <v>26.67</v>
      </c>
      <c r="C4232" s="4">
        <v>24.75</v>
      </c>
      <c r="D4232">
        <v>0.73599999999999999</v>
      </c>
      <c r="E4232">
        <v>0.76400000000000001</v>
      </c>
      <c r="P4232" s="10"/>
    </row>
    <row r="4233" spans="1:16" ht="16" hidden="1" x14ac:dyDescent="0.2">
      <c r="A4233" s="10">
        <v>37434</v>
      </c>
      <c r="B4233" s="4">
        <v>26.77</v>
      </c>
      <c r="C4233" s="4">
        <v>25.39</v>
      </c>
      <c r="D4233">
        <v>0.74</v>
      </c>
      <c r="E4233">
        <v>0.76200000000000001</v>
      </c>
      <c r="P4233" s="10"/>
    </row>
    <row r="4234" spans="1:16" ht="16" hidden="1" x14ac:dyDescent="0.2">
      <c r="A4234" s="10">
        <v>37435</v>
      </c>
      <c r="B4234" s="4">
        <v>26.79</v>
      </c>
      <c r="C4234" s="4">
        <v>25.33</v>
      </c>
      <c r="D4234">
        <v>0.73799999999999999</v>
      </c>
      <c r="E4234">
        <v>0.754</v>
      </c>
      <c r="P4234" s="10"/>
    </row>
    <row r="4235" spans="1:16" ht="16" hidden="1" x14ac:dyDescent="0.2">
      <c r="A4235" s="10">
        <v>37438</v>
      </c>
      <c r="B4235" s="4">
        <v>26.79</v>
      </c>
      <c r="C4235" s="4">
        <v>25.65</v>
      </c>
      <c r="D4235">
        <v>0.748</v>
      </c>
      <c r="E4235">
        <v>0.74099999999999999</v>
      </c>
      <c r="P4235" s="10"/>
    </row>
    <row r="4236" spans="1:16" ht="16" hidden="1" x14ac:dyDescent="0.2">
      <c r="A4236" s="10">
        <v>37439</v>
      </c>
      <c r="B4236" s="4">
        <v>26.83</v>
      </c>
      <c r="C4236" s="4">
        <v>25.64</v>
      </c>
      <c r="D4236">
        <v>0.74099999999999999</v>
      </c>
      <c r="E4236">
        <v>0.751</v>
      </c>
      <c r="P4236" s="10"/>
    </row>
    <row r="4237" spans="1:16" ht="16" hidden="1" x14ac:dyDescent="0.2">
      <c r="A4237" s="10">
        <v>37440</v>
      </c>
      <c r="B4237" s="4">
        <v>26.82</v>
      </c>
      <c r="C4237" s="4">
        <v>25.59</v>
      </c>
      <c r="D4237">
        <v>0.73599999999999999</v>
      </c>
      <c r="E4237">
        <v>0.745</v>
      </c>
      <c r="P4237" s="10"/>
    </row>
    <row r="4238" spans="1:16" ht="16" hidden="1" x14ac:dyDescent="0.2">
      <c r="A4238" s="10">
        <v>37441</v>
      </c>
      <c r="C4238" s="4">
        <v>25.51</v>
      </c>
      <c r="D4238" t="e">
        <v>#N/A</v>
      </c>
      <c r="E4238" t="e">
        <v>#N/A</v>
      </c>
      <c r="P4238" s="10"/>
    </row>
    <row r="4239" spans="1:16" ht="16" hidden="1" x14ac:dyDescent="0.2">
      <c r="A4239" s="10">
        <v>37442</v>
      </c>
      <c r="C4239" s="4">
        <v>25.75</v>
      </c>
      <c r="D4239" t="e">
        <v>#N/A</v>
      </c>
      <c r="E4239" t="e">
        <v>#N/A</v>
      </c>
      <c r="P4239" s="10"/>
    </row>
    <row r="4240" spans="1:16" ht="16" hidden="1" x14ac:dyDescent="0.2">
      <c r="A4240" s="10">
        <v>37445</v>
      </c>
      <c r="B4240" s="4">
        <v>26.14</v>
      </c>
      <c r="C4240" s="4">
        <v>25.08</v>
      </c>
      <c r="D4240">
        <v>0.69599999999999995</v>
      </c>
      <c r="E4240">
        <v>0.71899999999999997</v>
      </c>
      <c r="P4240" s="10"/>
    </row>
    <row r="4241" spans="1:16" ht="16" hidden="1" x14ac:dyDescent="0.2">
      <c r="A4241" s="10">
        <v>37446</v>
      </c>
      <c r="B4241" s="4">
        <v>26.16</v>
      </c>
      <c r="C4241" s="4">
        <v>24.9</v>
      </c>
      <c r="D4241">
        <v>0.71599999999999997</v>
      </c>
      <c r="E4241">
        <v>0.72799999999999998</v>
      </c>
      <c r="P4241" s="10"/>
    </row>
    <row r="4242" spans="1:16" ht="16" hidden="1" x14ac:dyDescent="0.2">
      <c r="A4242" s="10">
        <v>37447</v>
      </c>
      <c r="B4242" s="4">
        <v>26.73</v>
      </c>
      <c r="C4242" s="4">
        <v>25.82</v>
      </c>
      <c r="D4242">
        <v>0.74299999999999999</v>
      </c>
      <c r="E4242">
        <v>0.75600000000000001</v>
      </c>
      <c r="P4242" s="10"/>
    </row>
    <row r="4243" spans="1:16" ht="16" hidden="1" x14ac:dyDescent="0.2">
      <c r="A4243" s="10">
        <v>37448</v>
      </c>
      <c r="B4243" s="4">
        <v>27.01</v>
      </c>
      <c r="C4243" s="4">
        <v>25.83</v>
      </c>
      <c r="D4243">
        <v>0.755</v>
      </c>
      <c r="E4243">
        <v>0.77500000000000002</v>
      </c>
      <c r="P4243" s="10"/>
    </row>
    <row r="4244" spans="1:16" ht="16" hidden="1" x14ac:dyDescent="0.2">
      <c r="A4244" s="10">
        <v>37449</v>
      </c>
      <c r="B4244" s="4">
        <v>27.48</v>
      </c>
      <c r="C4244" s="4">
        <v>26.11</v>
      </c>
      <c r="D4244">
        <v>0.78200000000000003</v>
      </c>
      <c r="E4244">
        <v>0.79300000000000004</v>
      </c>
      <c r="P4244" s="10"/>
    </row>
    <row r="4245" spans="1:16" ht="16" hidden="1" x14ac:dyDescent="0.2">
      <c r="A4245" s="10">
        <v>37452</v>
      </c>
      <c r="B4245" s="4">
        <v>27.23</v>
      </c>
      <c r="C4245" s="4">
        <v>26.16</v>
      </c>
      <c r="D4245">
        <v>0.76700000000000002</v>
      </c>
      <c r="E4245">
        <v>0.77800000000000002</v>
      </c>
      <c r="P4245" s="10"/>
    </row>
    <row r="4246" spans="1:16" ht="16" hidden="1" x14ac:dyDescent="0.2">
      <c r="A4246" s="10">
        <v>37453</v>
      </c>
      <c r="B4246" s="4">
        <v>27.68</v>
      </c>
      <c r="C4246" s="4">
        <v>25.94</v>
      </c>
      <c r="D4246">
        <v>0.8</v>
      </c>
      <c r="E4246">
        <v>0.80100000000000005</v>
      </c>
      <c r="P4246" s="10"/>
    </row>
    <row r="4247" spans="1:16" ht="16" hidden="1" x14ac:dyDescent="0.2">
      <c r="A4247" s="10">
        <v>37454</v>
      </c>
      <c r="B4247" s="4">
        <v>27.88</v>
      </c>
      <c r="C4247" s="4">
        <v>26.19</v>
      </c>
      <c r="D4247">
        <v>0.80400000000000005</v>
      </c>
      <c r="E4247">
        <v>0.8</v>
      </c>
      <c r="P4247" s="10"/>
    </row>
    <row r="4248" spans="1:16" ht="16" hidden="1" x14ac:dyDescent="0.2">
      <c r="A4248" s="10">
        <v>37455</v>
      </c>
      <c r="B4248" s="4">
        <v>27.5</v>
      </c>
      <c r="C4248" s="4">
        <v>26.72</v>
      </c>
      <c r="D4248">
        <v>0.78300000000000003</v>
      </c>
      <c r="E4248">
        <v>0.76600000000000001</v>
      </c>
      <c r="P4248" s="10"/>
    </row>
    <row r="4249" spans="1:16" ht="16" hidden="1" x14ac:dyDescent="0.2">
      <c r="A4249" s="10">
        <v>37456</v>
      </c>
      <c r="B4249" s="4">
        <v>27.83</v>
      </c>
      <c r="C4249" s="4">
        <v>26.37</v>
      </c>
      <c r="D4249">
        <v>0.78900000000000003</v>
      </c>
      <c r="E4249">
        <v>0.78200000000000003</v>
      </c>
      <c r="P4249" s="10"/>
    </row>
    <row r="4250" spans="1:16" ht="16" hidden="1" x14ac:dyDescent="0.2">
      <c r="A4250" s="10">
        <v>37459</v>
      </c>
      <c r="B4250" s="4">
        <v>26.61</v>
      </c>
      <c r="C4250" s="4">
        <v>25.7</v>
      </c>
      <c r="D4250">
        <v>0.76100000000000001</v>
      </c>
      <c r="E4250">
        <v>0.74199999999999999</v>
      </c>
      <c r="P4250" s="10"/>
    </row>
    <row r="4251" spans="1:16" ht="16" hidden="1" x14ac:dyDescent="0.2">
      <c r="A4251" s="10">
        <v>37460</v>
      </c>
      <c r="B4251" s="4">
        <v>26.61</v>
      </c>
      <c r="C4251" s="4">
        <v>25.65</v>
      </c>
      <c r="D4251">
        <v>0.754</v>
      </c>
      <c r="E4251">
        <v>0.72399999999999998</v>
      </c>
      <c r="P4251" s="10"/>
    </row>
    <row r="4252" spans="1:16" ht="16" hidden="1" x14ac:dyDescent="0.2">
      <c r="A4252" s="10">
        <v>37461</v>
      </c>
      <c r="B4252" s="4">
        <v>26.78</v>
      </c>
      <c r="C4252" s="4">
        <v>25.43</v>
      </c>
      <c r="D4252">
        <v>0.77500000000000002</v>
      </c>
      <c r="E4252">
        <v>0.748</v>
      </c>
      <c r="P4252" s="10"/>
    </row>
    <row r="4253" spans="1:16" ht="16" hidden="1" x14ac:dyDescent="0.2">
      <c r="A4253" s="10">
        <v>37462</v>
      </c>
      <c r="B4253" s="4">
        <v>26.67</v>
      </c>
      <c r="C4253" s="4">
        <v>25.36</v>
      </c>
      <c r="D4253">
        <v>0.77200000000000002</v>
      </c>
      <c r="E4253">
        <v>0.74099999999999999</v>
      </c>
      <c r="P4253" s="10"/>
    </row>
    <row r="4254" spans="1:16" ht="16" hidden="1" x14ac:dyDescent="0.2">
      <c r="A4254" s="10">
        <v>37463</v>
      </c>
      <c r="B4254" s="4">
        <v>26.55</v>
      </c>
      <c r="C4254" s="4">
        <v>25.1</v>
      </c>
      <c r="D4254">
        <v>0.77300000000000002</v>
      </c>
      <c r="E4254">
        <v>0.74199999999999999</v>
      </c>
      <c r="P4254" s="10"/>
    </row>
    <row r="4255" spans="1:16" ht="16" hidden="1" x14ac:dyDescent="0.2">
      <c r="A4255" s="10">
        <v>37466</v>
      </c>
      <c r="B4255" s="4">
        <v>26.54</v>
      </c>
      <c r="C4255" s="4">
        <v>25.2</v>
      </c>
      <c r="D4255">
        <v>0.78700000000000003</v>
      </c>
      <c r="E4255">
        <v>0.73699999999999999</v>
      </c>
      <c r="P4255" s="10"/>
    </row>
    <row r="4256" spans="1:16" ht="16" hidden="1" x14ac:dyDescent="0.2">
      <c r="A4256" s="10">
        <v>37467</v>
      </c>
      <c r="B4256" s="4">
        <v>27.43</v>
      </c>
      <c r="C4256" s="4">
        <v>25.95</v>
      </c>
      <c r="D4256">
        <v>0.81100000000000005</v>
      </c>
      <c r="E4256">
        <v>0.76400000000000001</v>
      </c>
      <c r="P4256" s="10"/>
    </row>
    <row r="4257" spans="1:16" ht="16" hidden="1" x14ac:dyDescent="0.2">
      <c r="A4257" s="10">
        <v>37468</v>
      </c>
      <c r="B4257" s="4">
        <v>27.02</v>
      </c>
      <c r="C4257" s="4">
        <v>26.28</v>
      </c>
      <c r="D4257">
        <v>0.78500000000000003</v>
      </c>
      <c r="E4257">
        <v>0.745</v>
      </c>
      <c r="P4257" s="10"/>
    </row>
    <row r="4258" spans="1:16" ht="16" hidden="1" x14ac:dyDescent="0.2">
      <c r="A4258" s="10">
        <v>37469</v>
      </c>
      <c r="B4258" s="4">
        <v>26.51</v>
      </c>
      <c r="C4258" s="4">
        <v>25.79</v>
      </c>
      <c r="D4258">
        <v>0.75700000000000001</v>
      </c>
      <c r="E4258">
        <v>0.73199999999999998</v>
      </c>
      <c r="P4258" s="10"/>
    </row>
    <row r="4259" spans="1:16" ht="16" hidden="1" x14ac:dyDescent="0.2">
      <c r="A4259" s="10">
        <v>37470</v>
      </c>
      <c r="B4259" s="4">
        <v>26.87</v>
      </c>
      <c r="C4259" s="4">
        <v>25.17</v>
      </c>
      <c r="D4259">
        <v>0.77500000000000002</v>
      </c>
      <c r="E4259">
        <v>0.747</v>
      </c>
      <c r="P4259" s="10"/>
    </row>
    <row r="4260" spans="1:16" ht="16" hidden="1" x14ac:dyDescent="0.2">
      <c r="A4260" s="10">
        <v>37473</v>
      </c>
      <c r="B4260" s="4">
        <v>26.55</v>
      </c>
      <c r="C4260" s="4">
        <v>25.2</v>
      </c>
      <c r="D4260">
        <v>0.76300000000000001</v>
      </c>
      <c r="E4260">
        <v>0.752</v>
      </c>
      <c r="P4260" s="10"/>
    </row>
    <row r="4261" spans="1:16" ht="16" hidden="1" x14ac:dyDescent="0.2">
      <c r="A4261" s="10">
        <v>37474</v>
      </c>
      <c r="B4261" s="4">
        <v>27.18</v>
      </c>
      <c r="C4261" s="4">
        <v>25.69</v>
      </c>
      <c r="D4261">
        <v>0.76700000000000002</v>
      </c>
      <c r="E4261">
        <v>0.76700000000000002</v>
      </c>
      <c r="P4261" s="10"/>
    </row>
    <row r="4262" spans="1:16" ht="16" hidden="1" x14ac:dyDescent="0.2">
      <c r="A4262" s="10">
        <v>37475</v>
      </c>
      <c r="B4262" s="4">
        <v>26.58</v>
      </c>
      <c r="C4262" s="4">
        <v>25.7</v>
      </c>
      <c r="D4262">
        <v>0.75</v>
      </c>
      <c r="E4262">
        <v>0.74</v>
      </c>
      <c r="P4262" s="10"/>
    </row>
    <row r="4263" spans="1:16" ht="16" hidden="1" x14ac:dyDescent="0.2">
      <c r="A4263" s="10">
        <v>37476</v>
      </c>
      <c r="B4263" s="4">
        <v>26.67</v>
      </c>
      <c r="C4263" s="4">
        <v>25.51</v>
      </c>
      <c r="D4263">
        <v>0.75</v>
      </c>
      <c r="E4263">
        <v>0.73399999999999999</v>
      </c>
      <c r="P4263" s="10"/>
    </row>
    <row r="4264" spans="1:16" ht="16" hidden="1" x14ac:dyDescent="0.2">
      <c r="A4264" s="10">
        <v>37477</v>
      </c>
      <c r="B4264" s="4">
        <v>26.87</v>
      </c>
      <c r="C4264" s="4">
        <v>25.49</v>
      </c>
      <c r="D4264">
        <v>0.754</v>
      </c>
      <c r="E4264">
        <v>0.72499999999999998</v>
      </c>
      <c r="P4264" s="10"/>
    </row>
    <row r="4265" spans="1:16" ht="16" hidden="1" x14ac:dyDescent="0.2">
      <c r="A4265" s="10">
        <v>37480</v>
      </c>
      <c r="B4265" s="4">
        <v>27.84</v>
      </c>
      <c r="C4265" s="4">
        <v>25.63</v>
      </c>
      <c r="D4265">
        <v>0.76300000000000001</v>
      </c>
      <c r="E4265">
        <v>0.74</v>
      </c>
      <c r="P4265" s="10"/>
    </row>
    <row r="4266" spans="1:16" ht="16" hidden="1" x14ac:dyDescent="0.2">
      <c r="A4266" s="10">
        <v>37481</v>
      </c>
      <c r="B4266" s="4">
        <v>28.35</v>
      </c>
      <c r="C4266" s="4">
        <v>26.11</v>
      </c>
      <c r="D4266">
        <v>0.77</v>
      </c>
      <c r="E4266">
        <v>0.73399999999999999</v>
      </c>
      <c r="P4266" s="10"/>
    </row>
    <row r="4267" spans="1:16" ht="16" hidden="1" x14ac:dyDescent="0.2">
      <c r="A4267" s="10">
        <v>37482</v>
      </c>
      <c r="B4267" s="4">
        <v>28.19</v>
      </c>
      <c r="C4267" s="4">
        <v>26.47</v>
      </c>
      <c r="D4267">
        <v>0.75900000000000001</v>
      </c>
      <c r="E4267">
        <v>0.73799999999999999</v>
      </c>
      <c r="P4267" s="10"/>
    </row>
    <row r="4268" spans="1:16" ht="16" hidden="1" x14ac:dyDescent="0.2">
      <c r="A4268" s="10">
        <v>37483</v>
      </c>
      <c r="B4268" s="4">
        <v>28.99</v>
      </c>
      <c r="C4268" s="4">
        <v>26.66</v>
      </c>
      <c r="D4268">
        <v>0.77800000000000002</v>
      </c>
      <c r="E4268">
        <v>0.75700000000000001</v>
      </c>
      <c r="P4268" s="10"/>
    </row>
    <row r="4269" spans="1:16" ht="16" hidden="1" x14ac:dyDescent="0.2">
      <c r="A4269" s="10">
        <v>37484</v>
      </c>
      <c r="B4269" s="4">
        <v>29.24</v>
      </c>
      <c r="C4269" s="4">
        <v>27.33</v>
      </c>
      <c r="D4269">
        <v>0.76500000000000001</v>
      </c>
      <c r="E4269">
        <v>0.752</v>
      </c>
      <c r="P4269" s="10"/>
    </row>
    <row r="4270" spans="1:16" ht="16" hidden="1" x14ac:dyDescent="0.2">
      <c r="A4270" s="10">
        <v>37487</v>
      </c>
      <c r="B4270" s="4">
        <v>29.86</v>
      </c>
      <c r="C4270" s="4">
        <v>27.44</v>
      </c>
      <c r="D4270">
        <v>0.76500000000000001</v>
      </c>
      <c r="E4270">
        <v>0.76500000000000001</v>
      </c>
      <c r="P4270" s="10"/>
    </row>
    <row r="4271" spans="1:16" ht="16" hidden="1" x14ac:dyDescent="0.2">
      <c r="A4271" s="10">
        <v>37488</v>
      </c>
      <c r="B4271" s="4">
        <v>30.12</v>
      </c>
      <c r="C4271" s="4">
        <v>27.63</v>
      </c>
      <c r="D4271">
        <v>0.77700000000000002</v>
      </c>
      <c r="E4271">
        <v>0.76900000000000002</v>
      </c>
      <c r="P4271" s="10"/>
    </row>
    <row r="4272" spans="1:16" ht="16" hidden="1" x14ac:dyDescent="0.2">
      <c r="A4272" s="10">
        <v>37489</v>
      </c>
      <c r="B4272" s="4">
        <v>30.37</v>
      </c>
      <c r="C4272" s="4">
        <v>27.53</v>
      </c>
      <c r="D4272">
        <v>0.78200000000000003</v>
      </c>
      <c r="E4272">
        <v>0.77300000000000002</v>
      </c>
      <c r="P4272" s="10"/>
    </row>
    <row r="4273" spans="1:16" ht="16" hidden="1" x14ac:dyDescent="0.2">
      <c r="A4273" s="10">
        <v>37490</v>
      </c>
      <c r="B4273" s="4">
        <v>30.11</v>
      </c>
      <c r="C4273" s="4">
        <v>27.81</v>
      </c>
      <c r="D4273">
        <v>0.77100000000000002</v>
      </c>
      <c r="E4273">
        <v>0.76</v>
      </c>
      <c r="P4273" s="10"/>
    </row>
    <row r="4274" spans="1:16" ht="16" hidden="1" x14ac:dyDescent="0.2">
      <c r="A4274" s="10">
        <v>37491</v>
      </c>
      <c r="B4274" s="4">
        <v>29.99</v>
      </c>
      <c r="C4274" s="4">
        <v>27.51</v>
      </c>
      <c r="D4274">
        <v>0.76900000000000002</v>
      </c>
      <c r="E4274">
        <v>0.755</v>
      </c>
      <c r="P4274" s="10"/>
    </row>
    <row r="4275" spans="1:16" ht="16" hidden="1" x14ac:dyDescent="0.2">
      <c r="A4275" s="10">
        <v>37494</v>
      </c>
      <c r="B4275" s="4">
        <v>29.23</v>
      </c>
      <c r="C4275" s="4">
        <v>27.56</v>
      </c>
      <c r="D4275">
        <v>0.79100000000000004</v>
      </c>
      <c r="E4275">
        <v>0.76700000000000002</v>
      </c>
      <c r="P4275" s="10"/>
    </row>
    <row r="4276" spans="1:16" ht="16" hidden="1" x14ac:dyDescent="0.2">
      <c r="A4276" s="10">
        <v>37495</v>
      </c>
      <c r="B4276" s="4">
        <v>28.84</v>
      </c>
      <c r="C4276" s="4">
        <v>27.89</v>
      </c>
      <c r="D4276">
        <v>0.78900000000000003</v>
      </c>
      <c r="E4276">
        <v>0.76100000000000001</v>
      </c>
      <c r="P4276" s="10"/>
    </row>
    <row r="4277" spans="1:16" ht="16" hidden="1" x14ac:dyDescent="0.2">
      <c r="A4277" s="10">
        <v>37496</v>
      </c>
      <c r="B4277" s="4">
        <v>28.31</v>
      </c>
      <c r="C4277" s="4">
        <v>27.54</v>
      </c>
      <c r="D4277">
        <v>0.76700000000000002</v>
      </c>
      <c r="E4277">
        <v>0.73</v>
      </c>
      <c r="P4277" s="10"/>
    </row>
    <row r="4278" spans="1:16" ht="16" hidden="1" x14ac:dyDescent="0.2">
      <c r="A4278" s="10">
        <v>37497</v>
      </c>
      <c r="B4278" s="4">
        <v>28.83</v>
      </c>
      <c r="C4278" s="4">
        <v>27.11</v>
      </c>
      <c r="D4278">
        <v>0.77900000000000003</v>
      </c>
      <c r="E4278">
        <v>0.754</v>
      </c>
      <c r="P4278" s="10"/>
    </row>
    <row r="4279" spans="1:16" ht="16" hidden="1" x14ac:dyDescent="0.2">
      <c r="A4279" s="10">
        <v>37498</v>
      </c>
      <c r="B4279" s="4">
        <v>28.97</v>
      </c>
      <c r="C4279" s="4">
        <v>27.56</v>
      </c>
      <c r="D4279">
        <v>0.77300000000000002</v>
      </c>
      <c r="E4279">
        <v>0.75700000000000001</v>
      </c>
      <c r="P4279" s="10"/>
    </row>
    <row r="4280" spans="1:16" ht="16" hidden="1" x14ac:dyDescent="0.2">
      <c r="A4280" s="10">
        <v>37501</v>
      </c>
      <c r="C4280" s="4">
        <v>27.45</v>
      </c>
      <c r="D4280" t="e">
        <v>#N/A</v>
      </c>
      <c r="E4280" t="e">
        <v>#N/A</v>
      </c>
      <c r="P4280" s="10"/>
    </row>
    <row r="4281" spans="1:16" ht="16" hidden="1" x14ac:dyDescent="0.2">
      <c r="A4281" s="10">
        <v>37502</v>
      </c>
      <c r="B4281" s="4">
        <v>27.76</v>
      </c>
      <c r="C4281" s="4">
        <v>26.58</v>
      </c>
      <c r="D4281">
        <v>0.71199999999999997</v>
      </c>
      <c r="E4281">
        <v>0.69699999999999995</v>
      </c>
      <c r="P4281" s="10"/>
    </row>
    <row r="4282" spans="1:16" ht="16" hidden="1" x14ac:dyDescent="0.2">
      <c r="A4282" s="10">
        <v>37503</v>
      </c>
      <c r="B4282" s="4">
        <v>28.28</v>
      </c>
      <c r="C4282" s="4">
        <v>27.31</v>
      </c>
      <c r="D4282">
        <v>0.73399999999999999</v>
      </c>
      <c r="E4282">
        <v>0.72799999999999998</v>
      </c>
      <c r="P4282" s="10"/>
    </row>
    <row r="4283" spans="1:16" ht="16" hidden="1" x14ac:dyDescent="0.2">
      <c r="A4283" s="10">
        <v>37504</v>
      </c>
      <c r="B4283" s="4">
        <v>29.06</v>
      </c>
      <c r="C4283" s="4">
        <v>27.54</v>
      </c>
      <c r="D4283">
        <v>0.752</v>
      </c>
      <c r="E4283">
        <v>0.753</v>
      </c>
      <c r="P4283" s="10"/>
    </row>
    <row r="4284" spans="1:16" ht="16" hidden="1" x14ac:dyDescent="0.2">
      <c r="A4284" s="10">
        <v>37505</v>
      </c>
      <c r="B4284" s="4">
        <v>29.51</v>
      </c>
      <c r="C4284" s="4">
        <v>28.36</v>
      </c>
      <c r="D4284">
        <v>0.76700000000000002</v>
      </c>
      <c r="E4284">
        <v>0.76500000000000001</v>
      </c>
      <c r="P4284" s="10"/>
    </row>
    <row r="4285" spans="1:16" ht="16" hidden="1" x14ac:dyDescent="0.2">
      <c r="A4285" s="10">
        <v>37508</v>
      </c>
      <c r="B4285" s="4">
        <v>29.8</v>
      </c>
      <c r="C4285" s="4">
        <v>28.67</v>
      </c>
      <c r="D4285">
        <v>0.77200000000000002</v>
      </c>
      <c r="E4285">
        <v>0.77500000000000002</v>
      </c>
      <c r="P4285" s="10"/>
    </row>
    <row r="4286" spans="1:16" ht="16" hidden="1" x14ac:dyDescent="0.2">
      <c r="A4286" s="10">
        <v>37509</v>
      </c>
      <c r="B4286" s="4">
        <v>29.62</v>
      </c>
      <c r="C4286" s="4">
        <v>28.92</v>
      </c>
      <c r="D4286">
        <v>0.77700000000000002</v>
      </c>
      <c r="E4286">
        <v>0.77500000000000002</v>
      </c>
      <c r="P4286" s="10"/>
    </row>
    <row r="4287" spans="1:16" ht="16" hidden="1" x14ac:dyDescent="0.2">
      <c r="A4287" s="10">
        <v>37510</v>
      </c>
      <c r="B4287" s="4">
        <v>29.77</v>
      </c>
      <c r="C4287" s="4">
        <v>28.68</v>
      </c>
      <c r="D4287">
        <v>0.77600000000000002</v>
      </c>
      <c r="E4287">
        <v>0.78900000000000003</v>
      </c>
      <c r="P4287" s="10"/>
    </row>
    <row r="4288" spans="1:16" ht="16" hidden="1" x14ac:dyDescent="0.2">
      <c r="A4288" s="10">
        <v>37511</v>
      </c>
      <c r="B4288" s="4">
        <v>28.95</v>
      </c>
      <c r="C4288" s="4">
        <v>27.76</v>
      </c>
      <c r="D4288">
        <v>0.75600000000000001</v>
      </c>
      <c r="E4288">
        <v>0.75800000000000001</v>
      </c>
      <c r="P4288" s="10"/>
    </row>
    <row r="4289" spans="1:16" ht="16" hidden="1" x14ac:dyDescent="0.2">
      <c r="A4289" s="10">
        <v>37512</v>
      </c>
      <c r="B4289" s="4">
        <v>29.83</v>
      </c>
      <c r="C4289" s="4">
        <v>28.53</v>
      </c>
      <c r="D4289">
        <v>0.77800000000000002</v>
      </c>
      <c r="E4289">
        <v>0.77</v>
      </c>
      <c r="P4289" s="10"/>
    </row>
    <row r="4290" spans="1:16" ht="16" hidden="1" x14ac:dyDescent="0.2">
      <c r="A4290" s="10">
        <v>37515</v>
      </c>
      <c r="B4290" s="4">
        <v>29.14</v>
      </c>
      <c r="C4290" s="4">
        <v>28.38</v>
      </c>
      <c r="D4290">
        <v>0.77300000000000002</v>
      </c>
      <c r="E4290">
        <v>0.76400000000000001</v>
      </c>
      <c r="P4290" s="10"/>
    </row>
    <row r="4291" spans="1:16" ht="16" hidden="1" x14ac:dyDescent="0.2">
      <c r="A4291" s="10">
        <v>37516</v>
      </c>
      <c r="B4291" s="4">
        <v>29.08</v>
      </c>
      <c r="C4291" s="4">
        <v>27.76</v>
      </c>
      <c r="D4291">
        <v>0.77500000000000002</v>
      </c>
      <c r="E4291">
        <v>0.76</v>
      </c>
      <c r="P4291" s="10"/>
    </row>
    <row r="4292" spans="1:16" ht="16" hidden="1" x14ac:dyDescent="0.2">
      <c r="A4292" s="10">
        <v>37517</v>
      </c>
      <c r="B4292" s="4">
        <v>29.57</v>
      </c>
      <c r="C4292" s="4">
        <v>28.41</v>
      </c>
      <c r="D4292">
        <v>0.79100000000000004</v>
      </c>
      <c r="E4292">
        <v>0.77100000000000002</v>
      </c>
      <c r="P4292" s="10"/>
    </row>
    <row r="4293" spans="1:16" ht="16" hidden="1" x14ac:dyDescent="0.2">
      <c r="A4293" s="10">
        <v>37518</v>
      </c>
      <c r="B4293" s="4">
        <v>29.49</v>
      </c>
      <c r="C4293" s="4">
        <v>28.45</v>
      </c>
      <c r="D4293">
        <v>0.79300000000000004</v>
      </c>
      <c r="E4293">
        <v>0.77500000000000002</v>
      </c>
      <c r="P4293" s="10"/>
    </row>
    <row r="4294" spans="1:16" ht="16" hidden="1" x14ac:dyDescent="0.2">
      <c r="A4294" s="10">
        <v>37519</v>
      </c>
      <c r="B4294" s="4">
        <v>29.65</v>
      </c>
      <c r="C4294" s="4">
        <v>28.61</v>
      </c>
      <c r="D4294">
        <v>0.79800000000000004</v>
      </c>
      <c r="E4294">
        <v>0.78700000000000003</v>
      </c>
      <c r="P4294" s="10"/>
    </row>
    <row r="4295" spans="1:16" ht="16" hidden="1" x14ac:dyDescent="0.2">
      <c r="A4295" s="10">
        <v>37522</v>
      </c>
      <c r="B4295" s="4">
        <v>30.85</v>
      </c>
      <c r="C4295" s="4">
        <v>29.36</v>
      </c>
      <c r="D4295">
        <v>0.8</v>
      </c>
      <c r="E4295">
        <v>0.81799999999999995</v>
      </c>
      <c r="P4295" s="10"/>
    </row>
    <row r="4296" spans="1:16" ht="16" hidden="1" x14ac:dyDescent="0.2">
      <c r="A4296" s="10">
        <v>37523</v>
      </c>
      <c r="B4296" s="4">
        <v>30.79</v>
      </c>
      <c r="C4296" s="4">
        <v>29.47</v>
      </c>
      <c r="D4296">
        <v>0.80900000000000005</v>
      </c>
      <c r="E4296">
        <v>0.81599999999999995</v>
      </c>
      <c r="P4296" s="10"/>
    </row>
    <row r="4297" spans="1:16" ht="16" hidden="1" x14ac:dyDescent="0.2">
      <c r="A4297" s="10">
        <v>37524</v>
      </c>
      <c r="B4297" s="4">
        <v>30.69</v>
      </c>
      <c r="C4297" s="4">
        <v>29.11</v>
      </c>
      <c r="D4297">
        <v>0.80600000000000005</v>
      </c>
      <c r="E4297">
        <v>0.80100000000000005</v>
      </c>
      <c r="P4297" s="10"/>
    </row>
    <row r="4298" spans="1:16" ht="16" hidden="1" x14ac:dyDescent="0.2">
      <c r="A4298" s="10">
        <v>37525</v>
      </c>
      <c r="B4298" s="4">
        <v>30.31</v>
      </c>
      <c r="C4298" s="4">
        <v>28.93</v>
      </c>
      <c r="D4298">
        <v>0.78800000000000003</v>
      </c>
      <c r="E4298">
        <v>0.78900000000000003</v>
      </c>
      <c r="P4298" s="10"/>
    </row>
    <row r="4299" spans="1:16" ht="16" hidden="1" x14ac:dyDescent="0.2">
      <c r="A4299" s="10">
        <v>37526</v>
      </c>
      <c r="B4299" s="4">
        <v>30.53</v>
      </c>
      <c r="C4299" s="4">
        <v>29</v>
      </c>
      <c r="D4299">
        <v>0.80100000000000005</v>
      </c>
      <c r="E4299">
        <v>0.81599999999999995</v>
      </c>
      <c r="P4299" s="10"/>
    </row>
    <row r="4300" spans="1:16" ht="16" hidden="1" x14ac:dyDescent="0.2">
      <c r="A4300" s="10">
        <v>37529</v>
      </c>
      <c r="B4300" s="4">
        <v>30.59</v>
      </c>
      <c r="C4300" s="4">
        <v>29.11</v>
      </c>
      <c r="D4300">
        <v>0.79700000000000004</v>
      </c>
      <c r="E4300">
        <v>0.81799999999999995</v>
      </c>
      <c r="P4300" s="10"/>
    </row>
    <row r="4301" spans="1:16" ht="16" hidden="1" x14ac:dyDescent="0.2">
      <c r="A4301" s="10">
        <v>37530</v>
      </c>
      <c r="B4301" s="4">
        <v>30.71</v>
      </c>
      <c r="C4301" s="4">
        <v>29.42</v>
      </c>
      <c r="D4301">
        <v>0.83</v>
      </c>
      <c r="E4301">
        <v>0.86499999999999999</v>
      </c>
      <c r="P4301" s="10"/>
    </row>
    <row r="4302" spans="1:16" ht="16" hidden="1" x14ac:dyDescent="0.2">
      <c r="A4302" s="10">
        <v>37531</v>
      </c>
      <c r="B4302" s="4">
        <v>30.59</v>
      </c>
      <c r="C4302" s="4">
        <v>29.14</v>
      </c>
      <c r="D4302">
        <v>0.84499999999999997</v>
      </c>
      <c r="E4302">
        <v>0.91400000000000003</v>
      </c>
      <c r="P4302" s="10"/>
    </row>
    <row r="4303" spans="1:16" ht="16" hidden="1" x14ac:dyDescent="0.2">
      <c r="A4303" s="10">
        <v>37532</v>
      </c>
      <c r="B4303" s="4">
        <v>29.73</v>
      </c>
      <c r="C4303" s="4">
        <v>28.46</v>
      </c>
      <c r="D4303">
        <v>0.80300000000000005</v>
      </c>
      <c r="E4303">
        <v>0.82499999999999996</v>
      </c>
      <c r="P4303" s="10"/>
    </row>
    <row r="4304" spans="1:16" ht="16" hidden="1" x14ac:dyDescent="0.2">
      <c r="A4304" s="10">
        <v>37533</v>
      </c>
      <c r="B4304" s="4">
        <v>29.65</v>
      </c>
      <c r="C4304" s="4">
        <v>28.32</v>
      </c>
      <c r="D4304">
        <v>0.80100000000000005</v>
      </c>
      <c r="E4304">
        <v>0.81899999999999995</v>
      </c>
      <c r="P4304" s="10"/>
    </row>
    <row r="4305" spans="1:16" ht="16" hidden="1" x14ac:dyDescent="0.2">
      <c r="A4305" s="10">
        <v>37536</v>
      </c>
      <c r="B4305" s="4">
        <v>29.65</v>
      </c>
      <c r="C4305" s="4">
        <v>28.38</v>
      </c>
      <c r="D4305">
        <v>0.80800000000000005</v>
      </c>
      <c r="E4305">
        <v>0.82699999999999996</v>
      </c>
      <c r="P4305" s="10"/>
    </row>
    <row r="4306" spans="1:16" ht="16" hidden="1" x14ac:dyDescent="0.2">
      <c r="A4306" s="10">
        <v>37537</v>
      </c>
      <c r="B4306" s="4">
        <v>29.56</v>
      </c>
      <c r="C4306" s="4">
        <v>28.28</v>
      </c>
      <c r="D4306">
        <v>0.83799999999999997</v>
      </c>
      <c r="E4306">
        <v>0.82699999999999996</v>
      </c>
      <c r="P4306" s="10"/>
    </row>
    <row r="4307" spans="1:16" ht="16" hidden="1" x14ac:dyDescent="0.2">
      <c r="A4307" s="10">
        <v>37538</v>
      </c>
      <c r="B4307" s="4">
        <v>29.31</v>
      </c>
      <c r="C4307" s="4">
        <v>28.29</v>
      </c>
      <c r="D4307">
        <v>0.82199999999999995</v>
      </c>
      <c r="E4307">
        <v>0.82099999999999995</v>
      </c>
      <c r="P4307" s="10"/>
    </row>
    <row r="4308" spans="1:16" ht="16" hidden="1" x14ac:dyDescent="0.2">
      <c r="A4308" s="10">
        <v>37539</v>
      </c>
      <c r="B4308" s="4">
        <v>28.96</v>
      </c>
      <c r="C4308" s="4">
        <v>27.7</v>
      </c>
      <c r="D4308">
        <v>0.81499999999999995</v>
      </c>
      <c r="E4308">
        <v>0.82399999999999995</v>
      </c>
      <c r="P4308" s="10"/>
    </row>
    <row r="4309" spans="1:16" ht="16" hidden="1" x14ac:dyDescent="0.2">
      <c r="A4309" s="10">
        <v>37540</v>
      </c>
      <c r="B4309" s="4">
        <v>29.36</v>
      </c>
      <c r="C4309" s="4">
        <v>28.18</v>
      </c>
      <c r="D4309">
        <v>0.82799999999999996</v>
      </c>
      <c r="E4309">
        <v>0.85099999999999998</v>
      </c>
      <c r="P4309" s="10"/>
    </row>
    <row r="4310" spans="1:16" ht="16" hidden="1" x14ac:dyDescent="0.2">
      <c r="A4310" s="10">
        <v>37543</v>
      </c>
      <c r="B4310" s="4">
        <v>30.06</v>
      </c>
      <c r="C4310" s="4">
        <v>28.56</v>
      </c>
      <c r="D4310">
        <v>0.85899999999999999</v>
      </c>
      <c r="E4310">
        <v>0.92</v>
      </c>
      <c r="P4310" s="10"/>
    </row>
    <row r="4311" spans="1:16" ht="16" hidden="1" x14ac:dyDescent="0.2">
      <c r="A4311" s="10">
        <v>37544</v>
      </c>
      <c r="B4311" s="4">
        <v>29.73</v>
      </c>
      <c r="C4311" s="4">
        <v>28.66</v>
      </c>
      <c r="D4311">
        <v>0.84499999999999997</v>
      </c>
      <c r="E4311">
        <v>0.90800000000000003</v>
      </c>
      <c r="P4311" s="10"/>
    </row>
    <row r="4312" spans="1:16" ht="16" hidden="1" x14ac:dyDescent="0.2">
      <c r="A4312" s="10">
        <v>37545</v>
      </c>
      <c r="B4312" s="4">
        <v>29.28</v>
      </c>
      <c r="C4312" s="4">
        <v>28.61</v>
      </c>
      <c r="D4312">
        <v>0.84699999999999998</v>
      </c>
      <c r="E4312">
        <v>0.88</v>
      </c>
      <c r="P4312" s="10"/>
    </row>
    <row r="4313" spans="1:16" ht="16" hidden="1" x14ac:dyDescent="0.2">
      <c r="A4313" s="10">
        <v>37546</v>
      </c>
      <c r="B4313" s="4">
        <v>29.61</v>
      </c>
      <c r="C4313" s="4">
        <v>28.22</v>
      </c>
      <c r="D4313">
        <v>0.85799999999999998</v>
      </c>
      <c r="E4313">
        <v>0.874</v>
      </c>
      <c r="P4313" s="10"/>
    </row>
    <row r="4314" spans="1:16" ht="16" hidden="1" x14ac:dyDescent="0.2">
      <c r="A4314" s="10">
        <v>37547</v>
      </c>
      <c r="B4314" s="4">
        <v>29.56</v>
      </c>
      <c r="C4314" s="4">
        <v>28.2</v>
      </c>
      <c r="D4314">
        <v>0.85899999999999999</v>
      </c>
      <c r="E4314">
        <v>0.87</v>
      </c>
      <c r="P4314" s="10"/>
    </row>
    <row r="4315" spans="1:16" ht="16" hidden="1" x14ac:dyDescent="0.2">
      <c r="A4315" s="10">
        <v>37550</v>
      </c>
      <c r="B4315" s="4">
        <v>28.31</v>
      </c>
      <c r="C4315" s="4">
        <v>27.01</v>
      </c>
      <c r="D4315">
        <v>0.80500000000000005</v>
      </c>
      <c r="E4315">
        <v>0.78100000000000003</v>
      </c>
      <c r="P4315" s="10"/>
    </row>
    <row r="4316" spans="1:16" ht="16" hidden="1" x14ac:dyDescent="0.2">
      <c r="A4316" s="10">
        <v>37551</v>
      </c>
      <c r="B4316" s="4">
        <v>27.93</v>
      </c>
      <c r="C4316" s="4">
        <v>26.69</v>
      </c>
      <c r="D4316">
        <v>0.80900000000000005</v>
      </c>
      <c r="E4316">
        <v>0.755</v>
      </c>
      <c r="P4316" s="10"/>
    </row>
    <row r="4317" spans="1:16" ht="16" hidden="1" x14ac:dyDescent="0.2">
      <c r="A4317" s="10">
        <v>37552</v>
      </c>
      <c r="B4317" s="4">
        <v>28.19</v>
      </c>
      <c r="C4317" s="4">
        <v>26.68</v>
      </c>
      <c r="D4317">
        <v>0.81399999999999995</v>
      </c>
      <c r="E4317">
        <v>0.76300000000000001</v>
      </c>
      <c r="P4317" s="10"/>
    </row>
    <row r="4318" spans="1:16" ht="16" hidden="1" x14ac:dyDescent="0.2">
      <c r="A4318" s="10">
        <v>37553</v>
      </c>
      <c r="B4318" s="4">
        <v>27.87</v>
      </c>
      <c r="C4318" s="4">
        <v>26.78</v>
      </c>
      <c r="D4318">
        <v>0.82199999999999995</v>
      </c>
      <c r="E4318">
        <v>0.8</v>
      </c>
      <c r="P4318" s="10"/>
    </row>
    <row r="4319" spans="1:16" ht="16" hidden="1" x14ac:dyDescent="0.2">
      <c r="A4319" s="10">
        <v>37554</v>
      </c>
      <c r="B4319" s="4">
        <v>27.09</v>
      </c>
      <c r="C4319" s="4">
        <v>25.96</v>
      </c>
      <c r="D4319">
        <v>0.85499999999999998</v>
      </c>
      <c r="E4319">
        <v>0.77900000000000003</v>
      </c>
      <c r="P4319" s="10"/>
    </row>
    <row r="4320" spans="1:16" ht="16" hidden="1" x14ac:dyDescent="0.2">
      <c r="A4320" s="10">
        <v>37557</v>
      </c>
      <c r="B4320" s="4">
        <v>27.25</v>
      </c>
      <c r="C4320" s="4">
        <v>25.44</v>
      </c>
      <c r="D4320">
        <v>0.83599999999999997</v>
      </c>
      <c r="E4320">
        <v>0.77200000000000002</v>
      </c>
      <c r="P4320" s="10"/>
    </row>
    <row r="4321" spans="1:16" ht="16" hidden="1" x14ac:dyDescent="0.2">
      <c r="A4321" s="10">
        <v>37558</v>
      </c>
      <c r="B4321" s="4">
        <v>26.81</v>
      </c>
      <c r="C4321" s="4">
        <v>25.71</v>
      </c>
      <c r="D4321">
        <v>0.80100000000000005</v>
      </c>
      <c r="E4321">
        <v>0.76600000000000001</v>
      </c>
      <c r="P4321" s="10"/>
    </row>
    <row r="4322" spans="1:16" ht="16" hidden="1" x14ac:dyDescent="0.2">
      <c r="A4322" s="10">
        <v>37559</v>
      </c>
      <c r="B4322" s="4">
        <v>26.85</v>
      </c>
      <c r="C4322" s="4">
        <v>25.29</v>
      </c>
      <c r="D4322">
        <v>0.80800000000000005</v>
      </c>
      <c r="E4322">
        <v>0.78400000000000003</v>
      </c>
      <c r="P4322" s="10"/>
    </row>
    <row r="4323" spans="1:16" ht="16" hidden="1" x14ac:dyDescent="0.2">
      <c r="A4323" s="10">
        <v>37560</v>
      </c>
      <c r="B4323" s="4">
        <v>27.18</v>
      </c>
      <c r="C4323" s="4">
        <v>25.51</v>
      </c>
      <c r="D4323">
        <v>0.79700000000000004</v>
      </c>
      <c r="E4323">
        <v>0.77900000000000003</v>
      </c>
      <c r="P4323" s="10"/>
    </row>
    <row r="4324" spans="1:16" ht="16" hidden="1" x14ac:dyDescent="0.2">
      <c r="A4324" s="10">
        <v>37561</v>
      </c>
      <c r="B4324" s="4">
        <v>27.04</v>
      </c>
      <c r="C4324" s="4">
        <v>25.78</v>
      </c>
      <c r="D4324">
        <v>0.85299999999999998</v>
      </c>
      <c r="E4324">
        <v>0.79100000000000004</v>
      </c>
      <c r="P4324" s="10"/>
    </row>
    <row r="4325" spans="1:16" ht="16" hidden="1" x14ac:dyDescent="0.2">
      <c r="A4325" s="10">
        <v>37564</v>
      </c>
      <c r="B4325" s="4">
        <v>26.89</v>
      </c>
      <c r="C4325" s="4">
        <v>25.21</v>
      </c>
      <c r="D4325">
        <v>0.89900000000000002</v>
      </c>
      <c r="E4325">
        <v>0.81200000000000006</v>
      </c>
      <c r="P4325" s="10"/>
    </row>
    <row r="4326" spans="1:16" ht="16" hidden="1" x14ac:dyDescent="0.2">
      <c r="A4326" s="10">
        <v>37565</v>
      </c>
      <c r="B4326" s="4">
        <v>26.06</v>
      </c>
      <c r="C4326" s="4">
        <v>24.66</v>
      </c>
      <c r="D4326">
        <v>0.86499999999999999</v>
      </c>
      <c r="E4326">
        <v>0.78200000000000003</v>
      </c>
      <c r="P4326" s="10"/>
    </row>
    <row r="4327" spans="1:16" ht="16" hidden="1" x14ac:dyDescent="0.2">
      <c r="A4327" s="10">
        <v>37566</v>
      </c>
      <c r="B4327" s="4">
        <v>25.72</v>
      </c>
      <c r="C4327" s="4">
        <v>23.73</v>
      </c>
      <c r="D4327">
        <v>0.80600000000000005</v>
      </c>
      <c r="E4327">
        <v>0.70599999999999996</v>
      </c>
      <c r="P4327" s="10"/>
    </row>
    <row r="4328" spans="1:16" ht="16" hidden="1" x14ac:dyDescent="0.2">
      <c r="A4328" s="10">
        <v>37567</v>
      </c>
      <c r="B4328" s="4">
        <v>25.36</v>
      </c>
      <c r="C4328" s="4">
        <v>24.36</v>
      </c>
      <c r="D4328">
        <v>0.78900000000000003</v>
      </c>
      <c r="E4328">
        <v>0.68200000000000005</v>
      </c>
      <c r="P4328" s="10"/>
    </row>
    <row r="4329" spans="1:16" ht="16" hidden="1" x14ac:dyDescent="0.2">
      <c r="A4329" s="10">
        <v>37568</v>
      </c>
      <c r="B4329" s="4">
        <v>25.83</v>
      </c>
      <c r="C4329" s="4">
        <v>23.54</v>
      </c>
      <c r="D4329">
        <v>0.79500000000000004</v>
      </c>
      <c r="E4329">
        <v>0.68500000000000005</v>
      </c>
      <c r="P4329" s="10"/>
    </row>
    <row r="4330" spans="1:16" ht="16" hidden="1" x14ac:dyDescent="0.2">
      <c r="A4330" s="10">
        <v>37571</v>
      </c>
      <c r="B4330" s="4">
        <v>26.02</v>
      </c>
      <c r="C4330" s="4">
        <v>23.86</v>
      </c>
      <c r="D4330">
        <v>0.79300000000000004</v>
      </c>
      <c r="E4330">
        <v>0.70099999999999996</v>
      </c>
      <c r="P4330" s="10"/>
    </row>
    <row r="4331" spans="1:16" ht="16" hidden="1" x14ac:dyDescent="0.2">
      <c r="A4331" s="10">
        <v>37572</v>
      </c>
      <c r="B4331" s="4">
        <v>26.19</v>
      </c>
      <c r="C4331" s="4">
        <v>24.01</v>
      </c>
      <c r="D4331">
        <v>0.78200000000000003</v>
      </c>
      <c r="E4331">
        <v>0.68</v>
      </c>
      <c r="P4331" s="10"/>
    </row>
    <row r="4332" spans="1:16" ht="16" hidden="1" x14ac:dyDescent="0.2">
      <c r="A4332" s="10">
        <v>37573</v>
      </c>
      <c r="B4332" s="4">
        <v>25.28</v>
      </c>
      <c r="C4332" s="4">
        <v>22.96</v>
      </c>
      <c r="D4332">
        <v>0.72</v>
      </c>
      <c r="E4332">
        <v>0.67800000000000005</v>
      </c>
      <c r="P4332" s="10"/>
    </row>
    <row r="4333" spans="1:16" ht="16" hidden="1" x14ac:dyDescent="0.2">
      <c r="A4333" s="10">
        <v>37574</v>
      </c>
      <c r="B4333" s="4">
        <v>25.4</v>
      </c>
      <c r="C4333" s="4">
        <v>22.82</v>
      </c>
      <c r="D4333">
        <v>0.72199999999999998</v>
      </c>
      <c r="E4333">
        <v>0.67300000000000004</v>
      </c>
      <c r="P4333" s="10"/>
    </row>
    <row r="4334" spans="1:16" ht="16" hidden="1" x14ac:dyDescent="0.2">
      <c r="A4334" s="10">
        <v>37575</v>
      </c>
      <c r="B4334" s="4">
        <v>25.5</v>
      </c>
      <c r="C4334" s="4">
        <v>23.33</v>
      </c>
      <c r="D4334">
        <v>0.72099999999999997</v>
      </c>
      <c r="E4334">
        <v>0.65900000000000003</v>
      </c>
      <c r="P4334" s="10"/>
    </row>
    <row r="4335" spans="1:16" ht="16" hidden="1" x14ac:dyDescent="0.2">
      <c r="A4335" s="10">
        <v>37578</v>
      </c>
      <c r="B4335" s="4">
        <v>26.71</v>
      </c>
      <c r="C4335" s="4">
        <v>23.41</v>
      </c>
      <c r="D4335">
        <v>0.74199999999999999</v>
      </c>
      <c r="E4335">
        <v>0.67200000000000004</v>
      </c>
      <c r="P4335" s="10"/>
    </row>
    <row r="4336" spans="1:16" ht="16" hidden="1" x14ac:dyDescent="0.2">
      <c r="A4336" s="10">
        <v>37579</v>
      </c>
      <c r="B4336" s="4">
        <v>26.41</v>
      </c>
      <c r="C4336" s="4">
        <v>24.05</v>
      </c>
      <c r="D4336">
        <v>0.71799999999999997</v>
      </c>
      <c r="E4336">
        <v>0.64</v>
      </c>
      <c r="P4336" s="10"/>
    </row>
    <row r="4337" spans="1:16" ht="16" hidden="1" x14ac:dyDescent="0.2">
      <c r="A4337" s="10">
        <v>37580</v>
      </c>
      <c r="B4337" s="4">
        <v>27</v>
      </c>
      <c r="C4337" s="4">
        <v>24.05</v>
      </c>
      <c r="D4337">
        <v>0.72899999999999998</v>
      </c>
      <c r="E4337">
        <v>0.66200000000000003</v>
      </c>
      <c r="P4337" s="10"/>
    </row>
    <row r="4338" spans="1:16" ht="16" hidden="1" x14ac:dyDescent="0.2">
      <c r="A4338" s="10">
        <v>37581</v>
      </c>
      <c r="B4338" s="4">
        <v>27.07</v>
      </c>
      <c r="C4338" s="4">
        <v>24.52</v>
      </c>
      <c r="D4338">
        <v>0.73099999999999998</v>
      </c>
      <c r="E4338">
        <v>0.66700000000000004</v>
      </c>
      <c r="P4338" s="10"/>
    </row>
    <row r="4339" spans="1:16" ht="16" hidden="1" x14ac:dyDescent="0.2">
      <c r="A4339" s="10">
        <v>37582</v>
      </c>
      <c r="B4339" s="4">
        <v>27.73</v>
      </c>
      <c r="C4339" s="4">
        <v>24.79</v>
      </c>
      <c r="D4339">
        <v>0.747</v>
      </c>
      <c r="E4339">
        <v>0.67800000000000005</v>
      </c>
      <c r="P4339" s="10"/>
    </row>
    <row r="4340" spans="1:16" ht="16" hidden="1" x14ac:dyDescent="0.2">
      <c r="A4340" s="10">
        <v>37585</v>
      </c>
      <c r="B4340" s="4">
        <v>27.01</v>
      </c>
      <c r="C4340" s="4">
        <v>24.85</v>
      </c>
      <c r="D4340">
        <v>0.71699999999999997</v>
      </c>
      <c r="E4340">
        <v>0.64900000000000002</v>
      </c>
      <c r="P4340" s="10"/>
    </row>
    <row r="4341" spans="1:16" ht="16" hidden="1" x14ac:dyDescent="0.2">
      <c r="A4341" s="10">
        <v>37586</v>
      </c>
      <c r="B4341" s="4">
        <v>26.6</v>
      </c>
      <c r="C4341" s="4">
        <v>24.56</v>
      </c>
      <c r="D4341">
        <v>0.72599999999999998</v>
      </c>
      <c r="E4341">
        <v>0.64900000000000002</v>
      </c>
      <c r="P4341" s="10"/>
    </row>
    <row r="4342" spans="1:16" ht="16" hidden="1" x14ac:dyDescent="0.2">
      <c r="A4342" s="10">
        <v>37587</v>
      </c>
      <c r="B4342" s="4">
        <v>26.87</v>
      </c>
      <c r="C4342" s="4">
        <v>25.11</v>
      </c>
      <c r="D4342">
        <v>0.69199999999999995</v>
      </c>
      <c r="E4342">
        <v>0.65900000000000003</v>
      </c>
      <c r="P4342" s="10"/>
    </row>
    <row r="4343" spans="1:16" ht="16" hidden="1" x14ac:dyDescent="0.2">
      <c r="A4343" s="10">
        <v>37588</v>
      </c>
      <c r="C4343" s="4">
        <v>25.7</v>
      </c>
      <c r="D4343" t="e">
        <v>#N/A</v>
      </c>
      <c r="E4343" t="e">
        <v>#N/A</v>
      </c>
      <c r="P4343" s="10"/>
    </row>
    <row r="4344" spans="1:16" ht="16" hidden="1" x14ac:dyDescent="0.2">
      <c r="A4344" s="10">
        <v>37589</v>
      </c>
      <c r="C4344" s="4">
        <v>25.74</v>
      </c>
      <c r="D4344" t="e">
        <v>#N/A</v>
      </c>
      <c r="E4344" t="e">
        <v>#N/A</v>
      </c>
      <c r="P4344" s="10"/>
    </row>
    <row r="4345" spans="1:16" ht="16" hidden="1" x14ac:dyDescent="0.2">
      <c r="A4345" s="10">
        <v>37592</v>
      </c>
      <c r="B4345" s="4">
        <v>27.27</v>
      </c>
      <c r="C4345" s="4">
        <v>25.73</v>
      </c>
      <c r="D4345">
        <v>0.72799999999999998</v>
      </c>
      <c r="E4345">
        <v>0.68100000000000005</v>
      </c>
      <c r="P4345" s="10"/>
    </row>
    <row r="4346" spans="1:16" ht="16" hidden="1" x14ac:dyDescent="0.2">
      <c r="A4346" s="10">
        <v>37593</v>
      </c>
      <c r="B4346" s="4">
        <v>27.34</v>
      </c>
      <c r="C4346" s="4">
        <v>26.09</v>
      </c>
      <c r="D4346">
        <v>0.73</v>
      </c>
      <c r="E4346">
        <v>0.68899999999999995</v>
      </c>
      <c r="P4346" s="10"/>
    </row>
    <row r="4347" spans="1:16" ht="16" hidden="1" x14ac:dyDescent="0.2">
      <c r="A4347" s="10">
        <v>37594</v>
      </c>
      <c r="B4347" s="4">
        <v>26.8</v>
      </c>
      <c r="C4347" s="4">
        <v>25.99</v>
      </c>
      <c r="D4347">
        <v>0.71599999999999997</v>
      </c>
      <c r="E4347">
        <v>0.66900000000000004</v>
      </c>
      <c r="P4347" s="10"/>
    </row>
    <row r="4348" spans="1:16" ht="16" hidden="1" x14ac:dyDescent="0.2">
      <c r="A4348" s="10">
        <v>37595</v>
      </c>
      <c r="B4348" s="4">
        <v>27.27</v>
      </c>
      <c r="C4348" s="4">
        <v>26.07</v>
      </c>
      <c r="D4348">
        <v>0.73399999999999999</v>
      </c>
      <c r="E4348">
        <v>0.69199999999999995</v>
      </c>
      <c r="P4348" s="10"/>
    </row>
    <row r="4349" spans="1:16" ht="16" hidden="1" x14ac:dyDescent="0.2">
      <c r="A4349" s="10">
        <v>37596</v>
      </c>
      <c r="B4349" s="4">
        <v>27.03</v>
      </c>
      <c r="C4349" s="4">
        <v>25.67</v>
      </c>
      <c r="D4349">
        <v>0.72199999999999998</v>
      </c>
      <c r="E4349">
        <v>0.68400000000000005</v>
      </c>
      <c r="P4349" s="10"/>
    </row>
    <row r="4350" spans="1:16" ht="16" hidden="1" x14ac:dyDescent="0.2">
      <c r="A4350" s="10">
        <v>37599</v>
      </c>
      <c r="B4350" s="4">
        <v>27.29</v>
      </c>
      <c r="C4350" s="4">
        <v>26.06</v>
      </c>
      <c r="D4350">
        <v>0.74199999999999999</v>
      </c>
      <c r="E4350">
        <v>0.71299999999999997</v>
      </c>
      <c r="P4350" s="10"/>
    </row>
    <row r="4351" spans="1:16" ht="16" hidden="1" x14ac:dyDescent="0.2">
      <c r="A4351" s="10">
        <v>37600</v>
      </c>
      <c r="B4351" s="4">
        <v>27.73</v>
      </c>
      <c r="C4351" s="4">
        <v>26.35</v>
      </c>
      <c r="D4351">
        <v>0.76300000000000001</v>
      </c>
      <c r="E4351">
        <v>0.72899999999999998</v>
      </c>
      <c r="P4351" s="10"/>
    </row>
    <row r="4352" spans="1:16" ht="16" hidden="1" x14ac:dyDescent="0.2">
      <c r="A4352" s="10">
        <v>37601</v>
      </c>
      <c r="B4352" s="4">
        <v>27.49</v>
      </c>
      <c r="C4352" s="4">
        <v>26.85</v>
      </c>
      <c r="D4352">
        <v>0.748</v>
      </c>
      <c r="E4352">
        <v>0.70899999999999996</v>
      </c>
      <c r="P4352" s="10"/>
    </row>
    <row r="4353" spans="1:16" ht="16" hidden="1" x14ac:dyDescent="0.2">
      <c r="A4353" s="10">
        <v>37602</v>
      </c>
      <c r="B4353" s="4">
        <v>28.2</v>
      </c>
      <c r="C4353" s="4">
        <v>27.29</v>
      </c>
      <c r="D4353">
        <v>0.77700000000000002</v>
      </c>
      <c r="E4353">
        <v>0.755</v>
      </c>
      <c r="P4353" s="10"/>
    </row>
    <row r="4354" spans="1:16" ht="16" hidden="1" x14ac:dyDescent="0.2">
      <c r="A4354" s="10">
        <v>37603</v>
      </c>
      <c r="B4354" s="4">
        <v>28.39</v>
      </c>
      <c r="C4354" s="4">
        <v>27.64</v>
      </c>
      <c r="D4354">
        <v>0.80900000000000005</v>
      </c>
      <c r="E4354">
        <v>0.76100000000000001</v>
      </c>
      <c r="P4354" s="10"/>
    </row>
    <row r="4355" spans="1:16" ht="16" hidden="1" x14ac:dyDescent="0.2">
      <c r="A4355" s="10">
        <v>37606</v>
      </c>
      <c r="B4355" s="4">
        <v>30.15</v>
      </c>
      <c r="C4355" s="4">
        <v>28.73</v>
      </c>
      <c r="D4355">
        <v>0.84599999999999997</v>
      </c>
      <c r="E4355">
        <v>0.81</v>
      </c>
      <c r="P4355" s="10"/>
    </row>
    <row r="4356" spans="1:16" ht="16" hidden="1" x14ac:dyDescent="0.2">
      <c r="A4356" s="10">
        <v>37607</v>
      </c>
      <c r="B4356" s="4">
        <v>30.04</v>
      </c>
      <c r="C4356" s="4">
        <v>29.25</v>
      </c>
      <c r="D4356">
        <v>0.81299999999999994</v>
      </c>
      <c r="E4356">
        <v>0.77800000000000002</v>
      </c>
      <c r="P4356" s="10"/>
    </row>
    <row r="4357" spans="1:16" ht="16" hidden="1" x14ac:dyDescent="0.2">
      <c r="A4357" s="10">
        <v>37608</v>
      </c>
      <c r="B4357" s="4">
        <v>30.41</v>
      </c>
      <c r="C4357" s="4">
        <v>29.95</v>
      </c>
      <c r="D4357">
        <v>0.83099999999999996</v>
      </c>
      <c r="E4357">
        <v>0.8</v>
      </c>
      <c r="P4357" s="10"/>
    </row>
    <row r="4358" spans="1:16" ht="16" hidden="1" x14ac:dyDescent="0.2">
      <c r="A4358" s="10">
        <v>37609</v>
      </c>
      <c r="B4358" s="4">
        <v>30.57</v>
      </c>
      <c r="C4358" s="4">
        <v>30.26</v>
      </c>
      <c r="D4358">
        <v>0.84199999999999997</v>
      </c>
      <c r="E4358">
        <v>0.81399999999999995</v>
      </c>
      <c r="P4358" s="10"/>
    </row>
    <row r="4359" spans="1:16" ht="16" hidden="1" x14ac:dyDescent="0.2">
      <c r="A4359" s="10">
        <v>37610</v>
      </c>
      <c r="B4359" s="4">
        <v>30.57</v>
      </c>
      <c r="C4359" s="4">
        <v>29.59</v>
      </c>
      <c r="D4359">
        <v>0.84599999999999997</v>
      </c>
      <c r="E4359">
        <v>0.82599999999999996</v>
      </c>
      <c r="P4359" s="10"/>
    </row>
    <row r="4360" spans="1:16" ht="16" hidden="1" x14ac:dyDescent="0.2">
      <c r="A4360" s="10">
        <v>37613</v>
      </c>
      <c r="B4360" s="4">
        <v>32.090000000000003</v>
      </c>
      <c r="C4360" s="4">
        <v>30.61</v>
      </c>
      <c r="D4360">
        <v>0.89</v>
      </c>
      <c r="E4360">
        <v>0.86899999999999999</v>
      </c>
      <c r="P4360" s="10"/>
    </row>
    <row r="4361" spans="1:16" ht="16" hidden="1" x14ac:dyDescent="0.2">
      <c r="A4361" s="10">
        <v>37614</v>
      </c>
      <c r="B4361" s="4">
        <v>32.130000000000003</v>
      </c>
      <c r="C4361" s="4">
        <v>30.93</v>
      </c>
      <c r="D4361">
        <v>0.89900000000000002</v>
      </c>
      <c r="E4361">
        <v>0.89100000000000001</v>
      </c>
      <c r="P4361" s="10"/>
    </row>
    <row r="4362" spans="1:16" ht="16" hidden="1" x14ac:dyDescent="0.2">
      <c r="A4362" s="10">
        <v>37616</v>
      </c>
      <c r="B4362" s="4">
        <v>32.61</v>
      </c>
      <c r="D4362">
        <v>0.91</v>
      </c>
      <c r="E4362">
        <v>0.90200000000000002</v>
      </c>
      <c r="P4362" s="10"/>
    </row>
    <row r="4363" spans="1:16" ht="16" hidden="1" x14ac:dyDescent="0.2">
      <c r="A4363" s="10">
        <v>37617</v>
      </c>
      <c r="B4363" s="4">
        <v>32.68</v>
      </c>
      <c r="C4363" s="4">
        <v>31.49</v>
      </c>
      <c r="D4363">
        <v>0.90800000000000003</v>
      </c>
      <c r="E4363">
        <v>0.90900000000000003</v>
      </c>
      <c r="P4363" s="10"/>
    </row>
    <row r="4364" spans="1:16" ht="16" hidden="1" x14ac:dyDescent="0.2">
      <c r="A4364" s="10">
        <v>37620</v>
      </c>
      <c r="B4364" s="4">
        <v>31.41</v>
      </c>
      <c r="C4364" s="4">
        <v>32.020000000000003</v>
      </c>
      <c r="D4364">
        <v>0.86199999999999999</v>
      </c>
      <c r="E4364">
        <v>0.85099999999999998</v>
      </c>
      <c r="P4364" s="10"/>
    </row>
    <row r="4365" spans="1:16" ht="16" hidden="1" x14ac:dyDescent="0.2">
      <c r="A4365" s="10">
        <v>37621</v>
      </c>
      <c r="B4365" s="4">
        <v>31.21</v>
      </c>
      <c r="C4365" s="4">
        <v>30.12</v>
      </c>
      <c r="D4365">
        <v>0.85099999999999998</v>
      </c>
      <c r="E4365">
        <v>0.84799999999999998</v>
      </c>
      <c r="P4365" s="10"/>
    </row>
    <row r="4366" spans="1:16" ht="16" hidden="1" x14ac:dyDescent="0.2">
      <c r="A4366" s="10">
        <v>37623</v>
      </c>
      <c r="B4366" s="4">
        <v>31.97</v>
      </c>
      <c r="C4366" s="4">
        <v>30.32</v>
      </c>
      <c r="D4366">
        <v>0.86799999999999999</v>
      </c>
      <c r="E4366">
        <v>0.85699999999999998</v>
      </c>
      <c r="P4366" s="10"/>
    </row>
    <row r="4367" spans="1:16" ht="16" hidden="1" x14ac:dyDescent="0.2">
      <c r="A4367" s="10">
        <v>37624</v>
      </c>
      <c r="B4367" s="4">
        <v>33.26</v>
      </c>
      <c r="C4367" s="4">
        <v>31.43</v>
      </c>
      <c r="D4367">
        <v>0.89800000000000002</v>
      </c>
      <c r="E4367">
        <v>0.88</v>
      </c>
      <c r="P4367" s="10"/>
    </row>
    <row r="4368" spans="1:16" ht="16" hidden="1" x14ac:dyDescent="0.2">
      <c r="A4368" s="10">
        <v>37627</v>
      </c>
      <c r="B4368" s="4">
        <v>32.29</v>
      </c>
      <c r="C4368" s="4">
        <v>31.43</v>
      </c>
      <c r="D4368">
        <v>0.86299999999999999</v>
      </c>
      <c r="E4368">
        <v>0.84199999999999997</v>
      </c>
      <c r="P4368" s="10"/>
    </row>
    <row r="4369" spans="1:16" ht="16" hidden="1" x14ac:dyDescent="0.2">
      <c r="A4369" s="10">
        <v>37628</v>
      </c>
      <c r="B4369" s="4">
        <v>31.2</v>
      </c>
      <c r="C4369" s="4">
        <v>30.78</v>
      </c>
      <c r="D4369">
        <v>0.81799999999999995</v>
      </c>
      <c r="E4369">
        <v>0.80700000000000005</v>
      </c>
      <c r="P4369" s="10"/>
    </row>
    <row r="4370" spans="1:16" ht="16" hidden="1" x14ac:dyDescent="0.2">
      <c r="A4370" s="10">
        <v>37629</v>
      </c>
      <c r="B4370" s="4">
        <v>30.66</v>
      </c>
      <c r="C4370" s="4">
        <v>29.3</v>
      </c>
      <c r="D4370">
        <v>0.80300000000000005</v>
      </c>
      <c r="E4370">
        <v>0.79200000000000004</v>
      </c>
      <c r="P4370" s="10"/>
    </row>
    <row r="4371" spans="1:16" ht="16" hidden="1" x14ac:dyDescent="0.2">
      <c r="A4371" s="10">
        <v>37630</v>
      </c>
      <c r="B4371" s="4">
        <v>31.95</v>
      </c>
      <c r="C4371" s="4">
        <v>30.26</v>
      </c>
      <c r="D4371">
        <v>0.87</v>
      </c>
      <c r="E4371">
        <v>0.85199999999999998</v>
      </c>
      <c r="P4371" s="10"/>
    </row>
    <row r="4372" spans="1:16" ht="16" hidden="1" x14ac:dyDescent="0.2">
      <c r="A4372" s="10">
        <v>37631</v>
      </c>
      <c r="B4372" s="4">
        <v>31.59</v>
      </c>
      <c r="C4372" s="4">
        <v>30.07</v>
      </c>
      <c r="D4372">
        <v>0.84499999999999997</v>
      </c>
      <c r="E4372">
        <v>0.83599999999999997</v>
      </c>
      <c r="P4372" s="10"/>
    </row>
    <row r="4373" spans="1:16" ht="16" hidden="1" x14ac:dyDescent="0.2">
      <c r="A4373" s="10">
        <v>37634</v>
      </c>
      <c r="B4373" s="4">
        <v>32.08</v>
      </c>
      <c r="C4373" s="4">
        <v>30.46</v>
      </c>
      <c r="D4373">
        <v>0.86</v>
      </c>
      <c r="E4373">
        <v>0.85599999999999998</v>
      </c>
      <c r="P4373" s="10"/>
    </row>
    <row r="4374" spans="1:16" ht="16" hidden="1" x14ac:dyDescent="0.2">
      <c r="A4374" s="10">
        <v>37635</v>
      </c>
      <c r="B4374" s="4">
        <v>32.42</v>
      </c>
      <c r="C4374" s="4">
        <v>31.36</v>
      </c>
      <c r="D4374">
        <v>0.86199999999999999</v>
      </c>
      <c r="E4374">
        <v>0.86699999999999999</v>
      </c>
      <c r="P4374" s="10"/>
    </row>
    <row r="4375" spans="1:16" ht="16" hidden="1" x14ac:dyDescent="0.2">
      <c r="A4375" s="10">
        <v>37636</v>
      </c>
      <c r="B4375" s="4">
        <v>33.229999999999997</v>
      </c>
      <c r="C4375" s="4">
        <v>31.73</v>
      </c>
      <c r="D4375">
        <v>0.86699999999999999</v>
      </c>
      <c r="E4375">
        <v>0.86799999999999999</v>
      </c>
      <c r="P4375" s="10"/>
    </row>
    <row r="4376" spans="1:16" ht="16" hidden="1" x14ac:dyDescent="0.2">
      <c r="A4376" s="10">
        <v>37637</v>
      </c>
      <c r="B4376" s="4">
        <v>33.58</v>
      </c>
      <c r="C4376" s="4">
        <v>32.29</v>
      </c>
      <c r="D4376">
        <v>0.872</v>
      </c>
      <c r="E4376">
        <v>0.872</v>
      </c>
      <c r="P4376" s="10"/>
    </row>
    <row r="4377" spans="1:16" ht="16" hidden="1" x14ac:dyDescent="0.2">
      <c r="A4377" s="10">
        <v>37638</v>
      </c>
      <c r="B4377" s="4">
        <v>33.880000000000003</v>
      </c>
      <c r="C4377" s="4">
        <v>31.57</v>
      </c>
      <c r="D4377">
        <v>0.873</v>
      </c>
      <c r="E4377">
        <v>0.876</v>
      </c>
      <c r="P4377" s="10"/>
    </row>
    <row r="4378" spans="1:16" ht="16" hidden="1" x14ac:dyDescent="0.2">
      <c r="A4378" s="10">
        <v>37641</v>
      </c>
      <c r="C4378" s="4">
        <v>32.229999999999997</v>
      </c>
      <c r="D4378" t="e">
        <v>#N/A</v>
      </c>
      <c r="E4378" t="e">
        <v>#N/A</v>
      </c>
      <c r="P4378" s="10"/>
    </row>
    <row r="4379" spans="1:16" ht="16" hidden="1" x14ac:dyDescent="0.2">
      <c r="A4379" s="10">
        <v>37642</v>
      </c>
      <c r="B4379" s="4">
        <v>34.619999999999997</v>
      </c>
      <c r="C4379" s="4">
        <v>31.72</v>
      </c>
      <c r="D4379">
        <v>0.86799999999999999</v>
      </c>
      <c r="E4379">
        <v>0.87</v>
      </c>
      <c r="P4379" s="10"/>
    </row>
    <row r="4380" spans="1:16" ht="16" hidden="1" x14ac:dyDescent="0.2">
      <c r="A4380" s="10">
        <v>37643</v>
      </c>
      <c r="B4380" s="4">
        <v>34.32</v>
      </c>
      <c r="C4380" s="4">
        <v>32.07</v>
      </c>
      <c r="D4380">
        <v>0.86399999999999999</v>
      </c>
      <c r="E4380">
        <v>0.872</v>
      </c>
      <c r="P4380" s="10"/>
    </row>
    <row r="4381" spans="1:16" ht="16" hidden="1" x14ac:dyDescent="0.2">
      <c r="A4381" s="10">
        <v>37644</v>
      </c>
      <c r="B4381" s="4">
        <v>33.9</v>
      </c>
      <c r="C4381" s="4">
        <v>31.4</v>
      </c>
      <c r="D4381">
        <v>0.86799999999999999</v>
      </c>
      <c r="E4381">
        <v>0.88500000000000001</v>
      </c>
      <c r="P4381" s="10"/>
    </row>
    <row r="4382" spans="1:16" ht="16" hidden="1" x14ac:dyDescent="0.2">
      <c r="A4382" s="10">
        <v>37645</v>
      </c>
      <c r="B4382" s="4">
        <v>34.979999999999997</v>
      </c>
      <c r="C4382" s="4">
        <v>31.62</v>
      </c>
      <c r="D4382">
        <v>0.89800000000000002</v>
      </c>
      <c r="E4382">
        <v>0.90400000000000003</v>
      </c>
      <c r="P4382" s="10"/>
    </row>
    <row r="4383" spans="1:16" ht="16" hidden="1" x14ac:dyDescent="0.2">
      <c r="A4383" s="10">
        <v>37648</v>
      </c>
      <c r="B4383" s="4">
        <v>32.43</v>
      </c>
      <c r="C4383" s="4">
        <v>31.02</v>
      </c>
      <c r="D4383">
        <v>0.88400000000000001</v>
      </c>
      <c r="E4383">
        <v>0.88800000000000001</v>
      </c>
      <c r="P4383" s="10"/>
    </row>
    <row r="4384" spans="1:16" ht="16" hidden="1" x14ac:dyDescent="0.2">
      <c r="A4384" s="10">
        <v>37649</v>
      </c>
      <c r="B4384" s="4">
        <v>32.700000000000003</v>
      </c>
      <c r="C4384" s="4">
        <v>30.73</v>
      </c>
      <c r="D4384">
        <v>0.91</v>
      </c>
      <c r="E4384">
        <v>0.92400000000000004</v>
      </c>
      <c r="P4384" s="10"/>
    </row>
    <row r="4385" spans="1:16" ht="16" hidden="1" x14ac:dyDescent="0.2">
      <c r="A4385" s="10">
        <v>37650</v>
      </c>
      <c r="B4385" s="4">
        <v>33.54</v>
      </c>
      <c r="C4385" s="4">
        <v>31.26</v>
      </c>
      <c r="D4385">
        <v>0.95599999999999996</v>
      </c>
      <c r="E4385">
        <v>0.96899999999999997</v>
      </c>
      <c r="P4385" s="10"/>
    </row>
    <row r="4386" spans="1:16" ht="16" hidden="1" x14ac:dyDescent="0.2">
      <c r="A4386" s="10">
        <v>37651</v>
      </c>
      <c r="B4386" s="4">
        <v>33.78</v>
      </c>
      <c r="C4386" s="4">
        <v>31.42</v>
      </c>
      <c r="D4386">
        <v>0.97099999999999997</v>
      </c>
      <c r="E4386">
        <v>0.97299999999999998</v>
      </c>
      <c r="P4386" s="10"/>
    </row>
    <row r="4387" spans="1:16" ht="16" hidden="1" x14ac:dyDescent="0.2">
      <c r="A4387" s="10">
        <v>37652</v>
      </c>
      <c r="B4387" s="4">
        <v>33.51</v>
      </c>
      <c r="C4387" s="4">
        <v>31.57</v>
      </c>
      <c r="D4387">
        <v>0.95599999999999996</v>
      </c>
      <c r="E4387">
        <v>0.96399999999999997</v>
      </c>
      <c r="P4387" s="10"/>
    </row>
    <row r="4388" spans="1:16" ht="16" hidden="1" x14ac:dyDescent="0.2">
      <c r="A4388" s="10">
        <v>37655</v>
      </c>
      <c r="B4388" s="4">
        <v>32.840000000000003</v>
      </c>
      <c r="C4388" s="4">
        <v>30.95</v>
      </c>
      <c r="D4388">
        <v>0.94699999999999995</v>
      </c>
      <c r="E4388">
        <v>0.95099999999999996</v>
      </c>
      <c r="P4388" s="10"/>
    </row>
    <row r="4389" spans="1:16" ht="16" hidden="1" x14ac:dyDescent="0.2">
      <c r="A4389" s="10">
        <v>37656</v>
      </c>
      <c r="B4389" s="4">
        <v>33.61</v>
      </c>
      <c r="C4389" s="4">
        <v>31.13</v>
      </c>
      <c r="D4389">
        <v>0.98799999999999999</v>
      </c>
      <c r="E4389">
        <v>1</v>
      </c>
      <c r="P4389" s="10"/>
    </row>
    <row r="4390" spans="1:16" ht="16" hidden="1" x14ac:dyDescent="0.2">
      <c r="A4390" s="10">
        <v>37657</v>
      </c>
      <c r="B4390" s="4">
        <v>33.909999999999997</v>
      </c>
      <c r="C4390" s="4">
        <v>31.77</v>
      </c>
      <c r="D4390">
        <v>1.0129999999999999</v>
      </c>
      <c r="E4390">
        <v>1.028</v>
      </c>
      <c r="P4390" s="10"/>
    </row>
    <row r="4391" spans="1:16" ht="16" hidden="1" x14ac:dyDescent="0.2">
      <c r="A4391" s="10">
        <v>37658</v>
      </c>
      <c r="B4391" s="4">
        <v>34.36</v>
      </c>
      <c r="C4391" s="4">
        <v>31.81</v>
      </c>
      <c r="D4391">
        <v>1.01</v>
      </c>
      <c r="E4391">
        <v>1.0269999999999999</v>
      </c>
      <c r="P4391" s="10"/>
    </row>
    <row r="4392" spans="1:16" ht="16" hidden="1" x14ac:dyDescent="0.2">
      <c r="A4392" s="10">
        <v>37659</v>
      </c>
      <c r="B4392" s="4">
        <v>35.049999999999997</v>
      </c>
      <c r="C4392" s="4">
        <v>32.229999999999997</v>
      </c>
      <c r="D4392">
        <v>1.044</v>
      </c>
      <c r="E4392">
        <v>1.08</v>
      </c>
      <c r="P4392" s="10"/>
    </row>
    <row r="4393" spans="1:16" ht="16" hidden="1" x14ac:dyDescent="0.2">
      <c r="A4393" s="10">
        <v>37662</v>
      </c>
      <c r="B4393" s="4">
        <v>34.46</v>
      </c>
      <c r="C4393" s="4">
        <v>32.47</v>
      </c>
      <c r="D4393">
        <v>1.0049999999999999</v>
      </c>
      <c r="E4393">
        <v>1.0289999999999999</v>
      </c>
      <c r="P4393" s="10"/>
    </row>
    <row r="4394" spans="1:16" ht="16" hidden="1" x14ac:dyDescent="0.2">
      <c r="A4394" s="10">
        <v>37663</v>
      </c>
      <c r="B4394" s="4">
        <v>35.43</v>
      </c>
      <c r="C4394" s="4">
        <v>32.51</v>
      </c>
      <c r="D4394">
        <v>1.0349999999999999</v>
      </c>
      <c r="E4394">
        <v>1.046</v>
      </c>
      <c r="P4394" s="10"/>
    </row>
    <row r="4395" spans="1:16" ht="16" hidden="1" x14ac:dyDescent="0.2">
      <c r="A4395" s="10">
        <v>37664</v>
      </c>
      <c r="B4395" s="4">
        <v>35.83</v>
      </c>
      <c r="C4395" s="4">
        <v>32.46</v>
      </c>
      <c r="D4395">
        <v>1.0089999999999999</v>
      </c>
      <c r="E4395">
        <v>1.0209999999999999</v>
      </c>
      <c r="P4395" s="10"/>
    </row>
    <row r="4396" spans="1:16" ht="16" hidden="1" x14ac:dyDescent="0.2">
      <c r="A4396" s="10">
        <v>37665</v>
      </c>
      <c r="B4396" s="4">
        <v>36.630000000000003</v>
      </c>
      <c r="C4396" s="4">
        <v>33.229999999999997</v>
      </c>
      <c r="D4396">
        <v>1.0049999999999999</v>
      </c>
      <c r="E4396">
        <v>1.0089999999999999</v>
      </c>
      <c r="P4396" s="10"/>
    </row>
    <row r="4397" spans="1:16" ht="16" hidden="1" x14ac:dyDescent="0.2">
      <c r="A4397" s="10">
        <v>37666</v>
      </c>
      <c r="B4397" s="4">
        <v>36.61</v>
      </c>
      <c r="C4397" s="4">
        <v>33.26</v>
      </c>
      <c r="D4397">
        <v>0.98499999999999999</v>
      </c>
      <c r="E4397">
        <v>0.97899999999999998</v>
      </c>
      <c r="P4397" s="10"/>
    </row>
    <row r="4398" spans="1:16" ht="16" hidden="1" x14ac:dyDescent="0.2">
      <c r="A4398" s="10">
        <v>37669</v>
      </c>
      <c r="C4398" s="4">
        <v>33.06</v>
      </c>
      <c r="D4398" t="e">
        <v>#N/A</v>
      </c>
      <c r="E4398" t="e">
        <v>#N/A</v>
      </c>
      <c r="P4398" s="10"/>
    </row>
    <row r="4399" spans="1:16" ht="16" hidden="1" x14ac:dyDescent="0.2">
      <c r="A4399" s="10">
        <v>37670</v>
      </c>
      <c r="B4399" s="4">
        <v>36.880000000000003</v>
      </c>
      <c r="C4399" s="4">
        <v>33.26</v>
      </c>
      <c r="D4399">
        <v>0.96799999999999997</v>
      </c>
      <c r="E4399">
        <v>0.95199999999999996</v>
      </c>
      <c r="P4399" s="10"/>
    </row>
    <row r="4400" spans="1:16" ht="16" hidden="1" x14ac:dyDescent="0.2">
      <c r="A4400" s="10">
        <v>37671</v>
      </c>
      <c r="B4400" s="4">
        <v>37.020000000000003</v>
      </c>
      <c r="C4400" s="4">
        <v>33.159999999999997</v>
      </c>
      <c r="D4400">
        <v>0.97</v>
      </c>
      <c r="E4400">
        <v>0.96499999999999997</v>
      </c>
      <c r="P4400" s="10"/>
    </row>
    <row r="4401" spans="1:16" ht="16" hidden="1" x14ac:dyDescent="0.2">
      <c r="A4401" s="10">
        <v>37672</v>
      </c>
      <c r="B4401" s="4">
        <v>36.450000000000003</v>
      </c>
      <c r="C4401" s="4">
        <v>32.76</v>
      </c>
      <c r="D4401">
        <v>0.94099999999999995</v>
      </c>
      <c r="E4401">
        <v>0.93400000000000005</v>
      </c>
      <c r="P4401" s="10"/>
    </row>
    <row r="4402" spans="1:16" ht="16" hidden="1" x14ac:dyDescent="0.2">
      <c r="A4402" s="10">
        <v>37673</v>
      </c>
      <c r="B4402" s="4">
        <v>36.76</v>
      </c>
      <c r="C4402" s="4">
        <v>32.76</v>
      </c>
      <c r="D4402">
        <v>0.98799999999999999</v>
      </c>
      <c r="E4402">
        <v>0.99199999999999999</v>
      </c>
      <c r="P4402" s="10"/>
    </row>
    <row r="4403" spans="1:16" ht="16" hidden="1" x14ac:dyDescent="0.2">
      <c r="A4403" s="10">
        <v>37676</v>
      </c>
      <c r="B4403" s="4">
        <v>37.29</v>
      </c>
      <c r="C4403" s="4">
        <v>33.409999999999997</v>
      </c>
      <c r="D4403">
        <v>1.0289999999999999</v>
      </c>
      <c r="E4403">
        <v>1.034</v>
      </c>
      <c r="P4403" s="10"/>
    </row>
    <row r="4404" spans="1:16" ht="16" hidden="1" x14ac:dyDescent="0.2">
      <c r="A4404" s="10">
        <v>37677</v>
      </c>
      <c r="B4404" s="4">
        <v>36.06</v>
      </c>
      <c r="C4404" s="4">
        <v>33.64</v>
      </c>
      <c r="D4404">
        <v>0.98499999999999999</v>
      </c>
      <c r="E4404">
        <v>0.99099999999999999</v>
      </c>
      <c r="P4404" s="10"/>
    </row>
    <row r="4405" spans="1:16" ht="16" hidden="1" x14ac:dyDescent="0.2">
      <c r="A4405" s="10">
        <v>37678</v>
      </c>
      <c r="B4405" s="4">
        <v>37.96</v>
      </c>
      <c r="C4405" s="4">
        <v>33.46</v>
      </c>
      <c r="D4405">
        <v>0.996</v>
      </c>
      <c r="E4405">
        <v>1.0249999999999999</v>
      </c>
      <c r="P4405" s="10"/>
    </row>
    <row r="4406" spans="1:16" ht="16" hidden="1" x14ac:dyDescent="0.2">
      <c r="A4406" s="10">
        <v>37679</v>
      </c>
      <c r="B4406" s="4">
        <v>36.83</v>
      </c>
      <c r="C4406" s="4">
        <v>34.090000000000003</v>
      </c>
      <c r="D4406">
        <v>0.99399999999999999</v>
      </c>
      <c r="E4406">
        <v>1.018</v>
      </c>
      <c r="P4406" s="10"/>
    </row>
    <row r="4407" spans="1:16" ht="16" hidden="1" x14ac:dyDescent="0.2">
      <c r="A4407" s="10">
        <v>37680</v>
      </c>
      <c r="B4407" s="4">
        <v>36.76</v>
      </c>
      <c r="C4407" s="4">
        <v>34</v>
      </c>
      <c r="D4407">
        <v>1.012</v>
      </c>
      <c r="E4407">
        <v>1.036</v>
      </c>
      <c r="P4407" s="10"/>
    </row>
    <row r="4408" spans="1:16" ht="16" hidden="1" x14ac:dyDescent="0.2">
      <c r="A4408" s="10">
        <v>37683</v>
      </c>
      <c r="B4408" s="4">
        <v>36.1</v>
      </c>
      <c r="C4408" s="4">
        <v>33.4</v>
      </c>
      <c r="D4408">
        <v>1.0209999999999999</v>
      </c>
      <c r="E4408">
        <v>1.0309999999999999</v>
      </c>
      <c r="P4408" s="10"/>
    </row>
    <row r="4409" spans="1:16" ht="16" hidden="1" x14ac:dyDescent="0.2">
      <c r="A4409" s="10">
        <v>37684</v>
      </c>
      <c r="B4409" s="4">
        <v>36.950000000000003</v>
      </c>
      <c r="C4409" s="4">
        <v>34.369999999999997</v>
      </c>
      <c r="D4409">
        <v>1.036</v>
      </c>
      <c r="E4409">
        <v>1.048</v>
      </c>
      <c r="P4409" s="10"/>
    </row>
    <row r="4410" spans="1:16" ht="16" hidden="1" x14ac:dyDescent="0.2">
      <c r="A4410" s="10">
        <v>37685</v>
      </c>
      <c r="B4410" s="4">
        <v>36.86</v>
      </c>
      <c r="C4410" s="4">
        <v>33.92</v>
      </c>
      <c r="D4410">
        <v>1.0209999999999999</v>
      </c>
      <c r="E4410">
        <v>1.034</v>
      </c>
      <c r="P4410" s="10"/>
    </row>
    <row r="4411" spans="1:16" ht="16" hidden="1" x14ac:dyDescent="0.2">
      <c r="A4411" s="10">
        <v>37686</v>
      </c>
      <c r="B4411" s="4">
        <v>37.21</v>
      </c>
      <c r="C4411" s="4">
        <v>34.39</v>
      </c>
      <c r="D4411">
        <v>1.03</v>
      </c>
      <c r="E4411">
        <v>1.0449999999999999</v>
      </c>
      <c r="P4411" s="10"/>
    </row>
    <row r="4412" spans="1:16" ht="16" hidden="1" x14ac:dyDescent="0.2">
      <c r="A4412" s="10">
        <v>37687</v>
      </c>
      <c r="B4412" s="4">
        <v>37.76</v>
      </c>
      <c r="C4412" s="4">
        <v>34.47</v>
      </c>
      <c r="D4412">
        <v>1.0780000000000001</v>
      </c>
      <c r="E4412">
        <v>1.093</v>
      </c>
      <c r="P4412" s="10"/>
    </row>
    <row r="4413" spans="1:16" ht="16" hidden="1" x14ac:dyDescent="0.2">
      <c r="A4413" s="10">
        <v>37690</v>
      </c>
      <c r="B4413" s="4">
        <v>37.18</v>
      </c>
      <c r="C4413" s="4">
        <v>34.94</v>
      </c>
      <c r="D4413">
        <v>1.0620000000000001</v>
      </c>
      <c r="E4413">
        <v>1.0669999999999999</v>
      </c>
      <c r="P4413" s="10"/>
    </row>
    <row r="4414" spans="1:16" ht="16" hidden="1" x14ac:dyDescent="0.2">
      <c r="A4414" s="10">
        <v>37691</v>
      </c>
      <c r="B4414" s="4">
        <v>36.81</v>
      </c>
      <c r="C4414" s="4">
        <v>34.06</v>
      </c>
      <c r="D4414">
        <v>1.0369999999999999</v>
      </c>
      <c r="E4414">
        <v>1.0349999999999999</v>
      </c>
      <c r="P4414" s="10"/>
    </row>
    <row r="4415" spans="1:16" ht="16" hidden="1" x14ac:dyDescent="0.2">
      <c r="A4415" s="10">
        <v>37692</v>
      </c>
      <c r="B4415" s="4">
        <v>37.869999999999997</v>
      </c>
      <c r="C4415" s="4">
        <v>34.159999999999997</v>
      </c>
      <c r="D4415">
        <v>1.0509999999999999</v>
      </c>
      <c r="E4415">
        <v>1.054</v>
      </c>
      <c r="P4415" s="10"/>
    </row>
    <row r="4416" spans="1:16" ht="16" hidden="1" x14ac:dyDescent="0.2">
      <c r="A4416" s="10">
        <v>37693</v>
      </c>
      <c r="B4416" s="4">
        <v>36.049999999999997</v>
      </c>
      <c r="C4416" s="4">
        <v>33.979999999999997</v>
      </c>
      <c r="D4416">
        <v>0.99399999999999999</v>
      </c>
      <c r="E4416">
        <v>1</v>
      </c>
      <c r="P4416" s="10"/>
    </row>
    <row r="4417" spans="1:16" ht="16" hidden="1" x14ac:dyDescent="0.2">
      <c r="A4417" s="10">
        <v>37694</v>
      </c>
      <c r="B4417" s="4">
        <v>35.409999999999997</v>
      </c>
      <c r="C4417" s="4">
        <v>31.48</v>
      </c>
      <c r="D4417">
        <v>0.98799999999999999</v>
      </c>
      <c r="E4417">
        <v>0.996</v>
      </c>
      <c r="P4417" s="10"/>
    </row>
    <row r="4418" spans="1:16" ht="16" hidden="1" x14ac:dyDescent="0.2">
      <c r="A4418" s="10">
        <v>37697</v>
      </c>
      <c r="B4418" s="4">
        <v>34.92</v>
      </c>
      <c r="C4418" s="4">
        <v>30.35</v>
      </c>
      <c r="D4418">
        <v>0.96</v>
      </c>
      <c r="E4418">
        <v>0.98199999999999998</v>
      </c>
      <c r="P4418" s="10"/>
    </row>
    <row r="4419" spans="1:16" ht="16" hidden="1" x14ac:dyDescent="0.2">
      <c r="A4419" s="10">
        <v>37698</v>
      </c>
      <c r="B4419" s="4">
        <v>31.55</v>
      </c>
      <c r="C4419" s="4">
        <v>28.55</v>
      </c>
      <c r="D4419">
        <v>0.91100000000000003</v>
      </c>
      <c r="E4419">
        <v>0.91400000000000003</v>
      </c>
      <c r="P4419" s="10"/>
    </row>
    <row r="4420" spans="1:16" ht="16" hidden="1" x14ac:dyDescent="0.2">
      <c r="A4420" s="10">
        <v>37699</v>
      </c>
      <c r="B4420" s="4">
        <v>30.01</v>
      </c>
      <c r="C4420" s="4">
        <v>28.4</v>
      </c>
      <c r="D4420">
        <v>0.89400000000000002</v>
      </c>
      <c r="E4420">
        <v>0.90400000000000003</v>
      </c>
      <c r="P4420" s="10"/>
    </row>
    <row r="4421" spans="1:16" ht="16" hidden="1" x14ac:dyDescent="0.2">
      <c r="A4421" s="10">
        <v>37700</v>
      </c>
      <c r="B4421" s="4">
        <v>28.62</v>
      </c>
      <c r="C4421" s="4">
        <v>28</v>
      </c>
      <c r="D4421">
        <v>0.85899999999999999</v>
      </c>
      <c r="E4421">
        <v>0.872</v>
      </c>
      <c r="P4421" s="10"/>
    </row>
    <row r="4422" spans="1:16" ht="16" hidden="1" x14ac:dyDescent="0.2">
      <c r="A4422" s="10">
        <v>37701</v>
      </c>
      <c r="B4422" s="4">
        <v>27.18</v>
      </c>
      <c r="C4422" s="4">
        <v>25.59</v>
      </c>
      <c r="D4422">
        <v>0.80100000000000005</v>
      </c>
      <c r="E4422">
        <v>0.81299999999999994</v>
      </c>
      <c r="P4422" s="10"/>
    </row>
    <row r="4423" spans="1:16" ht="16" hidden="1" x14ac:dyDescent="0.2">
      <c r="A4423" s="10">
        <v>37704</v>
      </c>
      <c r="B4423" s="4">
        <v>29.51</v>
      </c>
      <c r="C4423" s="4">
        <v>26.54</v>
      </c>
      <c r="D4423">
        <v>0.84599999999999997</v>
      </c>
      <c r="E4423">
        <v>0.873</v>
      </c>
      <c r="P4423" s="10"/>
    </row>
    <row r="4424" spans="1:16" ht="16" hidden="1" x14ac:dyDescent="0.2">
      <c r="A4424" s="10">
        <v>37705</v>
      </c>
      <c r="B4424" s="4">
        <v>33.42</v>
      </c>
      <c r="C4424" s="4">
        <v>27.28</v>
      </c>
      <c r="D4424">
        <v>0.83299999999999996</v>
      </c>
      <c r="E4424">
        <v>0.86399999999999999</v>
      </c>
      <c r="P4424" s="10"/>
    </row>
    <row r="4425" spans="1:16" ht="16" hidden="1" x14ac:dyDescent="0.2">
      <c r="A4425" s="10">
        <v>37706</v>
      </c>
      <c r="B4425" s="4">
        <v>28.71</v>
      </c>
      <c r="C4425" s="4">
        <v>25.98</v>
      </c>
      <c r="D4425">
        <v>0.88800000000000001</v>
      </c>
      <c r="E4425">
        <v>0.872</v>
      </c>
      <c r="P4425" s="10"/>
    </row>
    <row r="4426" spans="1:16" ht="16" hidden="1" x14ac:dyDescent="0.2">
      <c r="A4426" s="10">
        <v>37707</v>
      </c>
      <c r="B4426" s="4">
        <v>30.31</v>
      </c>
      <c r="C4426" s="4">
        <v>27.29</v>
      </c>
      <c r="D4426">
        <v>0.92800000000000005</v>
      </c>
      <c r="E4426">
        <v>0.91900000000000004</v>
      </c>
      <c r="P4426" s="10"/>
    </row>
    <row r="4427" spans="1:16" ht="16" hidden="1" x14ac:dyDescent="0.2">
      <c r="A4427" s="10">
        <v>37708</v>
      </c>
      <c r="B4427" s="4">
        <v>30.21</v>
      </c>
      <c r="C4427" s="4">
        <v>27.66</v>
      </c>
      <c r="D4427">
        <v>0.91100000000000003</v>
      </c>
      <c r="E4427">
        <v>0.90200000000000002</v>
      </c>
      <c r="P4427" s="10"/>
    </row>
    <row r="4428" spans="1:16" ht="16" hidden="1" x14ac:dyDescent="0.2">
      <c r="A4428" s="10">
        <v>37711</v>
      </c>
      <c r="B4428" s="4">
        <v>31.14</v>
      </c>
      <c r="C4428" s="4">
        <v>28.05</v>
      </c>
      <c r="D4428">
        <v>0.90900000000000003</v>
      </c>
      <c r="E4428">
        <v>0.91300000000000003</v>
      </c>
      <c r="P4428" s="10"/>
    </row>
    <row r="4429" spans="1:16" ht="16" hidden="1" x14ac:dyDescent="0.2">
      <c r="A4429" s="10">
        <v>37712</v>
      </c>
      <c r="B4429" s="4">
        <v>29.48</v>
      </c>
      <c r="C4429" s="4">
        <v>27.94</v>
      </c>
      <c r="D4429">
        <v>0.86199999999999999</v>
      </c>
      <c r="E4429">
        <v>0.86</v>
      </c>
      <c r="P4429" s="10"/>
    </row>
    <row r="4430" spans="1:16" ht="16" hidden="1" x14ac:dyDescent="0.2">
      <c r="A4430" s="10">
        <v>37713</v>
      </c>
      <c r="B4430" s="4">
        <v>28.55</v>
      </c>
      <c r="C4430" s="4">
        <v>26.29</v>
      </c>
      <c r="D4430">
        <v>0.81899999999999995</v>
      </c>
      <c r="E4430">
        <v>0.81299999999999994</v>
      </c>
      <c r="P4430" s="10"/>
    </row>
    <row r="4431" spans="1:16" ht="16" hidden="1" x14ac:dyDescent="0.2">
      <c r="A4431" s="10">
        <v>37714</v>
      </c>
      <c r="B4431" s="4">
        <v>29.05</v>
      </c>
      <c r="C4431" s="4">
        <v>26.75</v>
      </c>
      <c r="D4431">
        <v>0.81799999999999995</v>
      </c>
      <c r="E4431">
        <v>0.82499999999999996</v>
      </c>
      <c r="P4431" s="10"/>
    </row>
    <row r="4432" spans="1:16" ht="16" hidden="1" x14ac:dyDescent="0.2">
      <c r="A4432" s="10">
        <v>37715</v>
      </c>
      <c r="B4432" s="4">
        <v>28.41</v>
      </c>
      <c r="C4432" s="4">
        <v>25.62</v>
      </c>
      <c r="D4432">
        <v>0.81399999999999995</v>
      </c>
      <c r="E4432">
        <v>0.82099999999999995</v>
      </c>
      <c r="P4432" s="10"/>
    </row>
    <row r="4433" spans="1:16" ht="16" hidden="1" x14ac:dyDescent="0.2">
      <c r="A4433" s="10">
        <v>37718</v>
      </c>
      <c r="B4433" s="4">
        <v>27.76</v>
      </c>
      <c r="C4433" s="4">
        <v>25.27</v>
      </c>
      <c r="D4433">
        <v>0.78100000000000003</v>
      </c>
      <c r="E4433">
        <v>0.79300000000000004</v>
      </c>
      <c r="P4433" s="10"/>
    </row>
    <row r="4434" spans="1:16" ht="16" hidden="1" x14ac:dyDescent="0.2">
      <c r="A4434" s="10">
        <v>37719</v>
      </c>
      <c r="B4434" s="4">
        <v>27.97</v>
      </c>
      <c r="C4434" s="4">
        <v>24.88</v>
      </c>
      <c r="D4434">
        <v>0.78800000000000003</v>
      </c>
      <c r="E4434">
        <v>0.79700000000000004</v>
      </c>
      <c r="P4434" s="10"/>
    </row>
    <row r="4435" spans="1:16" ht="16" hidden="1" x14ac:dyDescent="0.2">
      <c r="A4435" s="10">
        <v>37720</v>
      </c>
      <c r="B4435" s="4">
        <v>28.93</v>
      </c>
      <c r="C4435" s="4">
        <v>25.11</v>
      </c>
      <c r="D4435">
        <v>0.83499999999999996</v>
      </c>
      <c r="E4435">
        <v>0.84199999999999997</v>
      </c>
      <c r="P4435" s="10"/>
    </row>
    <row r="4436" spans="1:16" ht="16" hidden="1" x14ac:dyDescent="0.2">
      <c r="A4436" s="10">
        <v>37721</v>
      </c>
      <c r="B4436" s="4">
        <v>27.2</v>
      </c>
      <c r="C4436" s="4">
        <v>25.16</v>
      </c>
      <c r="D4436">
        <v>0.78500000000000003</v>
      </c>
      <c r="E4436">
        <v>0.79900000000000004</v>
      </c>
      <c r="P4436" s="10"/>
    </row>
    <row r="4437" spans="1:16" ht="16" hidden="1" x14ac:dyDescent="0.2">
      <c r="A4437" s="10">
        <v>37722</v>
      </c>
      <c r="B4437" s="4">
        <v>28.28</v>
      </c>
      <c r="C4437" s="4">
        <v>24.39</v>
      </c>
      <c r="D4437">
        <v>0.80500000000000005</v>
      </c>
      <c r="E4437">
        <v>0.82499999999999996</v>
      </c>
      <c r="P4437" s="10"/>
    </row>
    <row r="4438" spans="1:16" ht="16" hidden="1" x14ac:dyDescent="0.2">
      <c r="A4438" s="10">
        <v>37725</v>
      </c>
      <c r="B4438" s="4">
        <v>28.41</v>
      </c>
      <c r="C4438" s="4">
        <v>24.72</v>
      </c>
      <c r="D4438">
        <v>0.79500000000000004</v>
      </c>
      <c r="E4438">
        <v>0.81200000000000006</v>
      </c>
      <c r="P4438" s="10"/>
    </row>
    <row r="4439" spans="1:16" ht="16" hidden="1" x14ac:dyDescent="0.2">
      <c r="A4439" s="10">
        <v>37726</v>
      </c>
      <c r="B4439" s="4">
        <v>29.46</v>
      </c>
      <c r="C4439" s="4">
        <v>24.74</v>
      </c>
      <c r="D4439">
        <v>0.81699999999999995</v>
      </c>
      <c r="E4439">
        <v>0.83</v>
      </c>
      <c r="P4439" s="10"/>
    </row>
    <row r="4440" spans="1:16" ht="16" hidden="1" x14ac:dyDescent="0.2">
      <c r="A4440" s="10">
        <v>37727</v>
      </c>
      <c r="B4440" s="4">
        <v>29.16</v>
      </c>
      <c r="C4440" s="4">
        <v>24.86</v>
      </c>
      <c r="D4440">
        <v>0.81399999999999995</v>
      </c>
      <c r="E4440">
        <v>0.83399999999999996</v>
      </c>
      <c r="P4440" s="10"/>
    </row>
    <row r="4441" spans="1:16" ht="16" hidden="1" x14ac:dyDescent="0.2">
      <c r="A4441" s="10">
        <v>37728</v>
      </c>
      <c r="B4441" s="4">
        <v>30.1</v>
      </c>
      <c r="C4441" s="4">
        <v>25.36</v>
      </c>
      <c r="D4441">
        <v>0.84699999999999998</v>
      </c>
      <c r="E4441">
        <v>0.85799999999999998</v>
      </c>
      <c r="P4441" s="10"/>
    </row>
    <row r="4442" spans="1:16" ht="16" hidden="1" x14ac:dyDescent="0.2">
      <c r="A4442" s="10">
        <v>37729</v>
      </c>
      <c r="C4442" s="4">
        <v>25.76</v>
      </c>
      <c r="D4442" t="e">
        <v>#N/A</v>
      </c>
      <c r="E4442" t="e">
        <v>#N/A</v>
      </c>
      <c r="P4442" s="10"/>
    </row>
    <row r="4443" spans="1:16" ht="16" hidden="1" x14ac:dyDescent="0.2">
      <c r="A4443" s="10">
        <v>37732</v>
      </c>
      <c r="B4443" s="4">
        <v>30.76</v>
      </c>
      <c r="C4443" s="4">
        <v>25.76</v>
      </c>
      <c r="D4443">
        <v>0.84</v>
      </c>
      <c r="E4443">
        <v>0.85299999999999998</v>
      </c>
      <c r="P4443" s="10"/>
    </row>
    <row r="4444" spans="1:16" ht="16" hidden="1" x14ac:dyDescent="0.2">
      <c r="A4444" s="10">
        <v>37733</v>
      </c>
      <c r="B4444" s="4">
        <v>29.92</v>
      </c>
      <c r="C4444" s="4">
        <v>25.72</v>
      </c>
      <c r="D4444">
        <v>0.81</v>
      </c>
      <c r="E4444">
        <v>0.874</v>
      </c>
      <c r="P4444" s="10"/>
    </row>
    <row r="4445" spans="1:16" ht="16" hidden="1" x14ac:dyDescent="0.2">
      <c r="A4445" s="10">
        <v>37734</v>
      </c>
      <c r="B4445" s="4">
        <v>28.04</v>
      </c>
      <c r="C4445" s="4">
        <v>24.56</v>
      </c>
      <c r="D4445">
        <v>0.78400000000000003</v>
      </c>
      <c r="E4445">
        <v>0.78</v>
      </c>
      <c r="P4445" s="10"/>
    </row>
    <row r="4446" spans="1:16" ht="16" hidden="1" x14ac:dyDescent="0.2">
      <c r="A4446" s="10">
        <v>37735</v>
      </c>
      <c r="B4446" s="4">
        <v>27.52</v>
      </c>
      <c r="C4446" s="4">
        <v>24.06</v>
      </c>
      <c r="D4446">
        <v>0.79100000000000004</v>
      </c>
      <c r="E4446">
        <v>0.78</v>
      </c>
      <c r="P4446" s="10"/>
    </row>
    <row r="4447" spans="1:16" ht="16" hidden="1" x14ac:dyDescent="0.2">
      <c r="A4447" s="10">
        <v>37736</v>
      </c>
      <c r="B4447" s="4">
        <v>25.92</v>
      </c>
      <c r="C4447" s="4">
        <v>24.29</v>
      </c>
      <c r="D4447">
        <v>0.78400000000000003</v>
      </c>
      <c r="E4447">
        <v>0.77900000000000003</v>
      </c>
      <c r="P4447" s="10"/>
    </row>
    <row r="4448" spans="1:16" ht="16" hidden="1" x14ac:dyDescent="0.2">
      <c r="A4448" s="10">
        <v>37739</v>
      </c>
      <c r="B4448" s="4">
        <v>25.25</v>
      </c>
      <c r="C4448" s="4">
        <v>23.42</v>
      </c>
      <c r="D4448">
        <v>0.74</v>
      </c>
      <c r="E4448">
        <v>0.752</v>
      </c>
      <c r="P4448" s="10"/>
    </row>
    <row r="4449" spans="1:16" ht="16" hidden="1" x14ac:dyDescent="0.2">
      <c r="A4449" s="10">
        <v>37740</v>
      </c>
      <c r="B4449" s="4">
        <v>25.32</v>
      </c>
      <c r="C4449" s="4">
        <v>23.23</v>
      </c>
      <c r="D4449">
        <v>0.73099999999999998</v>
      </c>
      <c r="E4449">
        <v>0.747</v>
      </c>
      <c r="P4449" s="10"/>
    </row>
    <row r="4450" spans="1:16" ht="16" hidden="1" x14ac:dyDescent="0.2">
      <c r="A4450" s="10">
        <v>37741</v>
      </c>
      <c r="B4450" s="4">
        <v>26.09</v>
      </c>
      <c r="C4450" s="4">
        <v>23.6</v>
      </c>
      <c r="D4450">
        <v>0.72799999999999998</v>
      </c>
      <c r="E4450">
        <v>0.74299999999999999</v>
      </c>
      <c r="P4450" s="10"/>
    </row>
    <row r="4451" spans="1:16" ht="16" hidden="1" x14ac:dyDescent="0.2">
      <c r="A4451" s="10">
        <v>37742</v>
      </c>
      <c r="B4451" s="4">
        <v>26.05</v>
      </c>
      <c r="C4451" s="4">
        <v>23.79</v>
      </c>
      <c r="D4451">
        <v>0.70199999999999996</v>
      </c>
      <c r="E4451">
        <v>0.73599999999999999</v>
      </c>
      <c r="P4451" s="10"/>
    </row>
    <row r="4452" spans="1:16" ht="16" hidden="1" x14ac:dyDescent="0.2">
      <c r="A4452" s="10">
        <v>37743</v>
      </c>
      <c r="B4452" s="4">
        <v>25.74</v>
      </c>
      <c r="C4452" s="4">
        <v>23.73</v>
      </c>
      <c r="D4452">
        <v>0.68500000000000005</v>
      </c>
      <c r="E4452">
        <v>0.71499999999999997</v>
      </c>
      <c r="P4452" s="10"/>
    </row>
    <row r="4453" spans="1:16" ht="16" hidden="1" x14ac:dyDescent="0.2">
      <c r="A4453" s="10">
        <v>37746</v>
      </c>
      <c r="B4453" s="4">
        <v>26.43</v>
      </c>
      <c r="C4453" s="4">
        <v>23.59</v>
      </c>
      <c r="D4453">
        <v>0.71</v>
      </c>
      <c r="E4453">
        <v>0.73899999999999999</v>
      </c>
      <c r="P4453" s="10"/>
    </row>
    <row r="4454" spans="1:16" ht="16" hidden="1" x14ac:dyDescent="0.2">
      <c r="A4454" s="10">
        <v>37747</v>
      </c>
      <c r="B4454" s="4">
        <v>25.65</v>
      </c>
      <c r="C4454" s="4">
        <v>23.91</v>
      </c>
      <c r="D4454">
        <v>0.69099999999999995</v>
      </c>
      <c r="E4454">
        <v>0.71699999999999997</v>
      </c>
      <c r="P4454" s="10"/>
    </row>
    <row r="4455" spans="1:16" ht="16" hidden="1" x14ac:dyDescent="0.2">
      <c r="A4455" s="10">
        <v>37748</v>
      </c>
      <c r="B4455" s="4">
        <v>26.24</v>
      </c>
      <c r="C4455" s="4">
        <v>24.01</v>
      </c>
      <c r="D4455">
        <v>0.70599999999999996</v>
      </c>
      <c r="E4455">
        <v>0.73499999999999999</v>
      </c>
      <c r="P4455" s="10"/>
    </row>
    <row r="4456" spans="1:16" ht="16" hidden="1" x14ac:dyDescent="0.2">
      <c r="A4456" s="10">
        <v>37749</v>
      </c>
      <c r="B4456" s="4">
        <v>26.94</v>
      </c>
      <c r="C4456" s="4">
        <v>24.48</v>
      </c>
      <c r="D4456">
        <v>0.73299999999999998</v>
      </c>
      <c r="E4456">
        <v>0.76400000000000001</v>
      </c>
      <c r="P4456" s="10"/>
    </row>
    <row r="4457" spans="1:16" ht="16" hidden="1" x14ac:dyDescent="0.2">
      <c r="A4457" s="10">
        <v>37750</v>
      </c>
      <c r="B4457" s="4">
        <v>27.65</v>
      </c>
      <c r="C4457" s="4">
        <v>25.55</v>
      </c>
      <c r="D4457">
        <v>0.753</v>
      </c>
      <c r="E4457">
        <v>0.79400000000000004</v>
      </c>
      <c r="P4457" s="10"/>
    </row>
    <row r="4458" spans="1:16" ht="16" hidden="1" x14ac:dyDescent="0.2">
      <c r="A4458" s="10">
        <v>37753</v>
      </c>
      <c r="B4458" s="4">
        <v>27.34</v>
      </c>
      <c r="C4458" s="4">
        <v>25.69</v>
      </c>
      <c r="D4458">
        <v>0.73899999999999999</v>
      </c>
      <c r="E4458">
        <v>0.75900000000000001</v>
      </c>
      <c r="P4458" s="10"/>
    </row>
    <row r="4459" spans="1:16" ht="16" hidden="1" x14ac:dyDescent="0.2">
      <c r="A4459" s="10">
        <v>37754</v>
      </c>
      <c r="B4459" s="4">
        <v>28.51</v>
      </c>
      <c r="C4459" s="4">
        <v>25.45</v>
      </c>
      <c r="D4459">
        <v>0.76800000000000002</v>
      </c>
      <c r="E4459">
        <v>0.80500000000000005</v>
      </c>
      <c r="P4459" s="10"/>
    </row>
    <row r="4460" spans="1:16" ht="16" hidden="1" x14ac:dyDescent="0.2">
      <c r="A4460" s="10">
        <v>37755</v>
      </c>
      <c r="B4460" s="4">
        <v>29.21</v>
      </c>
      <c r="C4460" s="4">
        <v>25.98</v>
      </c>
      <c r="D4460">
        <v>0.79600000000000004</v>
      </c>
      <c r="E4460">
        <v>0.82799999999999996</v>
      </c>
      <c r="P4460" s="10"/>
    </row>
    <row r="4461" spans="1:16" ht="16" hidden="1" x14ac:dyDescent="0.2">
      <c r="A4461" s="10">
        <v>37756</v>
      </c>
      <c r="B4461" s="4">
        <v>28.57</v>
      </c>
      <c r="C4461" s="4">
        <v>26.77</v>
      </c>
      <c r="D4461">
        <v>0.77800000000000002</v>
      </c>
      <c r="E4461">
        <v>0.81799999999999995</v>
      </c>
      <c r="P4461" s="10"/>
    </row>
    <row r="4462" spans="1:16" ht="16" hidden="1" x14ac:dyDescent="0.2">
      <c r="A4462" s="10">
        <v>37757</v>
      </c>
      <c r="B4462" s="4">
        <v>29.07</v>
      </c>
      <c r="C4462" s="4">
        <v>27.18</v>
      </c>
      <c r="D4462">
        <v>0.79100000000000004</v>
      </c>
      <c r="E4462">
        <v>0.82199999999999995</v>
      </c>
      <c r="P4462" s="10"/>
    </row>
    <row r="4463" spans="1:16" ht="16" hidden="1" x14ac:dyDescent="0.2">
      <c r="A4463" s="10">
        <v>37760</v>
      </c>
      <c r="B4463" s="4">
        <v>28.84</v>
      </c>
      <c r="C4463" s="4">
        <v>27.23</v>
      </c>
      <c r="D4463">
        <v>0.75800000000000001</v>
      </c>
      <c r="E4463">
        <v>0.79600000000000004</v>
      </c>
      <c r="P4463" s="10"/>
    </row>
    <row r="4464" spans="1:16" ht="16" hidden="1" x14ac:dyDescent="0.2">
      <c r="A4464" s="10">
        <v>37761</v>
      </c>
      <c r="B4464" s="4">
        <v>29.29</v>
      </c>
      <c r="C4464" s="4">
        <v>26.69</v>
      </c>
      <c r="D4464">
        <v>0.75700000000000001</v>
      </c>
      <c r="E4464">
        <v>0.78600000000000003</v>
      </c>
      <c r="P4464" s="10"/>
    </row>
    <row r="4465" spans="1:16" ht="16" hidden="1" x14ac:dyDescent="0.2">
      <c r="A4465" s="10">
        <v>37762</v>
      </c>
      <c r="B4465" s="4">
        <v>29.51</v>
      </c>
      <c r="C4465" s="4">
        <v>27.58</v>
      </c>
      <c r="D4465">
        <v>0.77400000000000002</v>
      </c>
      <c r="E4465">
        <v>0.79800000000000004</v>
      </c>
      <c r="P4465" s="10"/>
    </row>
    <row r="4466" spans="1:16" ht="16" hidden="1" x14ac:dyDescent="0.2">
      <c r="A4466" s="10">
        <v>37763</v>
      </c>
      <c r="B4466" s="4">
        <v>29.09</v>
      </c>
      <c r="C4466" s="4">
        <v>27.32</v>
      </c>
      <c r="D4466">
        <v>0.82599999999999996</v>
      </c>
      <c r="E4466">
        <v>0.83099999999999996</v>
      </c>
      <c r="P4466" s="10"/>
    </row>
    <row r="4467" spans="1:16" ht="16" hidden="1" x14ac:dyDescent="0.2">
      <c r="A4467" s="10">
        <v>37764</v>
      </c>
      <c r="B4467" s="4">
        <v>29.74</v>
      </c>
      <c r="C4467" s="4">
        <v>27.14</v>
      </c>
      <c r="D4467">
        <v>0.83299999999999996</v>
      </c>
      <c r="E4467">
        <v>0.81599999999999995</v>
      </c>
      <c r="P4467" s="10"/>
    </row>
    <row r="4468" spans="1:16" ht="16" hidden="1" x14ac:dyDescent="0.2">
      <c r="A4468" s="10">
        <v>37767</v>
      </c>
      <c r="C4468" s="4">
        <v>26.78</v>
      </c>
      <c r="D4468" t="e">
        <v>#N/A</v>
      </c>
      <c r="E4468" t="e">
        <v>#N/A</v>
      </c>
      <c r="P4468" s="10"/>
    </row>
    <row r="4469" spans="1:16" ht="16" hidden="1" x14ac:dyDescent="0.2">
      <c r="A4469" s="10">
        <v>37768</v>
      </c>
      <c r="B4469" s="4">
        <v>29.24</v>
      </c>
      <c r="C4469" s="4">
        <v>26.55</v>
      </c>
      <c r="D4469">
        <v>0.81100000000000005</v>
      </c>
      <c r="E4469">
        <v>0.80300000000000005</v>
      </c>
      <c r="P4469" s="10"/>
    </row>
    <row r="4470" spans="1:16" ht="16" hidden="1" x14ac:dyDescent="0.2">
      <c r="A4470" s="10">
        <v>37769</v>
      </c>
      <c r="B4470" s="4">
        <v>28.46</v>
      </c>
      <c r="C4470" s="4">
        <v>26.48</v>
      </c>
      <c r="D4470">
        <v>0.78</v>
      </c>
      <c r="E4470">
        <v>0.78800000000000003</v>
      </c>
      <c r="P4470" s="10"/>
    </row>
    <row r="4471" spans="1:16" ht="16" hidden="1" x14ac:dyDescent="0.2">
      <c r="A4471" s="10">
        <v>37770</v>
      </c>
      <c r="B4471" s="4">
        <v>29.15</v>
      </c>
      <c r="C4471" s="4">
        <v>26.39</v>
      </c>
      <c r="D4471">
        <v>0.76700000000000002</v>
      </c>
      <c r="E4471">
        <v>0.79800000000000004</v>
      </c>
      <c r="P4471" s="10"/>
    </row>
    <row r="4472" spans="1:16" ht="16" hidden="1" x14ac:dyDescent="0.2">
      <c r="A4472" s="10">
        <v>37771</v>
      </c>
      <c r="B4472" s="4">
        <v>29.56</v>
      </c>
      <c r="C4472" s="4">
        <v>26.58</v>
      </c>
      <c r="D4472">
        <v>0.79500000000000004</v>
      </c>
      <c r="E4472">
        <v>0.80400000000000005</v>
      </c>
      <c r="P4472" s="10"/>
    </row>
    <row r="4473" spans="1:16" ht="16" hidden="1" x14ac:dyDescent="0.2">
      <c r="A4473" s="10">
        <v>37774</v>
      </c>
      <c r="B4473" s="4">
        <v>30.72</v>
      </c>
      <c r="C4473" s="4">
        <v>27.56</v>
      </c>
      <c r="D4473">
        <v>0.88700000000000001</v>
      </c>
      <c r="E4473">
        <v>0.84299999999999997</v>
      </c>
      <c r="P4473" s="10"/>
    </row>
    <row r="4474" spans="1:16" ht="16" hidden="1" x14ac:dyDescent="0.2">
      <c r="A4474" s="10">
        <v>37775</v>
      </c>
      <c r="B4474" s="4">
        <v>30.78</v>
      </c>
      <c r="C4474" s="4">
        <v>27.99</v>
      </c>
      <c r="D4474">
        <v>0.82099999999999995</v>
      </c>
      <c r="E4474">
        <v>0.83699999999999997</v>
      </c>
      <c r="P4474" s="10"/>
    </row>
    <row r="4475" spans="1:16" ht="16" hidden="1" x14ac:dyDescent="0.2">
      <c r="A4475" s="10">
        <v>37776</v>
      </c>
      <c r="B4475" s="4">
        <v>29.81</v>
      </c>
      <c r="C4475" s="4">
        <v>27.49</v>
      </c>
      <c r="D4475">
        <v>0.78400000000000003</v>
      </c>
      <c r="E4475">
        <v>0.81799999999999995</v>
      </c>
      <c r="P4475" s="10"/>
    </row>
    <row r="4476" spans="1:16" ht="16" hidden="1" x14ac:dyDescent="0.2">
      <c r="A4476" s="10">
        <v>37777</v>
      </c>
      <c r="B4476" s="4">
        <v>30.84</v>
      </c>
      <c r="C4476" s="4">
        <v>28.16</v>
      </c>
      <c r="D4476">
        <v>0.81699999999999995</v>
      </c>
      <c r="E4476">
        <v>0.84099999999999997</v>
      </c>
      <c r="P4476" s="10"/>
    </row>
    <row r="4477" spans="1:16" ht="16" hidden="1" x14ac:dyDescent="0.2">
      <c r="A4477" s="10">
        <v>37778</v>
      </c>
      <c r="B4477" s="4">
        <v>31.26</v>
      </c>
      <c r="C4477" s="4">
        <v>28.38</v>
      </c>
      <c r="D4477">
        <v>0.82099999999999995</v>
      </c>
      <c r="E4477">
        <v>0.85</v>
      </c>
      <c r="P4477" s="10"/>
    </row>
    <row r="4478" spans="1:16" ht="16" hidden="1" x14ac:dyDescent="0.2">
      <c r="A4478" s="10">
        <v>37781</v>
      </c>
      <c r="B4478" s="4">
        <v>31.36</v>
      </c>
      <c r="C4478" s="4">
        <v>28.62</v>
      </c>
      <c r="D4478">
        <v>0.83</v>
      </c>
      <c r="E4478">
        <v>0.86199999999999999</v>
      </c>
      <c r="P4478" s="10"/>
    </row>
    <row r="4479" spans="1:16" ht="16" hidden="1" x14ac:dyDescent="0.2">
      <c r="A4479" s="10">
        <v>37782</v>
      </c>
      <c r="B4479" s="4">
        <v>31.72</v>
      </c>
      <c r="C4479" s="4">
        <v>28.44</v>
      </c>
      <c r="D4479">
        <v>0.86099999999999999</v>
      </c>
      <c r="E4479">
        <v>0.89100000000000001</v>
      </c>
      <c r="P4479" s="10"/>
    </row>
    <row r="4480" spans="1:16" ht="16" hidden="1" x14ac:dyDescent="0.2">
      <c r="A4480" s="10">
        <v>37783</v>
      </c>
      <c r="B4480" s="4">
        <v>32.17</v>
      </c>
      <c r="C4480" s="4">
        <v>28.97</v>
      </c>
      <c r="D4480">
        <v>0.874</v>
      </c>
      <c r="E4480">
        <v>0.90100000000000002</v>
      </c>
      <c r="P4480" s="10"/>
    </row>
    <row r="4481" spans="1:16" ht="16" hidden="1" x14ac:dyDescent="0.2">
      <c r="A4481" s="10">
        <v>37784</v>
      </c>
      <c r="B4481" s="4">
        <v>31.41</v>
      </c>
      <c r="C4481" s="4">
        <v>28.48</v>
      </c>
      <c r="D4481">
        <v>0.83799999999999997</v>
      </c>
      <c r="E4481">
        <v>0.84899999999999998</v>
      </c>
      <c r="P4481" s="10"/>
    </row>
    <row r="4482" spans="1:16" ht="16" hidden="1" x14ac:dyDescent="0.2">
      <c r="A4482" s="10">
        <v>37785</v>
      </c>
      <c r="B4482" s="4">
        <v>30.63</v>
      </c>
      <c r="C4482" s="4">
        <v>27.39</v>
      </c>
      <c r="D4482">
        <v>0.81399999999999995</v>
      </c>
      <c r="E4482">
        <v>0.82299999999999995</v>
      </c>
      <c r="P4482" s="10"/>
    </row>
    <row r="4483" spans="1:16" ht="16" hidden="1" x14ac:dyDescent="0.2">
      <c r="A4483" s="10">
        <v>37788</v>
      </c>
      <c r="B4483" s="4">
        <v>31.14</v>
      </c>
      <c r="C4483" s="4">
        <v>27.5</v>
      </c>
      <c r="D4483">
        <v>0.79300000000000004</v>
      </c>
      <c r="E4483">
        <v>0.80900000000000005</v>
      </c>
      <c r="P4483" s="10"/>
    </row>
    <row r="4484" spans="1:16" ht="16" hidden="1" x14ac:dyDescent="0.2">
      <c r="A4484" s="10">
        <v>37789</v>
      </c>
      <c r="B4484" s="4">
        <v>31.08</v>
      </c>
      <c r="C4484" s="4">
        <v>27.14</v>
      </c>
      <c r="D4484">
        <v>0.79400000000000004</v>
      </c>
      <c r="E4484">
        <v>0.80800000000000005</v>
      </c>
      <c r="P4484" s="10"/>
    </row>
    <row r="4485" spans="1:16" ht="16" hidden="1" x14ac:dyDescent="0.2">
      <c r="A4485" s="10">
        <v>37790</v>
      </c>
      <c r="B4485" s="4">
        <v>30.28</v>
      </c>
      <c r="C4485" s="4">
        <v>26.43</v>
      </c>
      <c r="D4485">
        <v>0.77</v>
      </c>
      <c r="E4485">
        <v>0.79200000000000004</v>
      </c>
      <c r="P4485" s="10"/>
    </row>
    <row r="4486" spans="1:16" ht="16" hidden="1" x14ac:dyDescent="0.2">
      <c r="A4486" s="10">
        <v>37791</v>
      </c>
      <c r="B4486" s="4">
        <v>29.86</v>
      </c>
      <c r="C4486" s="4">
        <v>26.21</v>
      </c>
      <c r="D4486">
        <v>0.76600000000000001</v>
      </c>
      <c r="E4486">
        <v>0.78200000000000003</v>
      </c>
      <c r="P4486" s="10"/>
    </row>
    <row r="4487" spans="1:16" ht="16" hidden="1" x14ac:dyDescent="0.2">
      <c r="A4487" s="10">
        <v>37792</v>
      </c>
      <c r="B4487" s="4">
        <v>30.63</v>
      </c>
      <c r="C4487" s="4">
        <v>27.13</v>
      </c>
      <c r="D4487">
        <v>0.78800000000000003</v>
      </c>
      <c r="E4487">
        <v>0.80400000000000005</v>
      </c>
      <c r="P4487" s="10"/>
    </row>
    <row r="4488" spans="1:16" ht="16" hidden="1" x14ac:dyDescent="0.2">
      <c r="A4488" s="10">
        <v>37795</v>
      </c>
      <c r="B4488" s="4">
        <v>30.22</v>
      </c>
      <c r="C4488" s="4">
        <v>27.13</v>
      </c>
      <c r="D4488">
        <v>0.77200000000000002</v>
      </c>
      <c r="E4488">
        <v>0.79</v>
      </c>
      <c r="P4488" s="10"/>
    </row>
    <row r="4489" spans="1:16" ht="16" hidden="1" x14ac:dyDescent="0.2">
      <c r="A4489" s="10">
        <v>37796</v>
      </c>
      <c r="B4489" s="4">
        <v>30.05</v>
      </c>
      <c r="C4489" s="4">
        <v>26.96</v>
      </c>
      <c r="D4489">
        <v>0.76100000000000001</v>
      </c>
      <c r="E4489">
        <v>0.78300000000000003</v>
      </c>
      <c r="P4489" s="10"/>
    </row>
    <row r="4490" spans="1:16" ht="16" hidden="1" x14ac:dyDescent="0.2">
      <c r="A4490" s="10">
        <v>37797</v>
      </c>
      <c r="B4490" s="4">
        <v>31.65</v>
      </c>
      <c r="C4490" s="4">
        <v>27.34</v>
      </c>
      <c r="D4490">
        <v>0.79100000000000004</v>
      </c>
      <c r="E4490">
        <v>0.81499999999999995</v>
      </c>
      <c r="P4490" s="10"/>
    </row>
    <row r="4491" spans="1:16" ht="16" hidden="1" x14ac:dyDescent="0.2">
      <c r="A4491" s="10">
        <v>37798</v>
      </c>
      <c r="B4491" s="4">
        <v>28.97</v>
      </c>
      <c r="C4491" s="4">
        <v>27.06</v>
      </c>
      <c r="D4491">
        <v>0.77300000000000002</v>
      </c>
      <c r="E4491">
        <v>0.79300000000000004</v>
      </c>
      <c r="P4491" s="10"/>
    </row>
    <row r="4492" spans="1:16" ht="16" hidden="1" x14ac:dyDescent="0.2">
      <c r="A4492" s="10">
        <v>37799</v>
      </c>
      <c r="B4492" s="4">
        <v>29.18</v>
      </c>
      <c r="C4492" s="4">
        <v>27.45</v>
      </c>
      <c r="D4492">
        <v>0.8</v>
      </c>
      <c r="E4492">
        <v>0.81</v>
      </c>
      <c r="P4492" s="10"/>
    </row>
    <row r="4493" spans="1:16" ht="16" hidden="1" x14ac:dyDescent="0.2">
      <c r="A4493" s="10">
        <v>37802</v>
      </c>
      <c r="B4493" s="4">
        <v>30.15</v>
      </c>
      <c r="C4493" s="4">
        <v>28.88</v>
      </c>
      <c r="D4493">
        <v>0.82399999999999995</v>
      </c>
      <c r="E4493">
        <v>0.84099999999999997</v>
      </c>
      <c r="P4493" s="10"/>
    </row>
    <row r="4494" spans="1:16" ht="16" hidden="1" x14ac:dyDescent="0.2">
      <c r="A4494" s="10">
        <v>37803</v>
      </c>
      <c r="B4494" s="4">
        <v>30.41</v>
      </c>
      <c r="C4494" s="4">
        <v>28.33</v>
      </c>
      <c r="D4494">
        <v>0.83299999999999996</v>
      </c>
      <c r="E4494">
        <v>0.85299999999999998</v>
      </c>
      <c r="P4494" s="10"/>
    </row>
    <row r="4495" spans="1:16" ht="16" hidden="1" x14ac:dyDescent="0.2">
      <c r="A4495" s="10">
        <v>37804</v>
      </c>
      <c r="B4495" s="4">
        <v>30.29</v>
      </c>
      <c r="C4495" s="4">
        <v>28.2</v>
      </c>
      <c r="D4495">
        <v>0.83199999999999996</v>
      </c>
      <c r="E4495">
        <v>0.86299999999999999</v>
      </c>
      <c r="P4495" s="10"/>
    </row>
    <row r="4496" spans="1:16" ht="16" hidden="1" x14ac:dyDescent="0.2">
      <c r="A4496" s="10">
        <v>37805</v>
      </c>
      <c r="B4496" s="4">
        <v>30.39</v>
      </c>
      <c r="C4496" s="4">
        <v>28.63</v>
      </c>
      <c r="D4496">
        <v>0.83699999999999997</v>
      </c>
      <c r="E4496">
        <v>0.86799999999999999</v>
      </c>
      <c r="P4496" s="10"/>
    </row>
    <row r="4497" spans="1:16" ht="16" hidden="1" x14ac:dyDescent="0.2">
      <c r="A4497" s="10">
        <v>37806</v>
      </c>
      <c r="C4497" s="4">
        <v>27.97</v>
      </c>
      <c r="D4497" t="e">
        <v>#N/A</v>
      </c>
      <c r="E4497" t="e">
        <v>#N/A</v>
      </c>
      <c r="P4497" s="10"/>
    </row>
    <row r="4498" spans="1:16" ht="16" hidden="1" x14ac:dyDescent="0.2">
      <c r="A4498" s="10">
        <v>37809</v>
      </c>
      <c r="B4498" s="4">
        <v>30.08</v>
      </c>
      <c r="C4498" s="4">
        <v>27.23</v>
      </c>
      <c r="D4498">
        <v>0.84099999999999997</v>
      </c>
      <c r="E4498">
        <v>0.873</v>
      </c>
      <c r="P4498" s="10"/>
    </row>
    <row r="4499" spans="1:16" ht="16" hidden="1" x14ac:dyDescent="0.2">
      <c r="A4499" s="10">
        <v>37810</v>
      </c>
      <c r="B4499" s="4">
        <v>30.32</v>
      </c>
      <c r="C4499" s="4">
        <v>27.95</v>
      </c>
      <c r="D4499">
        <v>0.88100000000000001</v>
      </c>
      <c r="E4499">
        <v>0.90400000000000003</v>
      </c>
      <c r="P4499" s="10"/>
    </row>
    <row r="4500" spans="1:16" ht="16" hidden="1" x14ac:dyDescent="0.2">
      <c r="A4500" s="10">
        <v>37811</v>
      </c>
      <c r="B4500" s="4">
        <v>30.87</v>
      </c>
      <c r="C4500" s="4">
        <v>28.21</v>
      </c>
      <c r="D4500">
        <v>0.92300000000000004</v>
      </c>
      <c r="E4500">
        <v>0.93500000000000005</v>
      </c>
      <c r="P4500" s="10"/>
    </row>
    <row r="4501" spans="1:16" ht="16" hidden="1" x14ac:dyDescent="0.2">
      <c r="A4501" s="10">
        <v>37812</v>
      </c>
      <c r="B4501" s="4">
        <v>31.04</v>
      </c>
      <c r="C4501" s="4">
        <v>29.37</v>
      </c>
      <c r="D4501">
        <v>0.91900000000000004</v>
      </c>
      <c r="E4501">
        <v>0.92500000000000004</v>
      </c>
      <c r="P4501" s="10"/>
    </row>
    <row r="4502" spans="1:16" ht="16" hidden="1" x14ac:dyDescent="0.2">
      <c r="A4502" s="10">
        <v>37813</v>
      </c>
      <c r="B4502" s="4">
        <v>31.33</v>
      </c>
      <c r="C4502" s="4">
        <v>29.36</v>
      </c>
      <c r="D4502">
        <v>0.93400000000000005</v>
      </c>
      <c r="E4502">
        <v>0.94099999999999995</v>
      </c>
      <c r="P4502" s="10"/>
    </row>
    <row r="4503" spans="1:16" ht="16" hidden="1" x14ac:dyDescent="0.2">
      <c r="A4503" s="10">
        <v>37816</v>
      </c>
      <c r="B4503" s="4">
        <v>31.2</v>
      </c>
      <c r="C4503" s="4">
        <v>28.52</v>
      </c>
      <c r="D4503">
        <v>0.91100000000000003</v>
      </c>
      <c r="E4503">
        <v>0.93</v>
      </c>
      <c r="P4503" s="10"/>
    </row>
    <row r="4504" spans="1:16" ht="16" hidden="1" x14ac:dyDescent="0.2">
      <c r="A4504" s="10">
        <v>37817</v>
      </c>
      <c r="B4504" s="4">
        <v>31.6</v>
      </c>
      <c r="C4504" s="4">
        <v>28.87</v>
      </c>
      <c r="D4504">
        <v>0.90500000000000003</v>
      </c>
      <c r="E4504">
        <v>0.9</v>
      </c>
      <c r="P4504" s="10"/>
    </row>
    <row r="4505" spans="1:16" ht="16" hidden="1" x14ac:dyDescent="0.2">
      <c r="A4505" s="10">
        <v>37818</v>
      </c>
      <c r="B4505" s="4">
        <v>31.2</v>
      </c>
      <c r="C4505" s="4">
        <v>28.51</v>
      </c>
      <c r="D4505">
        <v>0.84799999999999998</v>
      </c>
      <c r="E4505">
        <v>0.85799999999999998</v>
      </c>
      <c r="P4505" s="10"/>
    </row>
    <row r="4506" spans="1:16" ht="16" hidden="1" x14ac:dyDescent="0.2">
      <c r="A4506" s="10">
        <v>37819</v>
      </c>
      <c r="B4506" s="4">
        <v>31.44</v>
      </c>
      <c r="C4506" s="4">
        <v>28.59</v>
      </c>
      <c r="D4506">
        <v>0.84799999999999998</v>
      </c>
      <c r="E4506">
        <v>0.85799999999999998</v>
      </c>
      <c r="P4506" s="10"/>
    </row>
    <row r="4507" spans="1:16" ht="16" hidden="1" x14ac:dyDescent="0.2">
      <c r="A4507" s="10">
        <v>37820</v>
      </c>
      <c r="B4507" s="4">
        <v>31.96</v>
      </c>
      <c r="C4507" s="4">
        <v>29.2</v>
      </c>
      <c r="D4507">
        <v>0.87</v>
      </c>
      <c r="E4507">
        <v>0.88300000000000001</v>
      </c>
      <c r="P4507" s="10"/>
    </row>
    <row r="4508" spans="1:16" ht="16" hidden="1" x14ac:dyDescent="0.2">
      <c r="A4508" s="10">
        <v>37823</v>
      </c>
      <c r="B4508" s="4">
        <v>31.67</v>
      </c>
      <c r="C4508" s="4">
        <v>28.01</v>
      </c>
      <c r="D4508">
        <v>0.89600000000000002</v>
      </c>
      <c r="E4508">
        <v>0.90700000000000003</v>
      </c>
      <c r="P4508" s="10"/>
    </row>
    <row r="4509" spans="1:16" ht="16" hidden="1" x14ac:dyDescent="0.2">
      <c r="A4509" s="10">
        <v>37824</v>
      </c>
      <c r="B4509" s="4">
        <v>30.2</v>
      </c>
      <c r="C4509" s="4">
        <v>28.4</v>
      </c>
      <c r="D4509">
        <v>0.85399999999999998</v>
      </c>
      <c r="E4509">
        <v>0.86599999999999999</v>
      </c>
      <c r="P4509" s="10"/>
    </row>
    <row r="4510" spans="1:16" ht="16" hidden="1" x14ac:dyDescent="0.2">
      <c r="A4510" s="10">
        <v>37825</v>
      </c>
      <c r="B4510" s="4">
        <v>30.13</v>
      </c>
      <c r="C4510" s="4">
        <v>27.67</v>
      </c>
      <c r="D4510">
        <v>0.86199999999999999</v>
      </c>
      <c r="E4510">
        <v>0.88200000000000001</v>
      </c>
      <c r="P4510" s="10"/>
    </row>
    <row r="4511" spans="1:16" ht="16" hidden="1" x14ac:dyDescent="0.2">
      <c r="A4511" s="10">
        <v>37826</v>
      </c>
      <c r="B4511" s="4">
        <v>30.72</v>
      </c>
      <c r="C4511" s="4">
        <v>27.73</v>
      </c>
      <c r="D4511">
        <v>0.86499999999999999</v>
      </c>
      <c r="E4511">
        <v>0.872</v>
      </c>
      <c r="P4511" s="10"/>
    </row>
    <row r="4512" spans="1:16" ht="16" hidden="1" x14ac:dyDescent="0.2">
      <c r="A4512" s="10">
        <v>37827</v>
      </c>
      <c r="B4512" s="4">
        <v>30.31</v>
      </c>
      <c r="C4512" s="4">
        <v>28.3</v>
      </c>
      <c r="D4512">
        <v>0.86399999999999999</v>
      </c>
      <c r="E4512">
        <v>0.86899999999999999</v>
      </c>
      <c r="P4512" s="10"/>
    </row>
    <row r="4513" spans="1:16" ht="16" hidden="1" x14ac:dyDescent="0.2">
      <c r="A4513" s="10">
        <v>37830</v>
      </c>
      <c r="B4513" s="4">
        <v>29.98</v>
      </c>
      <c r="C4513" s="4">
        <v>27.71</v>
      </c>
      <c r="D4513">
        <v>0.86</v>
      </c>
      <c r="E4513">
        <v>0.86099999999999999</v>
      </c>
      <c r="P4513" s="10"/>
    </row>
    <row r="4514" spans="1:16" ht="16" hidden="1" x14ac:dyDescent="0.2">
      <c r="A4514" s="10">
        <v>37831</v>
      </c>
      <c r="B4514" s="4">
        <v>30.21</v>
      </c>
      <c r="C4514" s="4">
        <v>28.27</v>
      </c>
      <c r="D4514">
        <v>0.85699999999999998</v>
      </c>
      <c r="E4514">
        <v>0.85599999999999998</v>
      </c>
      <c r="P4514" s="10"/>
    </row>
    <row r="4515" spans="1:16" ht="16" hidden="1" x14ac:dyDescent="0.2">
      <c r="A4515" s="10">
        <v>37832</v>
      </c>
      <c r="B4515" s="4">
        <v>30.69</v>
      </c>
      <c r="C4515" s="4">
        <v>28.31</v>
      </c>
      <c r="D4515">
        <v>0.88</v>
      </c>
      <c r="E4515">
        <v>0.89100000000000001</v>
      </c>
      <c r="P4515" s="10"/>
    </row>
    <row r="4516" spans="1:16" ht="16" hidden="1" x14ac:dyDescent="0.2">
      <c r="A4516" s="10">
        <v>37833</v>
      </c>
      <c r="B4516" s="4">
        <v>30.56</v>
      </c>
      <c r="C4516" s="4">
        <v>28.68</v>
      </c>
      <c r="D4516">
        <v>0.88800000000000001</v>
      </c>
      <c r="E4516">
        <v>0.88</v>
      </c>
      <c r="P4516" s="10"/>
    </row>
    <row r="4517" spans="1:16" ht="16" hidden="1" x14ac:dyDescent="0.2">
      <c r="A4517" s="10">
        <v>37834</v>
      </c>
      <c r="B4517" s="4">
        <v>32.229999999999997</v>
      </c>
      <c r="C4517" s="4">
        <v>29.63</v>
      </c>
      <c r="D4517">
        <v>0.93100000000000005</v>
      </c>
      <c r="E4517">
        <v>0.93799999999999994</v>
      </c>
      <c r="P4517" s="10"/>
    </row>
    <row r="4518" spans="1:16" ht="16" hidden="1" x14ac:dyDescent="0.2">
      <c r="A4518" s="10">
        <v>37837</v>
      </c>
      <c r="B4518" s="4">
        <v>31.8</v>
      </c>
      <c r="C4518" s="4">
        <v>29.91</v>
      </c>
      <c r="D4518">
        <v>0.92700000000000005</v>
      </c>
      <c r="E4518">
        <v>0.94799999999999995</v>
      </c>
      <c r="P4518" s="10"/>
    </row>
    <row r="4519" spans="1:16" ht="16" hidden="1" x14ac:dyDescent="0.2">
      <c r="A4519" s="10">
        <v>37838</v>
      </c>
      <c r="B4519" s="4">
        <v>32.340000000000003</v>
      </c>
      <c r="C4519" s="4">
        <v>30.37</v>
      </c>
      <c r="D4519">
        <v>0.96299999999999997</v>
      </c>
      <c r="E4519">
        <v>0.96899999999999997</v>
      </c>
      <c r="P4519" s="10"/>
    </row>
    <row r="4520" spans="1:16" ht="16" hidden="1" x14ac:dyDescent="0.2">
      <c r="A4520" s="10">
        <v>37839</v>
      </c>
      <c r="B4520" s="4">
        <v>31.77</v>
      </c>
      <c r="C4520" s="4">
        <v>30.01</v>
      </c>
      <c r="D4520">
        <v>0.95299999999999996</v>
      </c>
      <c r="E4520">
        <v>0.96099999999999997</v>
      </c>
      <c r="P4520" s="10"/>
    </row>
    <row r="4521" spans="1:16" ht="16" hidden="1" x14ac:dyDescent="0.2">
      <c r="A4521" s="10">
        <v>37840</v>
      </c>
      <c r="B4521" s="4">
        <v>32.409999999999997</v>
      </c>
      <c r="C4521" s="4">
        <v>30.06</v>
      </c>
      <c r="D4521">
        <v>0.96499999999999997</v>
      </c>
      <c r="E4521">
        <v>0.96299999999999997</v>
      </c>
      <c r="P4521" s="10"/>
    </row>
    <row r="4522" spans="1:16" ht="16" hidden="1" x14ac:dyDescent="0.2">
      <c r="A4522" s="10">
        <v>37841</v>
      </c>
      <c r="B4522" s="4">
        <v>32.229999999999997</v>
      </c>
      <c r="C4522" s="4">
        <v>30.59</v>
      </c>
      <c r="D4522">
        <v>0.95499999999999996</v>
      </c>
      <c r="E4522">
        <v>0.94099999999999995</v>
      </c>
      <c r="P4522" s="10"/>
    </row>
    <row r="4523" spans="1:16" ht="16" hidden="1" x14ac:dyDescent="0.2">
      <c r="A4523" s="10">
        <v>37844</v>
      </c>
      <c r="B4523" s="4">
        <v>31.91</v>
      </c>
      <c r="C4523" s="4">
        <v>30.05</v>
      </c>
      <c r="D4523">
        <v>0.95</v>
      </c>
      <c r="E4523">
        <v>0.92900000000000005</v>
      </c>
      <c r="P4523" s="10"/>
    </row>
    <row r="4524" spans="1:16" ht="16" hidden="1" x14ac:dyDescent="0.2">
      <c r="A4524" s="10">
        <v>37845</v>
      </c>
      <c r="B4524" s="4">
        <v>31.91</v>
      </c>
      <c r="C4524" s="4">
        <v>30.13</v>
      </c>
      <c r="D4524">
        <v>0.97399999999999998</v>
      </c>
      <c r="E4524">
        <v>0.95899999999999996</v>
      </c>
      <c r="P4524" s="10"/>
    </row>
    <row r="4525" spans="1:16" ht="16" hidden="1" x14ac:dyDescent="0.2">
      <c r="A4525" s="10">
        <v>37846</v>
      </c>
      <c r="B4525" s="4">
        <v>30.85</v>
      </c>
      <c r="C4525" s="4">
        <v>29.66</v>
      </c>
      <c r="D4525">
        <v>0.98099999999999998</v>
      </c>
      <c r="E4525">
        <v>0.98799999999999999</v>
      </c>
      <c r="P4525" s="10"/>
    </row>
    <row r="4526" spans="1:16" ht="16" hidden="1" x14ac:dyDescent="0.2">
      <c r="A4526" s="10">
        <v>37847</v>
      </c>
      <c r="B4526" s="4">
        <v>30.85</v>
      </c>
      <c r="C4526" s="4">
        <v>28.96</v>
      </c>
      <c r="D4526">
        <v>1.032</v>
      </c>
      <c r="E4526">
        <v>1.0189999999999999</v>
      </c>
      <c r="P4526" s="10"/>
    </row>
    <row r="4527" spans="1:16" ht="16" hidden="1" x14ac:dyDescent="0.2">
      <c r="A4527" s="10">
        <v>37848</v>
      </c>
      <c r="B4527" s="4">
        <v>31.01</v>
      </c>
      <c r="C4527" s="4">
        <v>29.18</v>
      </c>
      <c r="D4527">
        <v>1.038</v>
      </c>
      <c r="E4527">
        <v>1.0489999999999999</v>
      </c>
      <c r="P4527" s="10"/>
    </row>
    <row r="4528" spans="1:16" ht="16" hidden="1" x14ac:dyDescent="0.2">
      <c r="A4528" s="10">
        <v>37851</v>
      </c>
      <c r="B4528" s="4">
        <v>30.81</v>
      </c>
      <c r="C4528" s="4">
        <v>29.88</v>
      </c>
      <c r="D4528">
        <v>1.0209999999999999</v>
      </c>
      <c r="E4528">
        <v>1.028</v>
      </c>
      <c r="P4528" s="10"/>
    </row>
    <row r="4529" spans="1:16" ht="16" hidden="1" x14ac:dyDescent="0.2">
      <c r="A4529" s="10">
        <v>37852</v>
      </c>
      <c r="B4529" s="4">
        <v>30.76</v>
      </c>
      <c r="C4529" s="4">
        <v>29.18</v>
      </c>
      <c r="D4529">
        <v>1.022</v>
      </c>
      <c r="E4529">
        <v>1.06</v>
      </c>
      <c r="P4529" s="10"/>
    </row>
    <row r="4530" spans="1:16" ht="16" hidden="1" x14ac:dyDescent="0.2">
      <c r="A4530" s="10">
        <v>37853</v>
      </c>
      <c r="B4530" s="4">
        <v>30.96</v>
      </c>
      <c r="C4530" s="4">
        <v>29.28</v>
      </c>
      <c r="D4530">
        <v>1.036</v>
      </c>
      <c r="E4530">
        <v>1.032</v>
      </c>
      <c r="P4530" s="10"/>
    </row>
    <row r="4531" spans="1:16" ht="16" hidden="1" x14ac:dyDescent="0.2">
      <c r="A4531" s="10">
        <v>37854</v>
      </c>
      <c r="B4531" s="4">
        <v>31.78</v>
      </c>
      <c r="C4531" s="4">
        <v>29.95</v>
      </c>
      <c r="D4531">
        <v>1.121</v>
      </c>
      <c r="E4531">
        <v>1.093</v>
      </c>
      <c r="P4531" s="10"/>
    </row>
    <row r="4532" spans="1:16" ht="16" hidden="1" x14ac:dyDescent="0.2">
      <c r="A4532" s="10">
        <v>37855</v>
      </c>
      <c r="B4532" s="4">
        <v>31.64</v>
      </c>
      <c r="C4532" s="4">
        <v>30.22</v>
      </c>
      <c r="D4532">
        <v>1.1100000000000001</v>
      </c>
      <c r="E4532">
        <v>1.05</v>
      </c>
      <c r="P4532" s="10"/>
    </row>
    <row r="4533" spans="1:16" ht="16" hidden="1" x14ac:dyDescent="0.2">
      <c r="A4533" s="10">
        <v>37858</v>
      </c>
      <c r="B4533" s="4">
        <v>31.43</v>
      </c>
      <c r="C4533" s="4">
        <v>29.98</v>
      </c>
      <c r="D4533">
        <v>1.1080000000000001</v>
      </c>
      <c r="E4533">
        <v>0.995</v>
      </c>
      <c r="P4533" s="10"/>
    </row>
    <row r="4534" spans="1:16" ht="16" hidden="1" x14ac:dyDescent="0.2">
      <c r="A4534" s="10">
        <v>37859</v>
      </c>
      <c r="B4534" s="4">
        <v>32.01</v>
      </c>
      <c r="C4534" s="4">
        <v>30.08</v>
      </c>
      <c r="D4534">
        <v>1.0569999999999999</v>
      </c>
      <c r="E4534">
        <v>0.96</v>
      </c>
      <c r="P4534" s="10"/>
    </row>
    <row r="4535" spans="1:16" ht="16" hidden="1" x14ac:dyDescent="0.2">
      <c r="A4535" s="10">
        <v>37860</v>
      </c>
      <c r="B4535" s="4">
        <v>31.18</v>
      </c>
      <c r="C4535" s="4">
        <v>30.05</v>
      </c>
      <c r="D4535">
        <v>1.0249999999999999</v>
      </c>
      <c r="E4535">
        <v>0.90300000000000002</v>
      </c>
      <c r="P4535" s="10"/>
    </row>
    <row r="4536" spans="1:16" ht="16" hidden="1" x14ac:dyDescent="0.2">
      <c r="A4536" s="10">
        <v>37861</v>
      </c>
      <c r="B4536" s="4">
        <v>31.41</v>
      </c>
      <c r="C4536" s="4">
        <v>30.1</v>
      </c>
      <c r="D4536">
        <v>0.99099999999999999</v>
      </c>
      <c r="E4536">
        <v>0.92200000000000004</v>
      </c>
      <c r="P4536" s="10"/>
    </row>
    <row r="4537" spans="1:16" ht="16" hidden="1" x14ac:dyDescent="0.2">
      <c r="A4537" s="10">
        <v>37862</v>
      </c>
      <c r="B4537" s="4">
        <v>31.76</v>
      </c>
      <c r="C4537" s="4">
        <v>30.38</v>
      </c>
      <c r="D4537">
        <v>0.99399999999999999</v>
      </c>
      <c r="E4537">
        <v>0.92500000000000004</v>
      </c>
      <c r="P4537" s="10"/>
    </row>
    <row r="4538" spans="1:16" ht="16" hidden="1" x14ac:dyDescent="0.2">
      <c r="A4538" s="10">
        <v>37865</v>
      </c>
      <c r="C4538" s="4">
        <v>29.64</v>
      </c>
      <c r="D4538" t="e">
        <v>#N/A</v>
      </c>
      <c r="E4538" t="e">
        <v>#N/A</v>
      </c>
      <c r="P4538" s="10"/>
    </row>
    <row r="4539" spans="1:16" ht="16" hidden="1" x14ac:dyDescent="0.2">
      <c r="A4539" s="10">
        <v>37866</v>
      </c>
      <c r="B4539" s="4">
        <v>29.57</v>
      </c>
      <c r="C4539" s="4">
        <v>28.08</v>
      </c>
      <c r="D4539">
        <v>0.92300000000000004</v>
      </c>
      <c r="E4539">
        <v>0.84699999999999998</v>
      </c>
      <c r="P4539" s="10"/>
    </row>
    <row r="4540" spans="1:16" ht="16" hidden="1" x14ac:dyDescent="0.2">
      <c r="A4540" s="10">
        <v>37867</v>
      </c>
      <c r="B4540" s="4">
        <v>29.43</v>
      </c>
      <c r="C4540" s="4">
        <v>27.89</v>
      </c>
      <c r="D4540">
        <v>0.89</v>
      </c>
      <c r="E4540">
        <v>0.82299999999999995</v>
      </c>
      <c r="P4540" s="10"/>
    </row>
    <row r="4541" spans="1:16" ht="16" hidden="1" x14ac:dyDescent="0.2">
      <c r="A4541" s="10">
        <v>37868</v>
      </c>
      <c r="B4541" s="4">
        <v>28.87</v>
      </c>
      <c r="C4541" s="4">
        <v>27.49</v>
      </c>
      <c r="D4541">
        <v>0.91300000000000003</v>
      </c>
      <c r="E4541">
        <v>0.82899999999999996</v>
      </c>
      <c r="P4541" s="10"/>
    </row>
    <row r="4542" spans="1:16" ht="16" hidden="1" x14ac:dyDescent="0.2">
      <c r="A4542" s="10">
        <v>37869</v>
      </c>
      <c r="B4542" s="4">
        <v>28.93</v>
      </c>
      <c r="C4542" s="4">
        <v>27.72</v>
      </c>
      <c r="D4542">
        <v>0.92400000000000004</v>
      </c>
      <c r="E4542">
        <v>0.84899999999999998</v>
      </c>
      <c r="P4542" s="10"/>
    </row>
    <row r="4543" spans="1:16" ht="16" hidden="1" x14ac:dyDescent="0.2">
      <c r="A4543" s="10">
        <v>37872</v>
      </c>
      <c r="B4543" s="4">
        <v>28.85</v>
      </c>
      <c r="C4543" s="4">
        <v>28.47</v>
      </c>
      <c r="D4543">
        <v>0.94399999999999995</v>
      </c>
      <c r="E4543">
        <v>0.88400000000000001</v>
      </c>
      <c r="P4543" s="10"/>
    </row>
    <row r="4544" spans="1:16" ht="16" hidden="1" x14ac:dyDescent="0.2">
      <c r="A4544" s="10">
        <v>37873</v>
      </c>
      <c r="B4544" s="4">
        <v>29.22</v>
      </c>
      <c r="C4544" s="4">
        <v>27.64</v>
      </c>
      <c r="D4544">
        <v>0.96299999999999997</v>
      </c>
      <c r="E4544">
        <v>0.91800000000000004</v>
      </c>
      <c r="P4544" s="10"/>
    </row>
    <row r="4545" spans="1:16" ht="16" hidden="1" x14ac:dyDescent="0.2">
      <c r="A4545" s="10">
        <v>37874</v>
      </c>
      <c r="B4545" s="4">
        <v>29.41</v>
      </c>
      <c r="C4545" s="4">
        <v>27.76</v>
      </c>
      <c r="D4545">
        <v>0.94299999999999995</v>
      </c>
      <c r="E4545">
        <v>0.91300000000000003</v>
      </c>
      <c r="P4545" s="10"/>
    </row>
    <row r="4546" spans="1:16" ht="16" hidden="1" x14ac:dyDescent="0.2">
      <c r="A4546" s="10">
        <v>37875</v>
      </c>
      <c r="B4546" s="4">
        <v>28.86</v>
      </c>
      <c r="C4546" s="4">
        <v>27.48</v>
      </c>
      <c r="D4546">
        <v>0.88500000000000001</v>
      </c>
      <c r="E4546">
        <v>0.91200000000000003</v>
      </c>
      <c r="P4546" s="10"/>
    </row>
    <row r="4547" spans="1:16" ht="16" hidden="1" x14ac:dyDescent="0.2">
      <c r="A4547" s="10">
        <v>37876</v>
      </c>
      <c r="B4547" s="4">
        <v>28.26</v>
      </c>
      <c r="C4547" s="4">
        <v>26.52</v>
      </c>
      <c r="D4547">
        <v>0.90300000000000002</v>
      </c>
      <c r="E4547">
        <v>0.86499999999999999</v>
      </c>
      <c r="P4547" s="10"/>
    </row>
    <row r="4548" spans="1:16" ht="16" hidden="1" x14ac:dyDescent="0.2">
      <c r="A4548" s="10">
        <v>37879</v>
      </c>
      <c r="B4548" s="4">
        <v>28.15</v>
      </c>
      <c r="C4548" s="4">
        <v>26.38</v>
      </c>
      <c r="D4548">
        <v>0.90800000000000003</v>
      </c>
      <c r="E4548">
        <v>0.86199999999999999</v>
      </c>
      <c r="P4548" s="10"/>
    </row>
    <row r="4549" spans="1:16" ht="16" hidden="1" x14ac:dyDescent="0.2">
      <c r="A4549" s="10">
        <v>37880</v>
      </c>
      <c r="B4549" s="4">
        <v>27.6</v>
      </c>
      <c r="C4549" s="4">
        <v>26.28</v>
      </c>
      <c r="D4549">
        <v>0.89100000000000001</v>
      </c>
      <c r="E4549">
        <v>0.80300000000000005</v>
      </c>
      <c r="P4549" s="10"/>
    </row>
    <row r="4550" spans="1:16" ht="16" hidden="1" x14ac:dyDescent="0.2">
      <c r="A4550" s="10">
        <v>37881</v>
      </c>
      <c r="B4550" s="4">
        <v>27</v>
      </c>
      <c r="C4550" s="4">
        <v>25.76</v>
      </c>
      <c r="D4550">
        <v>0.83099999999999996</v>
      </c>
      <c r="E4550">
        <v>0.75600000000000001</v>
      </c>
      <c r="P4550" s="10"/>
    </row>
    <row r="4551" spans="1:16" ht="16" hidden="1" x14ac:dyDescent="0.2">
      <c r="A4551" s="10">
        <v>37882</v>
      </c>
      <c r="B4551" s="4">
        <v>27.26</v>
      </c>
      <c r="C4551" s="4">
        <v>25.56</v>
      </c>
      <c r="D4551">
        <v>0.89500000000000002</v>
      </c>
      <c r="E4551">
        <v>0.755</v>
      </c>
      <c r="P4551" s="10"/>
    </row>
    <row r="4552" spans="1:16" ht="16" hidden="1" x14ac:dyDescent="0.2">
      <c r="A4552" s="10">
        <v>37883</v>
      </c>
      <c r="B4552" s="4">
        <v>26.93</v>
      </c>
      <c r="C4552" s="4">
        <v>25.51</v>
      </c>
      <c r="D4552">
        <v>0.86</v>
      </c>
      <c r="E4552">
        <v>0.74199999999999999</v>
      </c>
      <c r="P4552" s="10"/>
    </row>
    <row r="4553" spans="1:16" ht="16" hidden="1" x14ac:dyDescent="0.2">
      <c r="A4553" s="10">
        <v>37886</v>
      </c>
      <c r="B4553" s="4">
        <v>26.97</v>
      </c>
      <c r="C4553" s="4">
        <v>25.82</v>
      </c>
      <c r="D4553">
        <v>0.87</v>
      </c>
      <c r="E4553">
        <v>0.72899999999999998</v>
      </c>
      <c r="P4553" s="10"/>
    </row>
    <row r="4554" spans="1:16" ht="16" hidden="1" x14ac:dyDescent="0.2">
      <c r="A4554" s="10">
        <v>37887</v>
      </c>
      <c r="B4554" s="4">
        <v>27</v>
      </c>
      <c r="C4554" s="4">
        <v>25.74</v>
      </c>
      <c r="D4554">
        <v>0.875</v>
      </c>
      <c r="E4554">
        <v>0.72299999999999998</v>
      </c>
      <c r="P4554" s="10"/>
    </row>
    <row r="4555" spans="1:16" ht="16" hidden="1" x14ac:dyDescent="0.2">
      <c r="A4555" s="10">
        <v>37888</v>
      </c>
      <c r="B4555" s="4">
        <v>28.19</v>
      </c>
      <c r="C4555" s="4">
        <v>26.81</v>
      </c>
      <c r="D4555">
        <v>0.92300000000000004</v>
      </c>
      <c r="E4555">
        <v>0.75600000000000001</v>
      </c>
      <c r="P4555" s="10"/>
    </row>
    <row r="4556" spans="1:16" ht="16" hidden="1" x14ac:dyDescent="0.2">
      <c r="A4556" s="10">
        <v>37889</v>
      </c>
      <c r="B4556" s="4">
        <v>28.29</v>
      </c>
      <c r="C4556" s="4">
        <v>27.04</v>
      </c>
      <c r="D4556">
        <v>0.95699999999999996</v>
      </c>
      <c r="E4556">
        <v>0.751</v>
      </c>
      <c r="P4556" s="10"/>
    </row>
    <row r="4557" spans="1:16" ht="16" hidden="1" x14ac:dyDescent="0.2">
      <c r="A4557" s="10">
        <v>37890</v>
      </c>
      <c r="B4557" s="4">
        <v>28.21</v>
      </c>
      <c r="C4557" s="4">
        <v>27.02</v>
      </c>
      <c r="D4557">
        <v>0.95499999999999996</v>
      </c>
      <c r="E4557">
        <v>0.76</v>
      </c>
      <c r="P4557" s="10"/>
    </row>
    <row r="4558" spans="1:16" ht="16" hidden="1" x14ac:dyDescent="0.2">
      <c r="A4558" s="10">
        <v>37893</v>
      </c>
      <c r="B4558" s="4">
        <v>28.35</v>
      </c>
      <c r="C4558" s="4">
        <v>27.77</v>
      </c>
      <c r="D4558">
        <v>0.85</v>
      </c>
      <c r="E4558">
        <v>0.749</v>
      </c>
      <c r="P4558" s="10"/>
    </row>
    <row r="4559" spans="1:16" ht="16" hidden="1" x14ac:dyDescent="0.2">
      <c r="A4559" s="10">
        <v>37894</v>
      </c>
      <c r="B4559" s="4">
        <v>29.19</v>
      </c>
      <c r="C4559" s="4">
        <v>28.09</v>
      </c>
      <c r="D4559">
        <v>0.872</v>
      </c>
      <c r="E4559">
        <v>0.78200000000000003</v>
      </c>
      <c r="P4559" s="10"/>
    </row>
    <row r="4560" spans="1:16" ht="16" hidden="1" x14ac:dyDescent="0.2">
      <c r="A4560" s="10">
        <v>37895</v>
      </c>
      <c r="B4560" s="4">
        <v>29.43</v>
      </c>
      <c r="C4560" s="4">
        <v>27.98</v>
      </c>
      <c r="D4560">
        <v>0.83699999999999997</v>
      </c>
      <c r="E4560">
        <v>0.78200000000000003</v>
      </c>
      <c r="P4560" s="10"/>
    </row>
    <row r="4561" spans="1:16" ht="16" hidden="1" x14ac:dyDescent="0.2">
      <c r="A4561" s="10">
        <v>37896</v>
      </c>
      <c r="B4561" s="4">
        <v>29.83</v>
      </c>
      <c r="C4561" s="4">
        <v>28.9</v>
      </c>
      <c r="D4561">
        <v>0.873</v>
      </c>
      <c r="E4561">
        <v>0.81100000000000005</v>
      </c>
      <c r="P4561" s="10"/>
    </row>
    <row r="4562" spans="1:16" ht="16" hidden="1" x14ac:dyDescent="0.2">
      <c r="A4562" s="10">
        <v>37897</v>
      </c>
      <c r="B4562" s="4">
        <v>30.37</v>
      </c>
      <c r="C4562" s="4">
        <v>29.14</v>
      </c>
      <c r="D4562">
        <v>0.877</v>
      </c>
      <c r="E4562">
        <v>0.89900000000000002</v>
      </c>
      <c r="P4562" s="10"/>
    </row>
    <row r="4563" spans="1:16" ht="16" hidden="1" x14ac:dyDescent="0.2">
      <c r="A4563" s="10">
        <v>37900</v>
      </c>
      <c r="B4563" s="4">
        <v>30.4</v>
      </c>
      <c r="C4563" s="4">
        <v>29.75</v>
      </c>
      <c r="D4563">
        <v>0.879</v>
      </c>
      <c r="E4563">
        <v>0.84599999999999997</v>
      </c>
      <c r="P4563" s="10"/>
    </row>
    <row r="4564" spans="1:16" ht="16" hidden="1" x14ac:dyDescent="0.2">
      <c r="A4564" s="10">
        <v>37901</v>
      </c>
      <c r="B4564" s="4">
        <v>30.48</v>
      </c>
      <c r="C4564" s="4">
        <v>29.35</v>
      </c>
      <c r="D4564">
        <v>0.876</v>
      </c>
      <c r="E4564">
        <v>0.84499999999999997</v>
      </c>
      <c r="P4564" s="10"/>
    </row>
    <row r="4565" spans="1:16" ht="16" hidden="1" x14ac:dyDescent="0.2">
      <c r="A4565" s="10">
        <v>37902</v>
      </c>
      <c r="B4565" s="4">
        <v>29.6</v>
      </c>
      <c r="C4565" s="4">
        <v>28.96</v>
      </c>
      <c r="D4565">
        <v>0.871</v>
      </c>
      <c r="E4565">
        <v>0.83099999999999996</v>
      </c>
      <c r="P4565" s="10"/>
    </row>
    <row r="4566" spans="1:16" ht="16" hidden="1" x14ac:dyDescent="0.2">
      <c r="A4566" s="10">
        <v>37903</v>
      </c>
      <c r="B4566" s="4">
        <v>30.97</v>
      </c>
      <c r="C4566" s="4">
        <v>30.21</v>
      </c>
      <c r="D4566">
        <v>0.91800000000000004</v>
      </c>
      <c r="E4566">
        <v>0.88500000000000001</v>
      </c>
      <c r="P4566" s="10"/>
    </row>
    <row r="4567" spans="1:16" ht="16" hidden="1" x14ac:dyDescent="0.2">
      <c r="A4567" s="10">
        <v>37904</v>
      </c>
      <c r="B4567" s="4">
        <v>32.01</v>
      </c>
      <c r="C4567" s="4">
        <v>31.13</v>
      </c>
      <c r="D4567">
        <v>0.93400000000000005</v>
      </c>
      <c r="E4567">
        <v>0.878</v>
      </c>
      <c r="P4567" s="10"/>
    </row>
    <row r="4568" spans="1:16" ht="16" hidden="1" x14ac:dyDescent="0.2">
      <c r="A4568" s="10">
        <v>37907</v>
      </c>
      <c r="B4568" s="4">
        <v>31.91</v>
      </c>
      <c r="C4568" s="4">
        <v>31</v>
      </c>
      <c r="D4568">
        <v>0.90400000000000003</v>
      </c>
      <c r="E4568">
        <v>0.85099999999999998</v>
      </c>
      <c r="P4568" s="10"/>
    </row>
    <row r="4569" spans="1:16" ht="16" hidden="1" x14ac:dyDescent="0.2">
      <c r="A4569" s="10">
        <v>37908</v>
      </c>
      <c r="B4569" s="4">
        <v>31.68</v>
      </c>
      <c r="C4569" s="4">
        <v>31.45</v>
      </c>
      <c r="D4569">
        <v>0.92100000000000004</v>
      </c>
      <c r="E4569">
        <v>0.86599999999999999</v>
      </c>
      <c r="P4569" s="10"/>
    </row>
    <row r="4570" spans="1:16" ht="16" hidden="1" x14ac:dyDescent="0.2">
      <c r="A4570" s="10">
        <v>37909</v>
      </c>
      <c r="B4570" s="4">
        <v>31.74</v>
      </c>
      <c r="C4570" s="4">
        <v>31.23</v>
      </c>
      <c r="D4570">
        <v>0.91</v>
      </c>
      <c r="E4570">
        <v>0.86199999999999999</v>
      </c>
      <c r="P4570" s="10"/>
    </row>
    <row r="4571" spans="1:16" ht="16" hidden="1" x14ac:dyDescent="0.2">
      <c r="A4571" s="10">
        <v>37910</v>
      </c>
      <c r="B4571" s="4">
        <v>31.51</v>
      </c>
      <c r="C4571" s="4">
        <v>31.05</v>
      </c>
      <c r="D4571">
        <v>0.90500000000000003</v>
      </c>
      <c r="E4571">
        <v>0.84799999999999998</v>
      </c>
      <c r="P4571" s="10"/>
    </row>
    <row r="4572" spans="1:16" ht="16" hidden="1" x14ac:dyDescent="0.2">
      <c r="A4572" s="10">
        <v>37911</v>
      </c>
      <c r="B4572" s="4">
        <v>30.61</v>
      </c>
      <c r="C4572" s="4">
        <v>30.27</v>
      </c>
      <c r="D4572">
        <v>0.88900000000000001</v>
      </c>
      <c r="E4572">
        <v>0.82799999999999996</v>
      </c>
      <c r="P4572" s="10"/>
    </row>
    <row r="4573" spans="1:16" ht="16" hidden="1" x14ac:dyDescent="0.2">
      <c r="A4573" s="10">
        <v>37914</v>
      </c>
      <c r="B4573" s="4">
        <v>30.37</v>
      </c>
      <c r="C4573" s="4">
        <v>29.78</v>
      </c>
      <c r="D4573">
        <v>0.89200000000000002</v>
      </c>
      <c r="E4573">
        <v>0.83</v>
      </c>
      <c r="P4573" s="10"/>
    </row>
    <row r="4574" spans="1:16" ht="16" hidden="1" x14ac:dyDescent="0.2">
      <c r="A4574" s="10">
        <v>37915</v>
      </c>
      <c r="B4574" s="4">
        <v>30.19</v>
      </c>
      <c r="C4574" s="4">
        <v>29.61</v>
      </c>
      <c r="D4574">
        <v>0.88100000000000001</v>
      </c>
      <c r="E4574">
        <v>0.82399999999999995</v>
      </c>
      <c r="P4574" s="10"/>
    </row>
    <row r="4575" spans="1:16" ht="16" hidden="1" x14ac:dyDescent="0.2">
      <c r="A4575" s="10">
        <v>37916</v>
      </c>
      <c r="B4575" s="4">
        <v>30</v>
      </c>
      <c r="C4575" s="4">
        <v>29.25</v>
      </c>
      <c r="D4575">
        <v>0.85299999999999998</v>
      </c>
      <c r="E4575">
        <v>0.80700000000000005</v>
      </c>
      <c r="P4575" s="10"/>
    </row>
    <row r="4576" spans="1:16" ht="16" hidden="1" x14ac:dyDescent="0.2">
      <c r="A4576" s="10">
        <v>37917</v>
      </c>
      <c r="B4576" s="4">
        <v>30.31</v>
      </c>
      <c r="C4576" s="4">
        <v>29.63</v>
      </c>
      <c r="D4576">
        <v>0.84699999999999998</v>
      </c>
      <c r="E4576">
        <v>0.85699999999999998</v>
      </c>
      <c r="P4576" s="10"/>
    </row>
    <row r="4577" spans="1:16" ht="16" hidden="1" x14ac:dyDescent="0.2">
      <c r="A4577" s="10">
        <v>37918</v>
      </c>
      <c r="B4577" s="4">
        <v>29.99</v>
      </c>
      <c r="C4577" s="4">
        <v>30.01</v>
      </c>
      <c r="D4577">
        <v>0.84099999999999997</v>
      </c>
      <c r="E4577">
        <v>0.85799999999999998</v>
      </c>
      <c r="P4577" s="10"/>
    </row>
    <row r="4578" spans="1:16" ht="16" hidden="1" x14ac:dyDescent="0.2">
      <c r="A4578" s="10">
        <v>37921</v>
      </c>
      <c r="B4578" s="4">
        <v>29.95</v>
      </c>
      <c r="C4578" s="4">
        <v>29.38</v>
      </c>
      <c r="D4578">
        <v>0.84</v>
      </c>
      <c r="E4578">
        <v>0.9</v>
      </c>
      <c r="P4578" s="10"/>
    </row>
    <row r="4579" spans="1:16" ht="16" hidden="1" x14ac:dyDescent="0.2">
      <c r="A4579" s="10">
        <v>37922</v>
      </c>
      <c r="B4579" s="4">
        <v>29.57</v>
      </c>
      <c r="C4579" s="4">
        <v>28.99</v>
      </c>
      <c r="D4579">
        <v>0.83099999999999996</v>
      </c>
      <c r="E4579">
        <v>0.89800000000000002</v>
      </c>
      <c r="P4579" s="10"/>
    </row>
    <row r="4580" spans="1:16" ht="16" hidden="1" x14ac:dyDescent="0.2">
      <c r="A4580" s="10">
        <v>37923</v>
      </c>
      <c r="B4580" s="4">
        <v>28.95</v>
      </c>
      <c r="C4580" s="4">
        <v>28.56</v>
      </c>
      <c r="D4580">
        <v>0.85699999999999998</v>
      </c>
      <c r="E4580">
        <v>0.84099999999999997</v>
      </c>
      <c r="P4580" s="10"/>
    </row>
    <row r="4581" spans="1:16" ht="16" hidden="1" x14ac:dyDescent="0.2">
      <c r="A4581" s="10">
        <v>37924</v>
      </c>
      <c r="B4581" s="4">
        <v>28.67</v>
      </c>
      <c r="C4581" s="4">
        <v>27.47</v>
      </c>
      <c r="D4581">
        <v>0.85499999999999998</v>
      </c>
      <c r="E4581">
        <v>0.77600000000000002</v>
      </c>
      <c r="P4581" s="10"/>
    </row>
    <row r="4582" spans="1:16" ht="16" hidden="1" x14ac:dyDescent="0.2">
      <c r="A4582" s="10">
        <v>37925</v>
      </c>
      <c r="B4582" s="4">
        <v>29.24</v>
      </c>
      <c r="C4582" s="4">
        <v>27.88</v>
      </c>
      <c r="D4582">
        <v>0.83099999999999996</v>
      </c>
      <c r="E4582">
        <v>0.79100000000000004</v>
      </c>
      <c r="P4582" s="10"/>
    </row>
    <row r="4583" spans="1:16" ht="16" hidden="1" x14ac:dyDescent="0.2">
      <c r="A4583" s="10">
        <v>37928</v>
      </c>
      <c r="B4583" s="4">
        <v>28.81</v>
      </c>
      <c r="C4583" s="4">
        <v>27.78</v>
      </c>
      <c r="D4583">
        <v>0.81599999999999995</v>
      </c>
      <c r="E4583">
        <v>0.77700000000000002</v>
      </c>
      <c r="P4583" s="10"/>
    </row>
    <row r="4584" spans="1:16" ht="16" hidden="1" x14ac:dyDescent="0.2">
      <c r="A4584" s="10">
        <v>37929</v>
      </c>
      <c r="B4584" s="4">
        <v>28.86</v>
      </c>
      <c r="C4584" s="4">
        <v>27.32</v>
      </c>
      <c r="D4584">
        <v>0.81899999999999995</v>
      </c>
      <c r="E4584">
        <v>0.76700000000000002</v>
      </c>
      <c r="P4584" s="10"/>
    </row>
    <row r="4585" spans="1:16" ht="16" hidden="1" x14ac:dyDescent="0.2">
      <c r="A4585" s="10">
        <v>37930</v>
      </c>
      <c r="B4585" s="4">
        <v>30.29</v>
      </c>
      <c r="C4585" s="4">
        <v>27.9</v>
      </c>
      <c r="D4585">
        <v>0.83099999999999996</v>
      </c>
      <c r="E4585">
        <v>0.79900000000000004</v>
      </c>
      <c r="P4585" s="10"/>
    </row>
    <row r="4586" spans="1:16" ht="16" hidden="1" x14ac:dyDescent="0.2">
      <c r="A4586" s="10">
        <v>37931</v>
      </c>
      <c r="B4586" s="4">
        <v>30.25</v>
      </c>
      <c r="C4586" s="4">
        <v>28.52</v>
      </c>
      <c r="D4586">
        <v>0.81899999999999995</v>
      </c>
      <c r="E4586">
        <v>0.78400000000000003</v>
      </c>
      <c r="P4586" s="10"/>
    </row>
    <row r="4587" spans="1:16" ht="16" hidden="1" x14ac:dyDescent="0.2">
      <c r="A4587" s="10">
        <v>37932</v>
      </c>
      <c r="B4587" s="4">
        <v>30.73</v>
      </c>
      <c r="C4587" s="4">
        <v>28.73</v>
      </c>
      <c r="D4587">
        <v>0.83299999999999996</v>
      </c>
      <c r="E4587">
        <v>0.80200000000000005</v>
      </c>
      <c r="P4587" s="10"/>
    </row>
    <row r="4588" spans="1:16" ht="16" hidden="1" x14ac:dyDescent="0.2">
      <c r="A4588" s="10">
        <v>37935</v>
      </c>
      <c r="B4588" s="4">
        <v>31.01</v>
      </c>
      <c r="C4588" s="4">
        <v>28.82</v>
      </c>
      <c r="D4588">
        <v>0.84499999999999997</v>
      </c>
      <c r="E4588">
        <v>0.80300000000000005</v>
      </c>
      <c r="P4588" s="10"/>
    </row>
    <row r="4589" spans="1:16" ht="16" hidden="1" x14ac:dyDescent="0.2">
      <c r="A4589" s="10">
        <v>37936</v>
      </c>
      <c r="B4589" s="4">
        <v>31.21</v>
      </c>
      <c r="C4589" s="4">
        <v>28.88</v>
      </c>
      <c r="D4589">
        <v>0.88300000000000001</v>
      </c>
      <c r="E4589">
        <v>0.81899999999999995</v>
      </c>
      <c r="P4589" s="10"/>
    </row>
    <row r="4590" spans="1:16" ht="16" hidden="1" x14ac:dyDescent="0.2">
      <c r="A4590" s="10">
        <v>37937</v>
      </c>
      <c r="B4590" s="4">
        <v>31.37</v>
      </c>
      <c r="C4590" s="4">
        <v>28.58</v>
      </c>
      <c r="D4590">
        <v>0.89500000000000002</v>
      </c>
      <c r="E4590">
        <v>0.82799999999999996</v>
      </c>
      <c r="P4590" s="10"/>
    </row>
    <row r="4591" spans="1:16" ht="16" hidden="1" x14ac:dyDescent="0.2">
      <c r="A4591" s="10">
        <v>37938</v>
      </c>
      <c r="B4591" s="4">
        <v>31.89</v>
      </c>
      <c r="C4591" s="4">
        <v>29.01</v>
      </c>
      <c r="D4591">
        <v>0.89600000000000002</v>
      </c>
      <c r="E4591">
        <v>0.85799999999999998</v>
      </c>
      <c r="P4591" s="10"/>
    </row>
    <row r="4592" spans="1:16" ht="16" hidden="1" x14ac:dyDescent="0.2">
      <c r="A4592" s="10">
        <v>37939</v>
      </c>
      <c r="B4592" s="4">
        <v>32.31</v>
      </c>
      <c r="C4592" s="4">
        <v>29.78</v>
      </c>
      <c r="D4592">
        <v>0.92300000000000004</v>
      </c>
      <c r="E4592">
        <v>0.87</v>
      </c>
      <c r="P4592" s="10"/>
    </row>
    <row r="4593" spans="1:16" ht="16" hidden="1" x14ac:dyDescent="0.2">
      <c r="A4593" s="10">
        <v>37942</v>
      </c>
      <c r="B4593" s="4">
        <v>31.75</v>
      </c>
      <c r="C4593" s="4">
        <v>28.98</v>
      </c>
      <c r="D4593">
        <v>0.90900000000000003</v>
      </c>
      <c r="E4593">
        <v>0.84199999999999997</v>
      </c>
      <c r="P4593" s="10"/>
    </row>
    <row r="4594" spans="1:16" ht="16" hidden="1" x14ac:dyDescent="0.2">
      <c r="A4594" s="10">
        <v>37943</v>
      </c>
      <c r="B4594" s="4">
        <v>33.159999999999997</v>
      </c>
      <c r="C4594" s="4">
        <v>29.26</v>
      </c>
      <c r="D4594">
        <v>0.95599999999999996</v>
      </c>
      <c r="E4594">
        <v>0.88500000000000001</v>
      </c>
      <c r="P4594" s="10"/>
    </row>
    <row r="4595" spans="1:16" ht="16" hidden="1" x14ac:dyDescent="0.2">
      <c r="A4595" s="10">
        <v>37944</v>
      </c>
      <c r="B4595" s="4">
        <v>32.840000000000003</v>
      </c>
      <c r="C4595" s="4">
        <v>30.13</v>
      </c>
      <c r="D4595">
        <v>0.96399999999999997</v>
      </c>
      <c r="E4595">
        <v>0.86499999999999999</v>
      </c>
      <c r="P4595" s="10"/>
    </row>
    <row r="4596" spans="1:16" ht="16" hidden="1" x14ac:dyDescent="0.2">
      <c r="A4596" s="10">
        <v>37945</v>
      </c>
      <c r="B4596" s="4">
        <v>32.869999999999997</v>
      </c>
      <c r="C4596" s="4">
        <v>29.88</v>
      </c>
      <c r="D4596">
        <v>0.92600000000000005</v>
      </c>
      <c r="E4596">
        <v>0.84099999999999997</v>
      </c>
      <c r="P4596" s="10"/>
    </row>
    <row r="4597" spans="1:16" ht="16" hidden="1" x14ac:dyDescent="0.2">
      <c r="A4597" s="10">
        <v>37946</v>
      </c>
      <c r="B4597" s="4">
        <v>32.26</v>
      </c>
      <c r="C4597" s="4">
        <v>29.79</v>
      </c>
      <c r="D4597">
        <v>0.91500000000000004</v>
      </c>
      <c r="E4597">
        <v>0.84099999999999997</v>
      </c>
      <c r="P4597" s="10"/>
    </row>
    <row r="4598" spans="1:16" ht="16" hidden="1" x14ac:dyDescent="0.2">
      <c r="A4598" s="10">
        <v>37949</v>
      </c>
      <c r="B4598" s="4">
        <v>29.99</v>
      </c>
      <c r="C4598" s="4">
        <v>27.99</v>
      </c>
      <c r="D4598">
        <v>0.88200000000000001</v>
      </c>
      <c r="E4598">
        <v>0.80300000000000005</v>
      </c>
      <c r="P4598" s="10"/>
    </row>
    <row r="4599" spans="1:16" ht="16" hidden="1" x14ac:dyDescent="0.2">
      <c r="A4599" s="10">
        <v>37950</v>
      </c>
      <c r="B4599" s="4">
        <v>30.02</v>
      </c>
      <c r="C4599" s="4">
        <v>27.62</v>
      </c>
      <c r="D4599">
        <v>0.86299999999999999</v>
      </c>
      <c r="E4599">
        <v>0.78300000000000003</v>
      </c>
      <c r="P4599" s="10"/>
    </row>
    <row r="4600" spans="1:16" ht="16" hidden="1" x14ac:dyDescent="0.2">
      <c r="A4600" s="10">
        <v>37951</v>
      </c>
      <c r="B4600" s="4">
        <v>30.33</v>
      </c>
      <c r="C4600" s="4">
        <v>28.23</v>
      </c>
      <c r="D4600">
        <v>0.89400000000000002</v>
      </c>
      <c r="E4600">
        <v>0.79400000000000004</v>
      </c>
      <c r="P4600" s="10"/>
    </row>
    <row r="4601" spans="1:16" ht="16" hidden="1" x14ac:dyDescent="0.2">
      <c r="A4601" s="10">
        <v>37952</v>
      </c>
      <c r="C4601" s="4">
        <v>28.9</v>
      </c>
      <c r="D4601" t="e">
        <v>#N/A</v>
      </c>
      <c r="E4601" t="e">
        <v>#N/A</v>
      </c>
      <c r="P4601" s="10"/>
    </row>
    <row r="4602" spans="1:16" ht="16" hidden="1" x14ac:dyDescent="0.2">
      <c r="A4602" s="10">
        <v>37953</v>
      </c>
      <c r="C4602" s="4">
        <v>28.95</v>
      </c>
      <c r="D4602" t="e">
        <v>#N/A</v>
      </c>
      <c r="E4602" t="e">
        <v>#N/A</v>
      </c>
      <c r="P4602" s="10"/>
    </row>
    <row r="4603" spans="1:16" ht="16" hidden="1" x14ac:dyDescent="0.2">
      <c r="A4603" s="10">
        <v>37956</v>
      </c>
      <c r="B4603" s="4">
        <v>29.89</v>
      </c>
      <c r="C4603" s="4">
        <v>28.17</v>
      </c>
      <c r="D4603">
        <v>0.83799999999999997</v>
      </c>
      <c r="E4603">
        <v>0.78600000000000003</v>
      </c>
      <c r="P4603" s="10"/>
    </row>
    <row r="4604" spans="1:16" ht="16" hidden="1" x14ac:dyDescent="0.2">
      <c r="A4604" s="10">
        <v>37957</v>
      </c>
      <c r="B4604" s="4">
        <v>30.74</v>
      </c>
      <c r="C4604" s="4">
        <v>29.1</v>
      </c>
      <c r="D4604">
        <v>0.85899999999999999</v>
      </c>
      <c r="E4604">
        <v>0.80400000000000005</v>
      </c>
      <c r="P4604" s="10"/>
    </row>
    <row r="4605" spans="1:16" ht="16" hidden="1" x14ac:dyDescent="0.2">
      <c r="A4605" s="10">
        <v>37958</v>
      </c>
      <c r="B4605" s="4">
        <v>30.61</v>
      </c>
      <c r="C4605" s="4">
        <v>29.26</v>
      </c>
      <c r="D4605">
        <v>0.85699999999999998</v>
      </c>
      <c r="E4605">
        <v>0.82299999999999995</v>
      </c>
      <c r="P4605" s="10"/>
    </row>
    <row r="4606" spans="1:16" ht="16" hidden="1" x14ac:dyDescent="0.2">
      <c r="A4606" s="10">
        <v>37959</v>
      </c>
      <c r="B4606" s="4">
        <v>31.24</v>
      </c>
      <c r="C4606" s="4">
        <v>29.25</v>
      </c>
      <c r="D4606">
        <v>0.86799999999999999</v>
      </c>
      <c r="E4606">
        <v>0.82</v>
      </c>
      <c r="P4606" s="10"/>
    </row>
    <row r="4607" spans="1:16" ht="16" hidden="1" x14ac:dyDescent="0.2">
      <c r="A4607" s="10">
        <v>37960</v>
      </c>
      <c r="B4607" s="4">
        <v>30.68</v>
      </c>
      <c r="C4607" s="4">
        <v>28.87</v>
      </c>
      <c r="D4607">
        <v>0.84599999999999997</v>
      </c>
      <c r="E4607">
        <v>0.80800000000000005</v>
      </c>
      <c r="P4607" s="10"/>
    </row>
    <row r="4608" spans="1:16" ht="16" hidden="1" x14ac:dyDescent="0.2">
      <c r="A4608" s="10">
        <v>37963</v>
      </c>
      <c r="B4608" s="4">
        <v>32.08</v>
      </c>
      <c r="C4608" s="4">
        <v>30.52</v>
      </c>
      <c r="D4608">
        <v>0.86899999999999999</v>
      </c>
      <c r="E4608">
        <v>0.81399999999999995</v>
      </c>
      <c r="P4608" s="10"/>
    </row>
    <row r="4609" spans="1:16" ht="16" hidden="1" x14ac:dyDescent="0.2">
      <c r="A4609" s="10">
        <v>37964</v>
      </c>
      <c r="B4609" s="4">
        <v>31.72</v>
      </c>
      <c r="C4609" s="4">
        <v>30.27</v>
      </c>
      <c r="D4609">
        <v>0.84199999999999997</v>
      </c>
      <c r="E4609">
        <v>0.80400000000000005</v>
      </c>
      <c r="P4609" s="10"/>
    </row>
    <row r="4610" spans="1:16" ht="16" hidden="1" x14ac:dyDescent="0.2">
      <c r="A4610" s="10">
        <v>37965</v>
      </c>
      <c r="B4610" s="4">
        <v>31.92</v>
      </c>
      <c r="C4610" s="4">
        <v>30.02</v>
      </c>
      <c r="D4610">
        <v>0.84899999999999998</v>
      </c>
      <c r="E4610">
        <v>0.86899999999999999</v>
      </c>
      <c r="P4610" s="10"/>
    </row>
    <row r="4611" spans="1:16" ht="16" hidden="1" x14ac:dyDescent="0.2">
      <c r="A4611" s="10">
        <v>37966</v>
      </c>
      <c r="B4611" s="4">
        <v>32.01</v>
      </c>
      <c r="C4611" s="4">
        <v>29.79</v>
      </c>
      <c r="D4611">
        <v>0.85699999999999998</v>
      </c>
      <c r="E4611">
        <v>0.80900000000000005</v>
      </c>
      <c r="P4611" s="10"/>
    </row>
    <row r="4612" spans="1:16" ht="16" hidden="1" x14ac:dyDescent="0.2">
      <c r="A4612" s="10">
        <v>37967</v>
      </c>
      <c r="B4612" s="4">
        <v>33.06</v>
      </c>
      <c r="C4612" s="4">
        <v>30.24</v>
      </c>
      <c r="D4612">
        <v>0.88900000000000001</v>
      </c>
      <c r="E4612">
        <v>0.85399999999999998</v>
      </c>
      <c r="P4612" s="10"/>
    </row>
    <row r="4613" spans="1:16" ht="16" hidden="1" x14ac:dyDescent="0.2">
      <c r="A4613" s="10">
        <v>37970</v>
      </c>
      <c r="B4613" s="4">
        <v>33.17</v>
      </c>
      <c r="C4613" s="4">
        <v>30.89</v>
      </c>
      <c r="D4613">
        <v>0.9</v>
      </c>
      <c r="E4613">
        <v>0.85799999999999998</v>
      </c>
      <c r="P4613" s="10"/>
    </row>
    <row r="4614" spans="1:16" ht="16" hidden="1" x14ac:dyDescent="0.2">
      <c r="A4614" s="10">
        <v>37971</v>
      </c>
      <c r="B4614" s="4">
        <v>32.94</v>
      </c>
      <c r="C4614" s="4">
        <v>30.64</v>
      </c>
      <c r="D4614">
        <v>0.89300000000000002</v>
      </c>
      <c r="E4614">
        <v>0.85399999999999998</v>
      </c>
      <c r="P4614" s="10"/>
    </row>
    <row r="4615" spans="1:16" ht="16" hidden="1" x14ac:dyDescent="0.2">
      <c r="A4615" s="10">
        <v>37972</v>
      </c>
      <c r="B4615" s="4">
        <v>33.36</v>
      </c>
      <c r="C4615" s="4">
        <v>31.01</v>
      </c>
      <c r="D4615">
        <v>0.91300000000000003</v>
      </c>
      <c r="E4615">
        <v>0.877</v>
      </c>
      <c r="P4615" s="10"/>
    </row>
    <row r="4616" spans="1:16" ht="16" hidden="1" x14ac:dyDescent="0.2">
      <c r="A4616" s="10">
        <v>37973</v>
      </c>
      <c r="B4616" s="4">
        <v>33.72</v>
      </c>
      <c r="C4616" s="4">
        <v>30.79</v>
      </c>
      <c r="D4616">
        <v>0.91900000000000004</v>
      </c>
      <c r="E4616">
        <v>0.88300000000000001</v>
      </c>
      <c r="P4616" s="10"/>
    </row>
    <row r="4617" spans="1:16" ht="16" hidden="1" x14ac:dyDescent="0.2">
      <c r="A4617" s="10">
        <v>37974</v>
      </c>
      <c r="B4617" s="4">
        <v>32.81</v>
      </c>
      <c r="C4617" s="4">
        <v>31.03</v>
      </c>
      <c r="D4617">
        <v>0.89500000000000002</v>
      </c>
      <c r="E4617">
        <v>0.86299999999999999</v>
      </c>
      <c r="P4617" s="10"/>
    </row>
    <row r="4618" spans="1:16" ht="16" hidden="1" x14ac:dyDescent="0.2">
      <c r="A4618" s="10">
        <v>37977</v>
      </c>
      <c r="B4618" s="4">
        <v>31.71</v>
      </c>
      <c r="C4618" s="4">
        <v>28.78</v>
      </c>
      <c r="D4618">
        <v>0.86599999999999999</v>
      </c>
      <c r="E4618">
        <v>0.84599999999999997</v>
      </c>
      <c r="P4618" s="10"/>
    </row>
    <row r="4619" spans="1:16" ht="16" hidden="1" x14ac:dyDescent="0.2">
      <c r="A4619" s="10">
        <v>37978</v>
      </c>
      <c r="B4619" s="4">
        <v>32.03</v>
      </c>
      <c r="C4619" s="4">
        <v>28.3</v>
      </c>
      <c r="D4619">
        <v>0.89100000000000001</v>
      </c>
      <c r="E4619">
        <v>0.879</v>
      </c>
      <c r="P4619" s="10"/>
    </row>
    <row r="4620" spans="1:16" ht="16" hidden="1" x14ac:dyDescent="0.2">
      <c r="A4620" s="10">
        <v>37979</v>
      </c>
      <c r="B4620" s="4">
        <v>32.99</v>
      </c>
      <c r="C4620" s="4">
        <v>29.45</v>
      </c>
      <c r="D4620">
        <v>0.91400000000000003</v>
      </c>
      <c r="E4620">
        <v>0.89700000000000002</v>
      </c>
      <c r="P4620" s="10"/>
    </row>
    <row r="4621" spans="1:16" ht="16" hidden="1" x14ac:dyDescent="0.2">
      <c r="A4621" s="10">
        <v>37984</v>
      </c>
      <c r="B4621" s="4">
        <v>32.51</v>
      </c>
      <c r="C4621" s="4">
        <v>29.17</v>
      </c>
      <c r="D4621">
        <v>0.91500000000000004</v>
      </c>
      <c r="E4621">
        <v>0.90500000000000003</v>
      </c>
      <c r="P4621" s="10"/>
    </row>
    <row r="4622" spans="1:16" ht="16" hidden="1" x14ac:dyDescent="0.2">
      <c r="A4622" s="10">
        <v>37985</v>
      </c>
      <c r="B4622" s="4">
        <v>33.01</v>
      </c>
      <c r="C4622" s="4">
        <v>30.1</v>
      </c>
      <c r="D4622">
        <v>0.95799999999999996</v>
      </c>
      <c r="E4622">
        <v>0.94</v>
      </c>
      <c r="P4622" s="10"/>
    </row>
    <row r="4623" spans="1:16" ht="16" hidden="1" x14ac:dyDescent="0.2">
      <c r="A4623" s="10">
        <v>37986</v>
      </c>
      <c r="B4623" s="4">
        <v>32.51</v>
      </c>
      <c r="C4623" s="4">
        <v>30.3</v>
      </c>
      <c r="D4623">
        <v>0.94499999999999995</v>
      </c>
      <c r="E4623">
        <v>0.92300000000000004</v>
      </c>
      <c r="P4623" s="10"/>
    </row>
    <row r="4624" spans="1:16" ht="16" hidden="1" x14ac:dyDescent="0.2">
      <c r="A4624" s="10">
        <v>37988</v>
      </c>
      <c r="C4624" s="4">
        <v>29.55</v>
      </c>
      <c r="D4624" t="e">
        <v>#N/A</v>
      </c>
      <c r="E4624" t="e">
        <v>#N/A</v>
      </c>
      <c r="P4624" s="10"/>
    </row>
    <row r="4625" spans="1:16" ht="16" hidden="1" x14ac:dyDescent="0.2">
      <c r="A4625" s="10">
        <v>37991</v>
      </c>
      <c r="B4625" s="4">
        <v>33.71</v>
      </c>
      <c r="C4625" s="4">
        <v>32.299999999999997</v>
      </c>
      <c r="D4625">
        <v>0.96</v>
      </c>
      <c r="E4625">
        <v>0.98</v>
      </c>
      <c r="P4625" s="10"/>
    </row>
    <row r="4626" spans="1:16" ht="16" hidden="1" x14ac:dyDescent="0.2">
      <c r="A4626" s="10">
        <v>37992</v>
      </c>
      <c r="B4626" s="4">
        <v>33.54</v>
      </c>
      <c r="C4626" s="4">
        <v>31.2</v>
      </c>
      <c r="D4626">
        <v>0.97199999999999998</v>
      </c>
      <c r="E4626">
        <v>0.96</v>
      </c>
      <c r="P4626" s="10"/>
    </row>
    <row r="4627" spans="1:16" ht="16" hidden="1" x14ac:dyDescent="0.2">
      <c r="A4627" s="10">
        <v>37993</v>
      </c>
      <c r="B4627" s="4">
        <v>33.57</v>
      </c>
      <c r="C4627" s="4">
        <v>30.99</v>
      </c>
      <c r="D4627">
        <v>0.96299999999999997</v>
      </c>
      <c r="E4627">
        <v>0.95599999999999996</v>
      </c>
      <c r="P4627" s="10"/>
    </row>
    <row r="4628" spans="1:16" ht="16" hidden="1" x14ac:dyDescent="0.2">
      <c r="A4628" s="10">
        <v>37994</v>
      </c>
      <c r="B4628" s="4">
        <v>34.270000000000003</v>
      </c>
      <c r="C4628" s="4">
        <v>31.11</v>
      </c>
      <c r="D4628">
        <v>0.996</v>
      </c>
      <c r="E4628">
        <v>0.999</v>
      </c>
      <c r="P4628" s="10"/>
    </row>
    <row r="4629" spans="1:16" ht="16" hidden="1" x14ac:dyDescent="0.2">
      <c r="A4629" s="10">
        <v>37995</v>
      </c>
      <c r="B4629" s="4">
        <v>34.380000000000003</v>
      </c>
      <c r="C4629" s="4">
        <v>31.91</v>
      </c>
      <c r="D4629">
        <v>1.0289999999999999</v>
      </c>
      <c r="E4629">
        <v>1.0269999999999999</v>
      </c>
      <c r="P4629" s="10"/>
    </row>
    <row r="4630" spans="1:16" ht="16" hidden="1" x14ac:dyDescent="0.2">
      <c r="A4630" s="10">
        <v>37998</v>
      </c>
      <c r="B4630" s="4">
        <v>34.92</v>
      </c>
      <c r="C4630" s="4">
        <v>31.41</v>
      </c>
      <c r="D4630">
        <v>1.026</v>
      </c>
      <c r="E4630">
        <v>1.0269999999999999</v>
      </c>
      <c r="P4630" s="10"/>
    </row>
    <row r="4631" spans="1:16" ht="16" hidden="1" x14ac:dyDescent="0.2">
      <c r="A4631" s="10">
        <v>37999</v>
      </c>
      <c r="B4631" s="4">
        <v>34.26</v>
      </c>
      <c r="C4631" s="4">
        <v>32.549999999999997</v>
      </c>
      <c r="D4631">
        <v>0.995</v>
      </c>
      <c r="E4631">
        <v>0.97599999999999998</v>
      </c>
      <c r="P4631" s="10"/>
    </row>
    <row r="4632" spans="1:16" ht="16" hidden="1" x14ac:dyDescent="0.2">
      <c r="A4632" s="10">
        <v>38000</v>
      </c>
      <c r="B4632" s="4">
        <v>34.619999999999997</v>
      </c>
      <c r="C4632" s="4">
        <v>31.84</v>
      </c>
      <c r="D4632">
        <v>0.99199999999999999</v>
      </c>
      <c r="E4632">
        <v>0.96399999999999997</v>
      </c>
      <c r="P4632" s="10"/>
    </row>
    <row r="4633" spans="1:16" ht="16" hidden="1" x14ac:dyDescent="0.2">
      <c r="A4633" s="10">
        <v>38001</v>
      </c>
      <c r="B4633" s="4">
        <v>33.61</v>
      </c>
      <c r="C4633" s="4">
        <v>31.43</v>
      </c>
      <c r="D4633">
        <v>0.94199999999999995</v>
      </c>
      <c r="E4633">
        <v>0.91200000000000003</v>
      </c>
      <c r="P4633" s="10"/>
    </row>
    <row r="4634" spans="1:16" ht="16" hidden="1" x14ac:dyDescent="0.2">
      <c r="A4634" s="10">
        <v>38002</v>
      </c>
      <c r="B4634" s="4">
        <v>35.159999999999997</v>
      </c>
      <c r="C4634" s="4">
        <v>31.26</v>
      </c>
      <c r="D4634">
        <v>0.99199999999999999</v>
      </c>
      <c r="E4634">
        <v>0.97299999999999998</v>
      </c>
      <c r="P4634" s="10"/>
    </row>
    <row r="4635" spans="1:16" ht="16" hidden="1" x14ac:dyDescent="0.2">
      <c r="A4635" s="10">
        <v>38005</v>
      </c>
      <c r="C4635" s="4">
        <v>31.67</v>
      </c>
      <c r="D4635" t="e">
        <v>#N/A</v>
      </c>
      <c r="E4635" t="e">
        <v>#N/A</v>
      </c>
      <c r="P4635" s="10"/>
    </row>
    <row r="4636" spans="1:16" ht="16" hidden="1" x14ac:dyDescent="0.2">
      <c r="A4636" s="10">
        <v>38006</v>
      </c>
      <c r="B4636" s="4">
        <v>36.21</v>
      </c>
      <c r="C4636" s="4">
        <v>32.26</v>
      </c>
      <c r="D4636">
        <v>1.004</v>
      </c>
      <c r="E4636">
        <v>1</v>
      </c>
      <c r="P4636" s="10"/>
    </row>
    <row r="4637" spans="1:16" ht="16" hidden="1" x14ac:dyDescent="0.2">
      <c r="A4637" s="10">
        <v>38007</v>
      </c>
      <c r="B4637" s="4">
        <v>35.53</v>
      </c>
      <c r="C4637" s="4">
        <v>31.95</v>
      </c>
      <c r="D4637">
        <v>1.03</v>
      </c>
      <c r="E4637">
        <v>1.0109999999999999</v>
      </c>
      <c r="P4637" s="10"/>
    </row>
    <row r="4638" spans="1:16" ht="16" hidden="1" x14ac:dyDescent="0.2">
      <c r="A4638" s="10">
        <v>38008</v>
      </c>
      <c r="B4638" s="4">
        <v>35.119999999999997</v>
      </c>
      <c r="C4638" s="4">
        <v>31.42</v>
      </c>
      <c r="D4638">
        <v>1.0660000000000001</v>
      </c>
      <c r="E4638">
        <v>1.04</v>
      </c>
      <c r="P4638" s="10"/>
    </row>
    <row r="4639" spans="1:16" ht="16" hidden="1" x14ac:dyDescent="0.2">
      <c r="A4639" s="10">
        <v>38009</v>
      </c>
      <c r="B4639" s="4">
        <v>34.94</v>
      </c>
      <c r="C4639" s="4">
        <v>32.08</v>
      </c>
      <c r="D4639">
        <v>1.042</v>
      </c>
      <c r="E4639">
        <v>1.0209999999999999</v>
      </c>
      <c r="P4639" s="10"/>
    </row>
    <row r="4640" spans="1:16" ht="16" hidden="1" x14ac:dyDescent="0.2">
      <c r="A4640" s="10">
        <v>38012</v>
      </c>
      <c r="B4640" s="4">
        <v>34.409999999999997</v>
      </c>
      <c r="C4640" s="4">
        <v>31.15</v>
      </c>
      <c r="D4640">
        <v>1.0049999999999999</v>
      </c>
      <c r="E4640">
        <v>0.98499999999999999</v>
      </c>
      <c r="P4640" s="10"/>
    </row>
    <row r="4641" spans="1:16" ht="16" hidden="1" x14ac:dyDescent="0.2">
      <c r="A4641" s="10">
        <v>38013</v>
      </c>
      <c r="B4641" s="4">
        <v>33.99</v>
      </c>
      <c r="C4641" s="4">
        <v>31.05</v>
      </c>
      <c r="D4641">
        <v>0.98499999999999999</v>
      </c>
      <c r="E4641">
        <v>0.96799999999999997</v>
      </c>
      <c r="P4641" s="10"/>
    </row>
    <row r="4642" spans="1:16" ht="16" hidden="1" x14ac:dyDescent="0.2">
      <c r="A4642" s="10">
        <v>38014</v>
      </c>
      <c r="B4642" s="4">
        <v>33.630000000000003</v>
      </c>
      <c r="C4642" s="4">
        <v>30.77</v>
      </c>
      <c r="D4642">
        <v>0.97699999999999998</v>
      </c>
      <c r="E4642">
        <v>0.95899999999999996</v>
      </c>
      <c r="P4642" s="10"/>
    </row>
    <row r="4643" spans="1:16" ht="16" hidden="1" x14ac:dyDescent="0.2">
      <c r="A4643" s="10">
        <v>38015</v>
      </c>
      <c r="B4643" s="4">
        <v>32.86</v>
      </c>
      <c r="C4643" s="4">
        <v>29.47</v>
      </c>
      <c r="D4643">
        <v>1.004</v>
      </c>
      <c r="E4643">
        <v>0.97299999999999998</v>
      </c>
      <c r="P4643" s="10"/>
    </row>
    <row r="4644" spans="1:16" ht="16" hidden="1" x14ac:dyDescent="0.2">
      <c r="A4644" s="10">
        <v>38016</v>
      </c>
      <c r="B4644" s="4">
        <v>33.159999999999997</v>
      </c>
      <c r="C4644" s="4">
        <v>29.53</v>
      </c>
      <c r="D4644">
        <v>0.99099999999999999</v>
      </c>
      <c r="E4644">
        <v>0.96299999999999997</v>
      </c>
      <c r="P4644" s="10"/>
    </row>
    <row r="4645" spans="1:16" ht="16" hidden="1" x14ac:dyDescent="0.2">
      <c r="A4645" s="10">
        <v>38019</v>
      </c>
      <c r="B4645" s="4">
        <v>34.020000000000003</v>
      </c>
      <c r="C4645" s="4">
        <v>30.3</v>
      </c>
      <c r="D4645">
        <v>1.03</v>
      </c>
      <c r="E4645">
        <v>1.02</v>
      </c>
      <c r="P4645" s="10"/>
    </row>
    <row r="4646" spans="1:16" ht="16" hidden="1" x14ac:dyDescent="0.2">
      <c r="A4646" s="10">
        <v>38020</v>
      </c>
      <c r="B4646" s="4">
        <v>34.200000000000003</v>
      </c>
      <c r="C4646" s="4">
        <v>30.07</v>
      </c>
      <c r="D4646">
        <v>1.014</v>
      </c>
      <c r="E4646">
        <v>1.018</v>
      </c>
      <c r="P4646" s="10"/>
    </row>
    <row r="4647" spans="1:16" ht="16" hidden="1" x14ac:dyDescent="0.2">
      <c r="A4647" s="10">
        <v>38021</v>
      </c>
      <c r="B4647" s="4">
        <v>33.06</v>
      </c>
      <c r="C4647" s="4">
        <v>29.63</v>
      </c>
      <c r="D4647">
        <v>0.999</v>
      </c>
      <c r="E4647">
        <v>1.0109999999999999</v>
      </c>
      <c r="P4647" s="10"/>
    </row>
    <row r="4648" spans="1:16" ht="16" hidden="1" x14ac:dyDescent="0.2">
      <c r="A4648" s="10">
        <v>38022</v>
      </c>
      <c r="B4648" s="4">
        <v>33.26</v>
      </c>
      <c r="C4648" s="4">
        <v>29.02</v>
      </c>
      <c r="D4648">
        <v>1.0249999999999999</v>
      </c>
      <c r="E4648">
        <v>1.046</v>
      </c>
      <c r="P4648" s="10"/>
    </row>
    <row r="4649" spans="1:16" ht="16" hidden="1" x14ac:dyDescent="0.2">
      <c r="A4649" s="10">
        <v>38023</v>
      </c>
      <c r="B4649" s="4">
        <v>32.49</v>
      </c>
      <c r="C4649" s="4">
        <v>29.26</v>
      </c>
      <c r="D4649">
        <v>0.98199999999999998</v>
      </c>
      <c r="E4649">
        <v>0.98899999999999999</v>
      </c>
      <c r="P4649" s="10"/>
    </row>
    <row r="4650" spans="1:16" ht="16" hidden="1" x14ac:dyDescent="0.2">
      <c r="A4650" s="10">
        <v>38026</v>
      </c>
      <c r="B4650" s="4">
        <v>32.909999999999997</v>
      </c>
      <c r="C4650" s="4">
        <v>29.1</v>
      </c>
      <c r="D4650">
        <v>0.98399999999999999</v>
      </c>
      <c r="E4650">
        <v>0.996</v>
      </c>
      <c r="P4650" s="10"/>
    </row>
    <row r="4651" spans="1:16" ht="16" hidden="1" x14ac:dyDescent="0.2">
      <c r="A4651" s="10">
        <v>38027</v>
      </c>
      <c r="B4651" s="4">
        <v>34.03</v>
      </c>
      <c r="C4651" s="4">
        <v>30.06</v>
      </c>
      <c r="D4651">
        <v>1.0269999999999999</v>
      </c>
      <c r="E4651">
        <v>1.018</v>
      </c>
      <c r="P4651" s="10"/>
    </row>
    <row r="4652" spans="1:16" ht="16" hidden="1" x14ac:dyDescent="0.2">
      <c r="A4652" s="10">
        <v>38028</v>
      </c>
      <c r="B4652" s="4">
        <v>33.93</v>
      </c>
      <c r="C4652" s="4">
        <v>30.33</v>
      </c>
      <c r="D4652">
        <v>1.0229999999999999</v>
      </c>
      <c r="E4652">
        <v>1.002</v>
      </c>
      <c r="P4652" s="10"/>
    </row>
    <row r="4653" spans="1:16" ht="16" hidden="1" x14ac:dyDescent="0.2">
      <c r="A4653" s="10">
        <v>38029</v>
      </c>
      <c r="B4653" s="4">
        <v>34.03</v>
      </c>
      <c r="C4653" s="4">
        <v>30.17</v>
      </c>
      <c r="D4653">
        <v>1.026</v>
      </c>
      <c r="E4653">
        <v>1.0109999999999999</v>
      </c>
      <c r="P4653" s="10"/>
    </row>
    <row r="4654" spans="1:16" ht="16" hidden="1" x14ac:dyDescent="0.2">
      <c r="A4654" s="10">
        <v>38030</v>
      </c>
      <c r="B4654" s="4">
        <v>34.51</v>
      </c>
      <c r="C4654" s="4">
        <v>30.96</v>
      </c>
      <c r="D4654">
        <v>1.05</v>
      </c>
      <c r="E4654">
        <v>1.034</v>
      </c>
      <c r="P4654" s="10"/>
    </row>
    <row r="4655" spans="1:16" ht="16" hidden="1" x14ac:dyDescent="0.2">
      <c r="A4655" s="10">
        <v>38033</v>
      </c>
      <c r="C4655" s="4">
        <v>31.08</v>
      </c>
      <c r="D4655" t="e">
        <v>#N/A</v>
      </c>
      <c r="E4655" t="e">
        <v>#N/A</v>
      </c>
      <c r="P4655" s="10"/>
    </row>
    <row r="4656" spans="1:16" ht="16" hidden="1" x14ac:dyDescent="0.2">
      <c r="A4656" s="10">
        <v>38034</v>
      </c>
      <c r="B4656" s="4">
        <v>35.130000000000003</v>
      </c>
      <c r="C4656" s="4">
        <v>31.43</v>
      </c>
      <c r="D4656">
        <v>1.095</v>
      </c>
      <c r="E4656">
        <v>1.0409999999999999</v>
      </c>
      <c r="P4656" s="10"/>
    </row>
    <row r="4657" spans="1:16" ht="16" hidden="1" x14ac:dyDescent="0.2">
      <c r="A4657" s="10">
        <v>38035</v>
      </c>
      <c r="B4657" s="4">
        <v>35.42</v>
      </c>
      <c r="C4657" s="4">
        <v>31.57</v>
      </c>
      <c r="D4657">
        <v>1.0980000000000001</v>
      </c>
      <c r="E4657">
        <v>1.0369999999999999</v>
      </c>
      <c r="P4657" s="10"/>
    </row>
    <row r="4658" spans="1:16" ht="16" hidden="1" x14ac:dyDescent="0.2">
      <c r="A4658" s="10">
        <v>38036</v>
      </c>
      <c r="B4658" s="4">
        <v>35.81</v>
      </c>
      <c r="C4658" s="4">
        <v>31.63</v>
      </c>
      <c r="D4658">
        <v>1.0940000000000001</v>
      </c>
      <c r="E4658">
        <v>1.0329999999999999</v>
      </c>
      <c r="P4658" s="10"/>
    </row>
    <row r="4659" spans="1:16" ht="16" hidden="1" x14ac:dyDescent="0.2">
      <c r="A4659" s="10">
        <v>38037</v>
      </c>
      <c r="B4659" s="4">
        <v>35.799999999999997</v>
      </c>
      <c r="C4659" s="4">
        <v>31.22</v>
      </c>
      <c r="D4659">
        <v>1.0720000000000001</v>
      </c>
      <c r="E4659">
        <v>1.0209999999999999</v>
      </c>
      <c r="P4659" s="10"/>
    </row>
    <row r="4660" spans="1:16" ht="16" hidden="1" x14ac:dyDescent="0.2">
      <c r="A4660" s="10">
        <v>38040</v>
      </c>
      <c r="B4660" s="4">
        <v>35.75</v>
      </c>
      <c r="C4660" s="4">
        <v>31.89</v>
      </c>
      <c r="D4660">
        <v>1.0660000000000001</v>
      </c>
      <c r="E4660">
        <v>1.0209999999999999</v>
      </c>
      <c r="P4660" s="10"/>
    </row>
    <row r="4661" spans="1:16" ht="16" hidden="1" x14ac:dyDescent="0.2">
      <c r="A4661" s="10">
        <v>38041</v>
      </c>
      <c r="B4661" s="4">
        <v>35.85</v>
      </c>
      <c r="C4661" s="4">
        <v>31.6</v>
      </c>
      <c r="D4661">
        <v>1.0549999999999999</v>
      </c>
      <c r="E4661">
        <v>1.0249999999999999</v>
      </c>
      <c r="P4661" s="10"/>
    </row>
    <row r="4662" spans="1:16" ht="16" hidden="1" x14ac:dyDescent="0.2">
      <c r="A4662" s="10">
        <v>38042</v>
      </c>
      <c r="B4662" s="4">
        <v>37.28</v>
      </c>
      <c r="C4662" s="4">
        <v>32.46</v>
      </c>
      <c r="D4662">
        <v>1.083</v>
      </c>
      <c r="E4662">
        <v>1.0549999999999999</v>
      </c>
      <c r="P4662" s="10"/>
    </row>
    <row r="4663" spans="1:16" ht="16" hidden="1" x14ac:dyDescent="0.2">
      <c r="A4663" s="10">
        <v>38043</v>
      </c>
      <c r="B4663" s="4">
        <v>35.450000000000003</v>
      </c>
      <c r="C4663" s="4">
        <v>32.450000000000003</v>
      </c>
      <c r="D4663">
        <v>1.087</v>
      </c>
      <c r="E4663">
        <v>1.06</v>
      </c>
      <c r="P4663" s="10"/>
    </row>
    <row r="4664" spans="1:16" ht="16" hidden="1" x14ac:dyDescent="0.2">
      <c r="A4664" s="10">
        <v>38044</v>
      </c>
      <c r="B4664" s="4">
        <v>36.08</v>
      </c>
      <c r="C4664" s="4">
        <v>32.94</v>
      </c>
      <c r="D4664">
        <v>1.089</v>
      </c>
      <c r="E4664">
        <v>1.079</v>
      </c>
      <c r="P4664" s="10"/>
    </row>
    <row r="4665" spans="1:16" ht="16" hidden="1" x14ac:dyDescent="0.2">
      <c r="A4665" s="10">
        <v>38047</v>
      </c>
      <c r="B4665" s="4">
        <v>36.85</v>
      </c>
      <c r="C4665" s="4">
        <v>33.340000000000003</v>
      </c>
      <c r="D4665">
        <v>1.113</v>
      </c>
      <c r="E4665">
        <v>1.0980000000000001</v>
      </c>
      <c r="P4665" s="10"/>
    </row>
    <row r="4666" spans="1:16" ht="16" hidden="1" x14ac:dyDescent="0.2">
      <c r="A4666" s="10">
        <v>38048</v>
      </c>
      <c r="B4666" s="4">
        <v>36.6</v>
      </c>
      <c r="C4666" s="4">
        <v>34.15</v>
      </c>
      <c r="D4666">
        <v>1.105</v>
      </c>
      <c r="E4666">
        <v>1.077</v>
      </c>
      <c r="P4666" s="10"/>
    </row>
    <row r="4667" spans="1:16" ht="16" hidden="1" x14ac:dyDescent="0.2">
      <c r="A4667" s="10">
        <v>38049</v>
      </c>
      <c r="B4667" s="4">
        <v>35.799999999999997</v>
      </c>
      <c r="C4667" s="4">
        <v>33.32</v>
      </c>
      <c r="D4667">
        <v>1.0640000000000001</v>
      </c>
      <c r="E4667">
        <v>1.044</v>
      </c>
      <c r="P4667" s="10"/>
    </row>
    <row r="4668" spans="1:16" ht="16" hidden="1" x14ac:dyDescent="0.2">
      <c r="A4668" s="10">
        <v>38050</v>
      </c>
      <c r="B4668" s="4">
        <v>36.81</v>
      </c>
      <c r="C4668" s="4">
        <v>33.450000000000003</v>
      </c>
      <c r="D4668">
        <v>1.075</v>
      </c>
      <c r="E4668">
        <v>1.0629999999999999</v>
      </c>
      <c r="P4668" s="10"/>
    </row>
    <row r="4669" spans="1:16" ht="16" hidden="1" x14ac:dyDescent="0.2">
      <c r="A4669" s="10">
        <v>38051</v>
      </c>
      <c r="B4669" s="4">
        <v>37.31</v>
      </c>
      <c r="C4669" s="4">
        <v>34.4</v>
      </c>
      <c r="D4669">
        <v>1.097</v>
      </c>
      <c r="E4669">
        <v>1.085</v>
      </c>
      <c r="P4669" s="10"/>
    </row>
    <row r="4670" spans="1:16" ht="16" hidden="1" x14ac:dyDescent="0.2">
      <c r="A4670" s="10">
        <v>38054</v>
      </c>
      <c r="B4670" s="4">
        <v>36.53</v>
      </c>
      <c r="C4670" s="4">
        <v>34.270000000000003</v>
      </c>
      <c r="D4670">
        <v>1.03</v>
      </c>
      <c r="E4670">
        <v>1.038</v>
      </c>
      <c r="P4670" s="10"/>
    </row>
    <row r="4671" spans="1:16" ht="16" hidden="1" x14ac:dyDescent="0.2">
      <c r="A4671" s="10">
        <v>38055</v>
      </c>
      <c r="B4671" s="4">
        <v>36.29</v>
      </c>
      <c r="C4671" s="4">
        <v>33.72</v>
      </c>
      <c r="D4671">
        <v>1.0109999999999999</v>
      </c>
      <c r="E4671">
        <v>1.014</v>
      </c>
      <c r="P4671" s="10"/>
    </row>
    <row r="4672" spans="1:16" ht="16" hidden="1" x14ac:dyDescent="0.2">
      <c r="A4672" s="10">
        <v>38056</v>
      </c>
      <c r="B4672" s="4">
        <v>36.21</v>
      </c>
      <c r="C4672" s="4">
        <v>32.83</v>
      </c>
      <c r="D4672">
        <v>1.026</v>
      </c>
      <c r="E4672">
        <v>1.0289999999999999</v>
      </c>
      <c r="P4672" s="10"/>
    </row>
    <row r="4673" spans="1:16" ht="16" hidden="1" x14ac:dyDescent="0.2">
      <c r="A4673" s="10">
        <v>38057</v>
      </c>
      <c r="B4673" s="4">
        <v>36.950000000000003</v>
      </c>
      <c r="C4673" s="4">
        <v>33.22</v>
      </c>
      <c r="D4673">
        <v>1.0860000000000001</v>
      </c>
      <c r="E4673">
        <v>1.081</v>
      </c>
      <c r="P4673" s="10"/>
    </row>
    <row r="4674" spans="1:16" ht="16" hidden="1" x14ac:dyDescent="0.2">
      <c r="A4674" s="10">
        <v>38058</v>
      </c>
      <c r="B4674" s="4">
        <v>36.21</v>
      </c>
      <c r="C4674" s="4">
        <v>32.76</v>
      </c>
      <c r="D4674">
        <v>1.071</v>
      </c>
      <c r="E4674">
        <v>1.054</v>
      </c>
      <c r="P4674" s="10"/>
    </row>
    <row r="4675" spans="1:16" ht="16" hidden="1" x14ac:dyDescent="0.2">
      <c r="A4675" s="10">
        <v>38061</v>
      </c>
      <c r="B4675" s="4">
        <v>37.44</v>
      </c>
      <c r="C4675" s="4">
        <v>34.39</v>
      </c>
      <c r="D4675">
        <v>1.1000000000000001</v>
      </c>
      <c r="E4675">
        <v>1.0840000000000001</v>
      </c>
      <c r="P4675" s="10"/>
    </row>
    <row r="4676" spans="1:16" ht="16" hidden="1" x14ac:dyDescent="0.2">
      <c r="A4676" s="10">
        <v>38062</v>
      </c>
      <c r="B4676" s="4">
        <v>37.36</v>
      </c>
      <c r="C4676" s="4">
        <v>34.72</v>
      </c>
      <c r="D4676">
        <v>1.0920000000000001</v>
      </c>
      <c r="E4676">
        <v>1.073</v>
      </c>
      <c r="P4676" s="10"/>
    </row>
    <row r="4677" spans="1:16" ht="16" hidden="1" x14ac:dyDescent="0.2">
      <c r="A4677" s="10">
        <v>38063</v>
      </c>
      <c r="B4677" s="4">
        <v>38.21</v>
      </c>
      <c r="C4677" s="4">
        <v>34.950000000000003</v>
      </c>
      <c r="D4677">
        <v>1.121</v>
      </c>
      <c r="E4677">
        <v>1.1060000000000001</v>
      </c>
      <c r="P4677" s="10"/>
    </row>
    <row r="4678" spans="1:16" ht="16" hidden="1" x14ac:dyDescent="0.2">
      <c r="A4678" s="10">
        <v>38064</v>
      </c>
      <c r="B4678" s="4">
        <v>37.81</v>
      </c>
      <c r="C4678" s="4">
        <v>34.43</v>
      </c>
      <c r="D4678">
        <v>1.119</v>
      </c>
      <c r="E4678">
        <v>1.1020000000000001</v>
      </c>
      <c r="P4678" s="10"/>
    </row>
    <row r="4679" spans="1:16" ht="16" hidden="1" x14ac:dyDescent="0.2">
      <c r="A4679" s="10">
        <v>38065</v>
      </c>
      <c r="B4679" s="4">
        <v>38.090000000000003</v>
      </c>
      <c r="C4679" s="4">
        <v>34.33</v>
      </c>
      <c r="D4679">
        <v>1.129</v>
      </c>
      <c r="E4679">
        <v>1.1100000000000001</v>
      </c>
      <c r="P4679" s="10"/>
    </row>
    <row r="4680" spans="1:16" ht="16" hidden="1" x14ac:dyDescent="0.2">
      <c r="A4680" s="10">
        <v>38068</v>
      </c>
      <c r="B4680" s="4">
        <v>37.119999999999997</v>
      </c>
      <c r="C4680" s="4">
        <v>33.57</v>
      </c>
      <c r="D4680">
        <v>1.1040000000000001</v>
      </c>
      <c r="E4680">
        <v>1.1020000000000001</v>
      </c>
      <c r="P4680" s="10"/>
    </row>
    <row r="4681" spans="1:16" ht="16" hidden="1" x14ac:dyDescent="0.2">
      <c r="A4681" s="10">
        <v>38069</v>
      </c>
      <c r="B4681" s="4">
        <v>37.81</v>
      </c>
      <c r="C4681" s="4">
        <v>34.4</v>
      </c>
      <c r="D4681">
        <v>1.117</v>
      </c>
      <c r="E4681">
        <v>1.135</v>
      </c>
      <c r="P4681" s="10"/>
    </row>
    <row r="4682" spans="1:16" ht="16" hidden="1" x14ac:dyDescent="0.2">
      <c r="A4682" s="10">
        <v>38070</v>
      </c>
      <c r="B4682" s="4">
        <v>37.06</v>
      </c>
      <c r="C4682" s="4">
        <v>34.14</v>
      </c>
      <c r="D4682">
        <v>1.113</v>
      </c>
      <c r="E4682">
        <v>1.131</v>
      </c>
      <c r="P4682" s="10"/>
    </row>
    <row r="4683" spans="1:16" ht="16" hidden="1" x14ac:dyDescent="0.2">
      <c r="A4683" s="10">
        <v>38071</v>
      </c>
      <c r="B4683" s="4">
        <v>35.67</v>
      </c>
      <c r="C4683" s="4">
        <v>33.32</v>
      </c>
      <c r="D4683">
        <v>1.081</v>
      </c>
      <c r="E4683">
        <v>1.103</v>
      </c>
      <c r="P4683" s="10"/>
    </row>
    <row r="4684" spans="1:16" ht="16" hidden="1" x14ac:dyDescent="0.2">
      <c r="A4684" s="10">
        <v>38072</v>
      </c>
      <c r="B4684" s="4">
        <v>35.61</v>
      </c>
      <c r="C4684" s="4">
        <v>32.51</v>
      </c>
      <c r="D4684">
        <v>1.111</v>
      </c>
      <c r="E4684">
        <v>1.1339999999999999</v>
      </c>
      <c r="P4684" s="10"/>
    </row>
    <row r="4685" spans="1:16" ht="16" hidden="1" x14ac:dyDescent="0.2">
      <c r="A4685" s="10">
        <v>38075</v>
      </c>
      <c r="B4685" s="4">
        <v>35.409999999999997</v>
      </c>
      <c r="C4685" s="4">
        <v>32.04</v>
      </c>
      <c r="D4685">
        <v>1.103</v>
      </c>
      <c r="E4685">
        <v>1.111</v>
      </c>
      <c r="P4685" s="10"/>
    </row>
    <row r="4686" spans="1:16" ht="16" hidden="1" x14ac:dyDescent="0.2">
      <c r="A4686" s="10">
        <v>38076</v>
      </c>
      <c r="B4686" s="4">
        <v>36.15</v>
      </c>
      <c r="C4686" s="4">
        <v>33.04</v>
      </c>
      <c r="D4686">
        <v>1.1299999999999999</v>
      </c>
      <c r="E4686">
        <v>1.145</v>
      </c>
      <c r="P4686" s="10"/>
    </row>
    <row r="4687" spans="1:16" ht="16" hidden="1" x14ac:dyDescent="0.2">
      <c r="A4687" s="10">
        <v>38077</v>
      </c>
      <c r="B4687" s="4">
        <v>35.75</v>
      </c>
      <c r="C4687" s="4">
        <v>32.29</v>
      </c>
      <c r="D4687">
        <v>1.1040000000000001</v>
      </c>
      <c r="E4687">
        <v>1.149</v>
      </c>
      <c r="P4687" s="10"/>
    </row>
    <row r="4688" spans="1:16" ht="16" hidden="1" x14ac:dyDescent="0.2">
      <c r="A4688" s="10">
        <v>38078</v>
      </c>
      <c r="B4688" s="4">
        <v>34.47</v>
      </c>
      <c r="C4688" s="4">
        <v>32.590000000000003</v>
      </c>
      <c r="D4688">
        <v>1.04</v>
      </c>
      <c r="E4688">
        <v>1.071</v>
      </c>
      <c r="P4688" s="10"/>
    </row>
    <row r="4689" spans="1:16" ht="16" hidden="1" x14ac:dyDescent="0.2">
      <c r="A4689" s="10">
        <v>38079</v>
      </c>
      <c r="B4689" s="4">
        <v>34.39</v>
      </c>
      <c r="C4689" s="4">
        <v>31.19</v>
      </c>
      <c r="D4689">
        <v>1.0269999999999999</v>
      </c>
      <c r="E4689">
        <v>1.079</v>
      </c>
      <c r="P4689" s="10"/>
    </row>
    <row r="4690" spans="1:16" ht="16" hidden="1" x14ac:dyDescent="0.2">
      <c r="A4690" s="10">
        <v>38082</v>
      </c>
      <c r="B4690" s="4">
        <v>34.29</v>
      </c>
      <c r="C4690" s="4">
        <v>31.17</v>
      </c>
      <c r="D4690">
        <v>1.012</v>
      </c>
      <c r="E4690">
        <v>1.0509999999999999</v>
      </c>
      <c r="P4690" s="10"/>
    </row>
    <row r="4691" spans="1:16" ht="16" hidden="1" x14ac:dyDescent="0.2">
      <c r="A4691" s="10">
        <v>38083</v>
      </c>
      <c r="B4691" s="4">
        <v>35.090000000000003</v>
      </c>
      <c r="C4691" s="4">
        <v>31.48</v>
      </c>
      <c r="D4691">
        <v>1.028</v>
      </c>
      <c r="E4691">
        <v>1.0820000000000001</v>
      </c>
      <c r="P4691" s="10"/>
    </row>
    <row r="4692" spans="1:16" ht="16" hidden="1" x14ac:dyDescent="0.2">
      <c r="A4692" s="10">
        <v>38084</v>
      </c>
      <c r="B4692" s="4">
        <v>36.28</v>
      </c>
      <c r="C4692" s="4">
        <v>33.07</v>
      </c>
      <c r="D4692">
        <v>1.0589999999999999</v>
      </c>
      <c r="E4692">
        <v>1.1140000000000001</v>
      </c>
      <c r="P4692" s="10"/>
    </row>
    <row r="4693" spans="1:16" ht="16" hidden="1" x14ac:dyDescent="0.2">
      <c r="A4693" s="10">
        <v>38085</v>
      </c>
      <c r="B4693" s="4">
        <v>37.14</v>
      </c>
      <c r="C4693" s="4">
        <v>33.979999999999997</v>
      </c>
      <c r="D4693">
        <v>1.117</v>
      </c>
      <c r="E4693">
        <v>1.1579999999999999</v>
      </c>
      <c r="P4693" s="10"/>
    </row>
    <row r="4694" spans="1:16" ht="16" hidden="1" x14ac:dyDescent="0.2">
      <c r="A4694" s="10">
        <v>38086</v>
      </c>
      <c r="C4694" s="4">
        <v>34.03</v>
      </c>
      <c r="D4694" t="e">
        <v>#N/A</v>
      </c>
      <c r="E4694" t="e">
        <v>#N/A</v>
      </c>
      <c r="P4694" s="10"/>
    </row>
    <row r="4695" spans="1:16" ht="16" hidden="1" x14ac:dyDescent="0.2">
      <c r="A4695" s="10">
        <v>38089</v>
      </c>
      <c r="B4695" s="4">
        <v>37.79</v>
      </c>
      <c r="C4695" s="4">
        <v>34.51</v>
      </c>
      <c r="D4695">
        <v>1.1399999999999999</v>
      </c>
      <c r="E4695">
        <v>1.2010000000000001</v>
      </c>
      <c r="P4695" s="10"/>
    </row>
    <row r="4696" spans="1:16" ht="16" hidden="1" x14ac:dyDescent="0.2">
      <c r="A4696" s="10">
        <v>38090</v>
      </c>
      <c r="B4696" s="4">
        <v>37.090000000000003</v>
      </c>
      <c r="C4696" s="4">
        <v>34.15</v>
      </c>
      <c r="D4696">
        <v>1.1220000000000001</v>
      </c>
      <c r="E4696">
        <v>1.1519999999999999</v>
      </c>
      <c r="P4696" s="10"/>
    </row>
    <row r="4697" spans="1:16" ht="16" hidden="1" x14ac:dyDescent="0.2">
      <c r="A4697" s="10">
        <v>38091</v>
      </c>
      <c r="B4697" s="4">
        <v>36.619999999999997</v>
      </c>
      <c r="C4697" s="4">
        <v>33.54</v>
      </c>
      <c r="D4697">
        <v>1.111</v>
      </c>
      <c r="E4697">
        <v>1.153</v>
      </c>
      <c r="P4697" s="10"/>
    </row>
    <row r="4698" spans="1:16" ht="16" hidden="1" x14ac:dyDescent="0.2">
      <c r="A4698" s="10">
        <v>38092</v>
      </c>
      <c r="B4698" s="4">
        <v>37.74</v>
      </c>
      <c r="C4698" s="4">
        <v>33.72</v>
      </c>
      <c r="D4698">
        <v>1.133</v>
      </c>
      <c r="E4698">
        <v>1.181</v>
      </c>
      <c r="P4698" s="10"/>
    </row>
    <row r="4699" spans="1:16" ht="16" hidden="1" x14ac:dyDescent="0.2">
      <c r="A4699" s="10">
        <v>38093</v>
      </c>
      <c r="B4699" s="4">
        <v>37.700000000000003</v>
      </c>
      <c r="C4699" s="4">
        <v>33.85</v>
      </c>
      <c r="D4699">
        <v>1.1240000000000001</v>
      </c>
      <c r="E4699">
        <v>1.169</v>
      </c>
      <c r="P4699" s="10"/>
    </row>
    <row r="4700" spans="1:16" ht="16" hidden="1" x14ac:dyDescent="0.2">
      <c r="A4700" s="10">
        <v>38096</v>
      </c>
      <c r="B4700" s="4">
        <v>37.46</v>
      </c>
      <c r="C4700" s="4">
        <v>34.71</v>
      </c>
      <c r="D4700">
        <v>1.1200000000000001</v>
      </c>
      <c r="E4700">
        <v>1.157</v>
      </c>
      <c r="P4700" s="10"/>
    </row>
    <row r="4701" spans="1:16" ht="16" hidden="1" x14ac:dyDescent="0.2">
      <c r="A4701" s="10">
        <v>38097</v>
      </c>
      <c r="B4701" s="4">
        <v>37.61</v>
      </c>
      <c r="C4701" s="4">
        <v>33.56</v>
      </c>
      <c r="D4701">
        <v>1.1160000000000001</v>
      </c>
      <c r="E4701">
        <v>1.1399999999999999</v>
      </c>
      <c r="P4701" s="10"/>
    </row>
    <row r="4702" spans="1:16" ht="16" hidden="1" x14ac:dyDescent="0.2">
      <c r="A4702" s="10">
        <v>38098</v>
      </c>
      <c r="B4702" s="4">
        <v>36.61</v>
      </c>
      <c r="C4702" s="4">
        <v>33.229999999999997</v>
      </c>
      <c r="D4702">
        <v>1.1020000000000001</v>
      </c>
      <c r="E4702">
        <v>1.1180000000000001</v>
      </c>
      <c r="P4702" s="10"/>
    </row>
    <row r="4703" spans="1:16" ht="16" hidden="1" x14ac:dyDescent="0.2">
      <c r="A4703" s="10">
        <v>38099</v>
      </c>
      <c r="B4703" s="4">
        <v>37.700000000000003</v>
      </c>
      <c r="C4703" s="4">
        <v>33.24</v>
      </c>
      <c r="D4703">
        <v>1.1060000000000001</v>
      </c>
      <c r="E4703">
        <v>1.1220000000000001</v>
      </c>
      <c r="P4703" s="10"/>
    </row>
    <row r="4704" spans="1:16" ht="16" hidden="1" x14ac:dyDescent="0.2">
      <c r="A4704" s="10">
        <v>38100</v>
      </c>
      <c r="B4704" s="4">
        <v>37.22</v>
      </c>
      <c r="C4704" s="4">
        <v>33.78</v>
      </c>
      <c r="D4704">
        <v>1.1539999999999999</v>
      </c>
      <c r="E4704">
        <v>1.1579999999999999</v>
      </c>
      <c r="P4704" s="10"/>
    </row>
    <row r="4705" spans="1:16" ht="16" hidden="1" x14ac:dyDescent="0.2">
      <c r="A4705" s="10">
        <v>38103</v>
      </c>
      <c r="B4705" s="4">
        <v>37.020000000000003</v>
      </c>
      <c r="C4705" s="4">
        <v>34.18</v>
      </c>
      <c r="D4705">
        <v>1.155</v>
      </c>
      <c r="E4705">
        <v>1.175</v>
      </c>
      <c r="P4705" s="10"/>
    </row>
    <row r="4706" spans="1:16" ht="16" hidden="1" x14ac:dyDescent="0.2">
      <c r="A4706" s="10">
        <v>38104</v>
      </c>
      <c r="B4706" s="4">
        <v>37.49</v>
      </c>
      <c r="C4706" s="4">
        <v>34.11</v>
      </c>
      <c r="D4706">
        <v>1.177</v>
      </c>
      <c r="E4706">
        <v>1.1870000000000001</v>
      </c>
      <c r="P4706" s="10"/>
    </row>
    <row r="4707" spans="1:16" ht="16" hidden="1" x14ac:dyDescent="0.2">
      <c r="A4707" s="10">
        <v>38105</v>
      </c>
      <c r="B4707" s="4">
        <v>37.229999999999997</v>
      </c>
      <c r="C4707" s="4">
        <v>35.020000000000003</v>
      </c>
      <c r="D4707">
        <v>1.194</v>
      </c>
      <c r="E4707">
        <v>1.206</v>
      </c>
      <c r="P4707" s="10"/>
    </row>
    <row r="4708" spans="1:16" ht="16" hidden="1" x14ac:dyDescent="0.2">
      <c r="A4708" s="10">
        <v>38106</v>
      </c>
      <c r="B4708" s="4">
        <v>37.5</v>
      </c>
      <c r="C4708" s="4">
        <v>34.659999999999997</v>
      </c>
      <c r="D4708">
        <v>1.234</v>
      </c>
      <c r="E4708">
        <v>1.224</v>
      </c>
      <c r="P4708" s="10"/>
    </row>
    <row r="4709" spans="1:16" ht="16" hidden="1" x14ac:dyDescent="0.2">
      <c r="A4709" s="10">
        <v>38107</v>
      </c>
      <c r="B4709" s="4">
        <v>37.31</v>
      </c>
      <c r="C4709" s="4">
        <v>35.229999999999997</v>
      </c>
      <c r="D4709">
        <v>1.2390000000000001</v>
      </c>
      <c r="E4709">
        <v>1.2330000000000001</v>
      </c>
      <c r="P4709" s="10"/>
    </row>
    <row r="4710" spans="1:16" ht="16" hidden="1" x14ac:dyDescent="0.2">
      <c r="A4710" s="10">
        <v>38110</v>
      </c>
      <c r="B4710" s="4">
        <v>38.26</v>
      </c>
      <c r="C4710" s="4">
        <v>34.97</v>
      </c>
      <c r="D4710">
        <v>1.2509999999999999</v>
      </c>
      <c r="E4710">
        <v>1.2569999999999999</v>
      </c>
      <c r="P4710" s="10"/>
    </row>
    <row r="4711" spans="1:16" ht="16" hidden="1" x14ac:dyDescent="0.2">
      <c r="A4711" s="10">
        <v>38111</v>
      </c>
      <c r="B4711" s="4">
        <v>38.86</v>
      </c>
      <c r="C4711" s="4">
        <v>36.07</v>
      </c>
      <c r="D4711">
        <v>1.3009999999999999</v>
      </c>
      <c r="E4711">
        <v>1.298</v>
      </c>
      <c r="P4711" s="10"/>
    </row>
    <row r="4712" spans="1:16" ht="16" hidden="1" x14ac:dyDescent="0.2">
      <c r="A4712" s="10">
        <v>38112</v>
      </c>
      <c r="B4712" s="4">
        <v>39.69</v>
      </c>
      <c r="C4712" s="4">
        <v>36.58</v>
      </c>
      <c r="D4712">
        <v>1.321</v>
      </c>
      <c r="E4712">
        <v>1.3080000000000001</v>
      </c>
      <c r="P4712" s="10"/>
    </row>
    <row r="4713" spans="1:16" ht="16" hidden="1" x14ac:dyDescent="0.2">
      <c r="A4713" s="10">
        <v>38113</v>
      </c>
      <c r="B4713" s="4">
        <v>39.409999999999997</v>
      </c>
      <c r="C4713" s="4">
        <v>37.049999999999997</v>
      </c>
      <c r="D4713">
        <v>1.33</v>
      </c>
      <c r="E4713">
        <v>1.3069999999999999</v>
      </c>
      <c r="P4713" s="10"/>
    </row>
    <row r="4714" spans="1:16" ht="16" hidden="1" x14ac:dyDescent="0.2">
      <c r="A4714" s="10">
        <v>38114</v>
      </c>
      <c r="B4714" s="4">
        <v>39.979999999999997</v>
      </c>
      <c r="C4714" s="4">
        <v>37.25</v>
      </c>
      <c r="D4714">
        <v>1.3580000000000001</v>
      </c>
      <c r="E4714">
        <v>1.329</v>
      </c>
      <c r="P4714" s="10"/>
    </row>
    <row r="4715" spans="1:16" ht="16" hidden="1" x14ac:dyDescent="0.2">
      <c r="A4715" s="10">
        <v>38117</v>
      </c>
      <c r="B4715" s="4">
        <v>38.9</v>
      </c>
      <c r="C4715" s="4">
        <v>35.83</v>
      </c>
      <c r="D4715">
        <v>1.3140000000000001</v>
      </c>
      <c r="E4715">
        <v>1.2849999999999999</v>
      </c>
      <c r="P4715" s="10"/>
    </row>
    <row r="4716" spans="1:16" ht="16" hidden="1" x14ac:dyDescent="0.2">
      <c r="A4716" s="10">
        <v>38118</v>
      </c>
      <c r="B4716" s="4">
        <v>40.299999999999997</v>
      </c>
      <c r="C4716" s="4">
        <v>36.97</v>
      </c>
      <c r="D4716">
        <v>1.341</v>
      </c>
      <c r="E4716">
        <v>1.3140000000000001</v>
      </c>
      <c r="P4716" s="10"/>
    </row>
    <row r="4717" spans="1:16" ht="16" hidden="1" x14ac:dyDescent="0.2">
      <c r="A4717" s="10">
        <v>38119</v>
      </c>
      <c r="B4717" s="4">
        <v>40.299999999999997</v>
      </c>
      <c r="C4717" s="4">
        <v>37.950000000000003</v>
      </c>
      <c r="D4717">
        <v>1.349</v>
      </c>
      <c r="E4717">
        <v>1.323</v>
      </c>
      <c r="P4717" s="10"/>
    </row>
    <row r="4718" spans="1:16" ht="16" hidden="1" x14ac:dyDescent="0.2">
      <c r="A4718" s="10">
        <v>38120</v>
      </c>
      <c r="B4718" s="4">
        <v>40.94</v>
      </c>
      <c r="C4718" s="4">
        <v>38.299999999999997</v>
      </c>
      <c r="D4718">
        <v>1.3879999999999999</v>
      </c>
      <c r="E4718">
        <v>1.375</v>
      </c>
      <c r="P4718" s="10"/>
    </row>
    <row r="4719" spans="1:16" ht="16" hidden="1" x14ac:dyDescent="0.2">
      <c r="A4719" s="10">
        <v>38121</v>
      </c>
      <c r="B4719" s="4">
        <v>41.42</v>
      </c>
      <c r="C4719" s="4">
        <v>39.04</v>
      </c>
      <c r="D4719">
        <v>1.3919999999999999</v>
      </c>
      <c r="E4719">
        <v>1.395</v>
      </c>
      <c r="P4719" s="10"/>
    </row>
    <row r="4720" spans="1:16" ht="16" hidden="1" x14ac:dyDescent="0.2">
      <c r="A4720" s="10">
        <v>38124</v>
      </c>
      <c r="B4720" s="4">
        <v>41.53</v>
      </c>
      <c r="C4720" s="4">
        <v>38.880000000000003</v>
      </c>
      <c r="D4720">
        <v>1.3919999999999999</v>
      </c>
      <c r="E4720">
        <v>1.409</v>
      </c>
      <c r="P4720" s="10"/>
    </row>
    <row r="4721" spans="1:16" ht="16" hidden="1" x14ac:dyDescent="0.2">
      <c r="A4721" s="10">
        <v>38125</v>
      </c>
      <c r="B4721" s="4">
        <v>40.32</v>
      </c>
      <c r="C4721" s="4">
        <v>38.43</v>
      </c>
      <c r="D4721">
        <v>1.331</v>
      </c>
      <c r="E4721">
        <v>1.377</v>
      </c>
      <c r="P4721" s="10"/>
    </row>
    <row r="4722" spans="1:16" ht="16" hidden="1" x14ac:dyDescent="0.2">
      <c r="A4722" s="10">
        <v>38126</v>
      </c>
      <c r="B4722" s="4">
        <v>41.61</v>
      </c>
      <c r="C4722" s="4">
        <v>38.35</v>
      </c>
      <c r="D4722">
        <v>1.4039999999999999</v>
      </c>
      <c r="E4722">
        <v>1.4490000000000001</v>
      </c>
      <c r="P4722" s="10"/>
    </row>
    <row r="4723" spans="1:16" ht="16" hidden="1" x14ac:dyDescent="0.2">
      <c r="A4723" s="10">
        <v>38127</v>
      </c>
      <c r="B4723" s="4">
        <v>40.92</v>
      </c>
      <c r="C4723" s="4">
        <v>38.89</v>
      </c>
      <c r="D4723">
        <v>1.391</v>
      </c>
      <c r="E4723">
        <v>1.403</v>
      </c>
      <c r="P4723" s="10"/>
    </row>
    <row r="4724" spans="1:16" ht="16" hidden="1" x14ac:dyDescent="0.2">
      <c r="A4724" s="10">
        <v>38128</v>
      </c>
      <c r="B4724" s="4">
        <v>39.83</v>
      </c>
      <c r="C4724" s="4">
        <v>37.6</v>
      </c>
      <c r="D4724">
        <v>1.3620000000000001</v>
      </c>
      <c r="E4724">
        <v>1.325</v>
      </c>
      <c r="P4724" s="10"/>
    </row>
    <row r="4725" spans="1:16" ht="16" hidden="1" x14ac:dyDescent="0.2">
      <c r="A4725" s="10">
        <v>38131</v>
      </c>
      <c r="B4725" s="4">
        <v>42.03</v>
      </c>
      <c r="C4725" s="4">
        <v>39.22</v>
      </c>
      <c r="D4725">
        <v>1.37</v>
      </c>
      <c r="E4725">
        <v>1.375</v>
      </c>
      <c r="P4725" s="10"/>
    </row>
    <row r="4726" spans="1:16" ht="16" hidden="1" x14ac:dyDescent="0.2">
      <c r="A4726" s="10">
        <v>38132</v>
      </c>
      <c r="B4726" s="4">
        <v>41.45</v>
      </c>
      <c r="C4726" s="4">
        <v>38.46</v>
      </c>
      <c r="D4726">
        <v>1.325</v>
      </c>
      <c r="E4726">
        <v>1.331</v>
      </c>
      <c r="P4726" s="10"/>
    </row>
    <row r="4727" spans="1:16" ht="16" hidden="1" x14ac:dyDescent="0.2">
      <c r="A4727" s="10">
        <v>38133</v>
      </c>
      <c r="B4727" s="4">
        <v>40.6</v>
      </c>
      <c r="C4727" s="4">
        <v>38.049999999999997</v>
      </c>
      <c r="D4727">
        <v>1.335</v>
      </c>
      <c r="E4727">
        <v>1.3140000000000001</v>
      </c>
      <c r="P4727" s="10"/>
    </row>
    <row r="4728" spans="1:16" ht="16" hidden="1" x14ac:dyDescent="0.2">
      <c r="A4728" s="10">
        <v>38134</v>
      </c>
      <c r="B4728" s="4">
        <v>39.25</v>
      </c>
      <c r="C4728" s="4">
        <v>37.03</v>
      </c>
      <c r="D4728">
        <v>1.268</v>
      </c>
      <c r="E4728">
        <v>1.2490000000000001</v>
      </c>
      <c r="P4728" s="10"/>
    </row>
    <row r="4729" spans="1:16" ht="16" hidden="1" x14ac:dyDescent="0.2">
      <c r="A4729" s="10">
        <v>38135</v>
      </c>
      <c r="B4729" s="4">
        <v>39.9</v>
      </c>
      <c r="C4729" s="4">
        <v>37</v>
      </c>
      <c r="D4729">
        <v>1.355</v>
      </c>
      <c r="E4729">
        <v>1.2709999999999999</v>
      </c>
      <c r="P4729" s="10"/>
    </row>
    <row r="4730" spans="1:16" ht="16" hidden="1" x14ac:dyDescent="0.2">
      <c r="A4730" s="10">
        <v>38138</v>
      </c>
      <c r="C4730" s="4">
        <v>37</v>
      </c>
      <c r="D4730" t="e">
        <v>#N/A</v>
      </c>
      <c r="E4730" t="e">
        <v>#N/A</v>
      </c>
      <c r="P4730" s="10"/>
    </row>
    <row r="4731" spans="1:16" ht="16" hidden="1" x14ac:dyDescent="0.2">
      <c r="A4731" s="10">
        <v>38139</v>
      </c>
      <c r="B4731" s="4">
        <v>42.33</v>
      </c>
      <c r="C4731" s="4">
        <v>39.049999999999997</v>
      </c>
      <c r="D4731">
        <v>1.3260000000000001</v>
      </c>
      <c r="E4731">
        <v>1.3340000000000001</v>
      </c>
      <c r="P4731" s="10"/>
    </row>
    <row r="4732" spans="1:16" ht="16" hidden="1" x14ac:dyDescent="0.2">
      <c r="A4732" s="10">
        <v>38140</v>
      </c>
      <c r="B4732" s="4">
        <v>39.96</v>
      </c>
      <c r="C4732" s="4">
        <v>37.99</v>
      </c>
      <c r="D4732">
        <v>1.24</v>
      </c>
      <c r="E4732">
        <v>1.2589999999999999</v>
      </c>
      <c r="P4732" s="10"/>
    </row>
    <row r="4733" spans="1:16" ht="16" hidden="1" x14ac:dyDescent="0.2">
      <c r="A4733" s="10">
        <v>38141</v>
      </c>
      <c r="B4733" s="4">
        <v>39.29</v>
      </c>
      <c r="C4733" s="4">
        <v>36.26</v>
      </c>
      <c r="D4733">
        <v>1.1850000000000001</v>
      </c>
      <c r="E4733">
        <v>1.212</v>
      </c>
      <c r="P4733" s="10"/>
    </row>
    <row r="4734" spans="1:16" ht="16" hidden="1" x14ac:dyDescent="0.2">
      <c r="A4734" s="10">
        <v>38142</v>
      </c>
      <c r="B4734" s="4">
        <v>38.44</v>
      </c>
      <c r="C4734" s="4">
        <v>35.97</v>
      </c>
      <c r="D4734">
        <v>1.1279999999999999</v>
      </c>
      <c r="E4734">
        <v>1.1659999999999999</v>
      </c>
      <c r="P4734" s="10"/>
    </row>
    <row r="4735" spans="1:16" ht="16" hidden="1" x14ac:dyDescent="0.2">
      <c r="A4735" s="10">
        <v>38145</v>
      </c>
      <c r="B4735" s="4">
        <v>38.72</v>
      </c>
      <c r="C4735" s="4">
        <v>35.57</v>
      </c>
      <c r="D4735">
        <v>1.1599999999999999</v>
      </c>
      <c r="E4735">
        <v>1.236</v>
      </c>
      <c r="P4735" s="10"/>
    </row>
    <row r="4736" spans="1:16" ht="16" hidden="1" x14ac:dyDescent="0.2">
      <c r="A4736" s="10">
        <v>38146</v>
      </c>
      <c r="B4736" s="4">
        <v>37.18</v>
      </c>
      <c r="C4736" s="4">
        <v>35.47</v>
      </c>
      <c r="D4736">
        <v>1.1100000000000001</v>
      </c>
      <c r="E4736">
        <v>1.1559999999999999</v>
      </c>
      <c r="P4736" s="10"/>
    </row>
    <row r="4737" spans="1:16" ht="16" hidden="1" x14ac:dyDescent="0.2">
      <c r="A4737" s="10">
        <v>38147</v>
      </c>
      <c r="B4737" s="4">
        <v>37.6</v>
      </c>
      <c r="C4737" s="4">
        <v>34.69</v>
      </c>
      <c r="D4737">
        <v>1.1439999999999999</v>
      </c>
      <c r="E4737">
        <v>1.18</v>
      </c>
      <c r="P4737" s="10"/>
    </row>
    <row r="4738" spans="1:16" ht="16" hidden="1" x14ac:dyDescent="0.2">
      <c r="A4738" s="10">
        <v>38148</v>
      </c>
      <c r="B4738" s="4">
        <v>38.450000000000003</v>
      </c>
      <c r="C4738" s="4">
        <v>35.75</v>
      </c>
      <c r="D4738">
        <v>1.163</v>
      </c>
      <c r="E4738">
        <v>1.177</v>
      </c>
      <c r="P4738" s="10"/>
    </row>
    <row r="4739" spans="1:16" ht="16" hidden="1" x14ac:dyDescent="0.2">
      <c r="A4739" s="10">
        <v>38149</v>
      </c>
      <c r="C4739" s="4">
        <v>35.229999999999997</v>
      </c>
      <c r="D4739" t="e">
        <v>#N/A</v>
      </c>
      <c r="E4739" t="e">
        <v>#N/A</v>
      </c>
      <c r="P4739" s="10"/>
    </row>
    <row r="4740" spans="1:16" ht="16" hidden="1" x14ac:dyDescent="0.2">
      <c r="A4740" s="10">
        <v>38152</v>
      </c>
      <c r="B4740" s="4">
        <v>37.58</v>
      </c>
      <c r="C4740" s="4">
        <v>35.22</v>
      </c>
      <c r="D4740">
        <v>1.1240000000000001</v>
      </c>
      <c r="E4740">
        <v>1.131</v>
      </c>
      <c r="P4740" s="10"/>
    </row>
    <row r="4741" spans="1:16" ht="16" hidden="1" x14ac:dyDescent="0.2">
      <c r="A4741" s="10">
        <v>38153</v>
      </c>
      <c r="B4741" s="4">
        <v>37.18</v>
      </c>
      <c r="C4741" s="4">
        <v>34.659999999999997</v>
      </c>
      <c r="D4741">
        <v>1.1259999999999999</v>
      </c>
      <c r="E4741">
        <v>1.109</v>
      </c>
      <c r="P4741" s="10"/>
    </row>
    <row r="4742" spans="1:16" ht="16" hidden="1" x14ac:dyDescent="0.2">
      <c r="A4742" s="10">
        <v>38154</v>
      </c>
      <c r="B4742" s="4">
        <v>37.33</v>
      </c>
      <c r="C4742" s="4">
        <v>34.56</v>
      </c>
      <c r="D4742">
        <v>1.107</v>
      </c>
      <c r="E4742">
        <v>1.107</v>
      </c>
      <c r="P4742" s="10"/>
    </row>
    <row r="4743" spans="1:16" ht="16" hidden="1" x14ac:dyDescent="0.2">
      <c r="A4743" s="10">
        <v>38155</v>
      </c>
      <c r="B4743" s="4">
        <v>38.51</v>
      </c>
      <c r="C4743" s="4">
        <v>35.58</v>
      </c>
      <c r="D4743">
        <v>1.165</v>
      </c>
      <c r="E4743">
        <v>1.1739999999999999</v>
      </c>
      <c r="P4743" s="10"/>
    </row>
    <row r="4744" spans="1:16" ht="16" hidden="1" x14ac:dyDescent="0.2">
      <c r="A4744" s="10">
        <v>38156</v>
      </c>
      <c r="B4744" s="4">
        <v>38.68</v>
      </c>
      <c r="C4744" s="4">
        <v>35.43</v>
      </c>
      <c r="D4744">
        <v>1.165</v>
      </c>
      <c r="E4744">
        <v>1.165</v>
      </c>
      <c r="P4744" s="10"/>
    </row>
    <row r="4745" spans="1:16" ht="16" hidden="1" x14ac:dyDescent="0.2">
      <c r="A4745" s="10">
        <v>38159</v>
      </c>
      <c r="B4745" s="4">
        <v>37.69</v>
      </c>
      <c r="C4745" s="4">
        <v>34.82</v>
      </c>
      <c r="D4745">
        <v>1.1240000000000001</v>
      </c>
      <c r="E4745">
        <v>1.1299999999999999</v>
      </c>
      <c r="P4745" s="10"/>
    </row>
    <row r="4746" spans="1:16" ht="16" hidden="1" x14ac:dyDescent="0.2">
      <c r="A4746" s="10">
        <v>38160</v>
      </c>
      <c r="B4746" s="4">
        <v>38.11</v>
      </c>
      <c r="C4746" s="4">
        <v>34.950000000000003</v>
      </c>
      <c r="D4746">
        <v>1.1579999999999999</v>
      </c>
      <c r="E4746">
        <v>1.1839999999999999</v>
      </c>
      <c r="P4746" s="10"/>
    </row>
    <row r="4747" spans="1:16" ht="16" hidden="1" x14ac:dyDescent="0.2">
      <c r="A4747" s="10">
        <v>38161</v>
      </c>
      <c r="B4747" s="4">
        <v>37.56</v>
      </c>
      <c r="C4747" s="4">
        <v>34.81</v>
      </c>
      <c r="D4747">
        <v>1.163</v>
      </c>
      <c r="E4747">
        <v>1.163</v>
      </c>
      <c r="P4747" s="10"/>
    </row>
    <row r="4748" spans="1:16" ht="16" hidden="1" x14ac:dyDescent="0.2">
      <c r="A4748" s="10">
        <v>38162</v>
      </c>
      <c r="B4748" s="4">
        <v>37.81</v>
      </c>
      <c r="C4748" s="4">
        <v>34.71</v>
      </c>
      <c r="D4748">
        <v>1.177</v>
      </c>
      <c r="E4748">
        <v>1.181</v>
      </c>
      <c r="P4748" s="10"/>
    </row>
    <row r="4749" spans="1:16" ht="16" hidden="1" x14ac:dyDescent="0.2">
      <c r="A4749" s="10">
        <v>38163</v>
      </c>
      <c r="B4749" s="4">
        <v>37.340000000000003</v>
      </c>
      <c r="C4749" s="4">
        <v>34.25</v>
      </c>
      <c r="D4749">
        <v>1.159</v>
      </c>
      <c r="E4749">
        <v>1.1839999999999999</v>
      </c>
      <c r="P4749" s="10"/>
    </row>
    <row r="4750" spans="1:16" ht="16" hidden="1" x14ac:dyDescent="0.2">
      <c r="A4750" s="10">
        <v>38166</v>
      </c>
      <c r="B4750" s="4">
        <v>36.25</v>
      </c>
      <c r="C4750" s="4">
        <v>33.24</v>
      </c>
      <c r="D4750">
        <v>1.0960000000000001</v>
      </c>
      <c r="E4750">
        <v>1.113</v>
      </c>
      <c r="P4750" s="10"/>
    </row>
    <row r="4751" spans="1:16" ht="16" hidden="1" x14ac:dyDescent="0.2">
      <c r="A4751" s="10">
        <v>38167</v>
      </c>
      <c r="B4751" s="4">
        <v>35.6</v>
      </c>
      <c r="C4751" s="4">
        <v>32.61</v>
      </c>
      <c r="D4751">
        <v>1.0740000000000001</v>
      </c>
      <c r="E4751">
        <v>1.097</v>
      </c>
      <c r="P4751" s="10"/>
    </row>
    <row r="4752" spans="1:16" ht="16" hidden="1" x14ac:dyDescent="0.2">
      <c r="A4752" s="10">
        <v>38168</v>
      </c>
      <c r="B4752" s="4">
        <v>36.92</v>
      </c>
      <c r="C4752" s="4">
        <v>33.22</v>
      </c>
      <c r="D4752">
        <v>1.119</v>
      </c>
      <c r="E4752">
        <v>1.1359999999999999</v>
      </c>
      <c r="P4752" s="10"/>
    </row>
    <row r="4753" spans="1:16" ht="16" hidden="1" x14ac:dyDescent="0.2">
      <c r="A4753" s="10">
        <v>38169</v>
      </c>
      <c r="B4753" s="4">
        <v>38.56</v>
      </c>
      <c r="C4753" s="4">
        <v>35.58</v>
      </c>
      <c r="D4753">
        <v>1.1739999999999999</v>
      </c>
      <c r="E4753">
        <v>1.1930000000000001</v>
      </c>
      <c r="P4753" s="10"/>
    </row>
    <row r="4754" spans="1:16" ht="16" hidden="1" x14ac:dyDescent="0.2">
      <c r="A4754" s="10">
        <v>38170</v>
      </c>
      <c r="B4754" s="4">
        <v>38.369999999999997</v>
      </c>
      <c r="C4754" s="4">
        <v>35.36</v>
      </c>
      <c r="D4754">
        <v>1.2</v>
      </c>
      <c r="E4754">
        <v>1.2110000000000001</v>
      </c>
      <c r="P4754" s="10"/>
    </row>
    <row r="4755" spans="1:16" ht="16" hidden="1" x14ac:dyDescent="0.2">
      <c r="A4755" s="10">
        <v>38173</v>
      </c>
      <c r="C4755" s="4">
        <v>35.729999999999997</v>
      </c>
      <c r="D4755" t="e">
        <v>#N/A</v>
      </c>
      <c r="E4755" t="e">
        <v>#N/A</v>
      </c>
      <c r="P4755" s="10"/>
    </row>
    <row r="4756" spans="1:16" ht="16" hidden="1" x14ac:dyDescent="0.2">
      <c r="A4756" s="10">
        <v>38174</v>
      </c>
      <c r="B4756" s="4">
        <v>39.56</v>
      </c>
      <c r="C4756" s="4">
        <v>36.47</v>
      </c>
      <c r="D4756">
        <v>1.226</v>
      </c>
      <c r="E4756">
        <v>1.2430000000000001</v>
      </c>
      <c r="P4756" s="10"/>
    </row>
    <row r="4757" spans="1:16" ht="16" hidden="1" x14ac:dyDescent="0.2">
      <c r="A4757" s="10">
        <v>38175</v>
      </c>
      <c r="B4757" s="4">
        <v>39.18</v>
      </c>
      <c r="C4757" s="4">
        <v>35.619999999999997</v>
      </c>
      <c r="D4757">
        <v>1.2350000000000001</v>
      </c>
      <c r="E4757">
        <v>1.2490000000000001</v>
      </c>
      <c r="P4757" s="10"/>
    </row>
    <row r="4758" spans="1:16" ht="16" hidden="1" x14ac:dyDescent="0.2">
      <c r="A4758" s="10">
        <v>38176</v>
      </c>
      <c r="B4758" s="4">
        <v>40.270000000000003</v>
      </c>
      <c r="C4758" s="4">
        <v>37.130000000000003</v>
      </c>
      <c r="D4758">
        <v>1.298</v>
      </c>
      <c r="E4758">
        <v>1.3080000000000001</v>
      </c>
      <c r="P4758" s="10"/>
    </row>
    <row r="4759" spans="1:16" ht="16" hidden="1" x14ac:dyDescent="0.2">
      <c r="A4759" s="10">
        <v>38177</v>
      </c>
      <c r="B4759" s="4">
        <v>39.9</v>
      </c>
      <c r="C4759" s="4">
        <v>37.58</v>
      </c>
      <c r="D4759">
        <v>1.2889999999999999</v>
      </c>
      <c r="E4759">
        <v>1.3009999999999999</v>
      </c>
      <c r="P4759" s="10"/>
    </row>
    <row r="4760" spans="1:16" ht="16" hidden="1" x14ac:dyDescent="0.2">
      <c r="A4760" s="10">
        <v>38180</v>
      </c>
      <c r="B4760" s="4">
        <v>39.299999999999997</v>
      </c>
      <c r="C4760" s="4">
        <v>37.729999999999997</v>
      </c>
      <c r="D4760">
        <v>1.2569999999999999</v>
      </c>
      <c r="E4760">
        <v>1.274</v>
      </c>
      <c r="P4760" s="10"/>
    </row>
    <row r="4761" spans="1:16" ht="16" hidden="1" x14ac:dyDescent="0.2">
      <c r="A4761" s="10">
        <v>38181</v>
      </c>
      <c r="B4761" s="4">
        <v>39.549999999999997</v>
      </c>
      <c r="C4761" s="4">
        <v>36.68</v>
      </c>
      <c r="D4761">
        <v>1.2529999999999999</v>
      </c>
      <c r="E4761">
        <v>1.27</v>
      </c>
      <c r="P4761" s="10"/>
    </row>
    <row r="4762" spans="1:16" ht="16" hidden="1" x14ac:dyDescent="0.2">
      <c r="A4762" s="10">
        <v>38182</v>
      </c>
      <c r="B4762" s="4">
        <v>40.98</v>
      </c>
      <c r="C4762" s="4">
        <v>37.51</v>
      </c>
      <c r="D4762">
        <v>1.2729999999999999</v>
      </c>
      <c r="E4762">
        <v>1.2829999999999999</v>
      </c>
      <c r="P4762" s="10"/>
    </row>
    <row r="4763" spans="1:16" ht="16" hidden="1" x14ac:dyDescent="0.2">
      <c r="A4763" s="10">
        <v>38183</v>
      </c>
      <c r="B4763" s="4">
        <v>40.700000000000003</v>
      </c>
      <c r="C4763" s="4">
        <v>38.409999999999997</v>
      </c>
      <c r="D4763">
        <v>1.278</v>
      </c>
      <c r="E4763">
        <v>1.276</v>
      </c>
      <c r="P4763" s="10"/>
    </row>
    <row r="4764" spans="1:16" ht="16" hidden="1" x14ac:dyDescent="0.2">
      <c r="A4764" s="10">
        <v>38184</v>
      </c>
      <c r="B4764" s="4">
        <v>41.1</v>
      </c>
      <c r="C4764" s="4">
        <v>38.49</v>
      </c>
      <c r="D4764">
        <v>1.25</v>
      </c>
      <c r="E4764">
        <v>1.2569999999999999</v>
      </c>
      <c r="P4764" s="10"/>
    </row>
    <row r="4765" spans="1:16" ht="16" hidden="1" x14ac:dyDescent="0.2">
      <c r="A4765" s="10">
        <v>38187</v>
      </c>
      <c r="B4765" s="4">
        <v>41.55</v>
      </c>
      <c r="C4765" s="4">
        <v>39.07</v>
      </c>
      <c r="D4765">
        <v>1.226</v>
      </c>
      <c r="E4765">
        <v>1.2390000000000001</v>
      </c>
      <c r="P4765" s="10"/>
    </row>
    <row r="4766" spans="1:16" ht="16" hidden="1" x14ac:dyDescent="0.2">
      <c r="A4766" s="10">
        <v>38188</v>
      </c>
      <c r="B4766" s="4">
        <v>40.86</v>
      </c>
      <c r="C4766" s="4">
        <v>38.96</v>
      </c>
      <c r="D4766">
        <v>1.18</v>
      </c>
      <c r="E4766">
        <v>1.202</v>
      </c>
      <c r="P4766" s="10"/>
    </row>
    <row r="4767" spans="1:16" ht="16" hidden="1" x14ac:dyDescent="0.2">
      <c r="A4767" s="10">
        <v>38189</v>
      </c>
      <c r="B4767" s="4">
        <v>40.630000000000003</v>
      </c>
      <c r="C4767" s="4">
        <v>38.479999999999997</v>
      </c>
      <c r="D4767">
        <v>1.1779999999999999</v>
      </c>
      <c r="E4767">
        <v>1.198</v>
      </c>
      <c r="P4767" s="10"/>
    </row>
    <row r="4768" spans="1:16" ht="16" hidden="1" x14ac:dyDescent="0.2">
      <c r="A4768" s="10">
        <v>38190</v>
      </c>
      <c r="B4768" s="4">
        <v>41.51</v>
      </c>
      <c r="C4768" s="4">
        <v>39.159999999999997</v>
      </c>
      <c r="D4768">
        <v>1.1919999999999999</v>
      </c>
      <c r="E4768">
        <v>1.198</v>
      </c>
      <c r="P4768" s="10"/>
    </row>
    <row r="4769" spans="1:16" ht="16" hidden="1" x14ac:dyDescent="0.2">
      <c r="A4769" s="10">
        <v>38191</v>
      </c>
      <c r="B4769" s="4">
        <v>41.82</v>
      </c>
      <c r="C4769" s="4">
        <v>39.590000000000003</v>
      </c>
      <c r="D4769">
        <v>1.208</v>
      </c>
      <c r="E4769">
        <v>1.2130000000000001</v>
      </c>
      <c r="P4769" s="10"/>
    </row>
    <row r="4770" spans="1:16" ht="16" hidden="1" x14ac:dyDescent="0.2">
      <c r="A4770" s="10">
        <v>38194</v>
      </c>
      <c r="B4770" s="4">
        <v>41.45</v>
      </c>
      <c r="C4770" s="4">
        <v>39.75</v>
      </c>
      <c r="D4770">
        <v>1.1659999999999999</v>
      </c>
      <c r="E4770">
        <v>1.1759999999999999</v>
      </c>
      <c r="P4770" s="10"/>
    </row>
    <row r="4771" spans="1:16" ht="16" hidden="1" x14ac:dyDescent="0.2">
      <c r="A4771" s="10">
        <v>38195</v>
      </c>
      <c r="B4771" s="4">
        <v>41.83</v>
      </c>
      <c r="C4771" s="4">
        <v>40.090000000000003</v>
      </c>
      <c r="D4771">
        <v>1.1599999999999999</v>
      </c>
      <c r="E4771">
        <v>1.167</v>
      </c>
      <c r="P4771" s="10"/>
    </row>
    <row r="4772" spans="1:16" ht="16" hidden="1" x14ac:dyDescent="0.2">
      <c r="A4772" s="10">
        <v>38196</v>
      </c>
      <c r="B4772" s="4">
        <v>42.81</v>
      </c>
      <c r="C4772" s="4">
        <v>41.08</v>
      </c>
      <c r="D4772">
        <v>1.228</v>
      </c>
      <c r="E4772">
        <v>1.2130000000000001</v>
      </c>
      <c r="P4772" s="10"/>
    </row>
    <row r="4773" spans="1:16" ht="16" hidden="1" x14ac:dyDescent="0.2">
      <c r="A4773" s="10">
        <v>38197</v>
      </c>
      <c r="B4773" s="4">
        <v>42.69</v>
      </c>
      <c r="C4773" s="4">
        <v>40.93</v>
      </c>
      <c r="D4773">
        <v>1.21</v>
      </c>
      <c r="E4773">
        <v>1.1990000000000001</v>
      </c>
      <c r="P4773" s="10"/>
    </row>
    <row r="4774" spans="1:16" ht="16" hidden="1" x14ac:dyDescent="0.2">
      <c r="A4774" s="10">
        <v>38198</v>
      </c>
      <c r="B4774" s="4">
        <v>43.72</v>
      </c>
      <c r="C4774" s="4">
        <v>41.47</v>
      </c>
      <c r="D4774">
        <v>1.2430000000000001</v>
      </c>
      <c r="E4774">
        <v>1.2330000000000001</v>
      </c>
      <c r="P4774" s="10"/>
    </row>
    <row r="4775" spans="1:16" ht="16" hidden="1" x14ac:dyDescent="0.2">
      <c r="A4775" s="10">
        <v>38201</v>
      </c>
      <c r="B4775" s="4">
        <v>43.83</v>
      </c>
      <c r="C4775" s="4">
        <v>41.35</v>
      </c>
      <c r="D4775">
        <v>1.2250000000000001</v>
      </c>
      <c r="E4775">
        <v>1.204</v>
      </c>
      <c r="P4775" s="10"/>
    </row>
    <row r="4776" spans="1:16" ht="16" hidden="1" x14ac:dyDescent="0.2">
      <c r="A4776" s="10">
        <v>38202</v>
      </c>
      <c r="B4776" s="4">
        <v>44.13</v>
      </c>
      <c r="C4776" s="4">
        <v>41.82</v>
      </c>
      <c r="D4776">
        <v>1.2290000000000001</v>
      </c>
      <c r="E4776">
        <v>1.2050000000000001</v>
      </c>
      <c r="P4776" s="10"/>
    </row>
    <row r="4777" spans="1:16" ht="16" hidden="1" x14ac:dyDescent="0.2">
      <c r="A4777" s="10">
        <v>38203</v>
      </c>
      <c r="B4777" s="4">
        <v>42.73</v>
      </c>
      <c r="C4777" s="4">
        <v>41.75</v>
      </c>
      <c r="D4777">
        <v>1.1399999999999999</v>
      </c>
      <c r="E4777">
        <v>1.0980000000000001</v>
      </c>
      <c r="P4777" s="10"/>
    </row>
    <row r="4778" spans="1:16" ht="16" hidden="1" x14ac:dyDescent="0.2">
      <c r="A4778" s="10">
        <v>38204</v>
      </c>
      <c r="B4778" s="4">
        <v>44.39</v>
      </c>
      <c r="C4778" s="4">
        <v>42.49</v>
      </c>
      <c r="D4778">
        <v>1.1759999999999999</v>
      </c>
      <c r="E4778">
        <v>1.1499999999999999</v>
      </c>
      <c r="P4778" s="10"/>
    </row>
    <row r="4779" spans="1:16" ht="16" hidden="1" x14ac:dyDescent="0.2">
      <c r="A4779" s="10">
        <v>38205</v>
      </c>
      <c r="B4779" s="4">
        <v>43.95</v>
      </c>
      <c r="C4779" s="4">
        <v>42.63</v>
      </c>
      <c r="D4779">
        <v>1.17</v>
      </c>
      <c r="E4779">
        <v>1.141</v>
      </c>
      <c r="P4779" s="10"/>
    </row>
    <row r="4780" spans="1:16" ht="16" hidden="1" x14ac:dyDescent="0.2">
      <c r="A4780" s="10">
        <v>38208</v>
      </c>
      <c r="B4780" s="4">
        <v>44.86</v>
      </c>
      <c r="C4780" s="4">
        <v>43.21</v>
      </c>
      <c r="D4780">
        <v>1.1779999999999999</v>
      </c>
      <c r="E4780">
        <v>1.131</v>
      </c>
      <c r="P4780" s="10"/>
    </row>
    <row r="4781" spans="1:16" ht="16" hidden="1" x14ac:dyDescent="0.2">
      <c r="A4781" s="10">
        <v>38209</v>
      </c>
      <c r="B4781" s="4">
        <v>44.51</v>
      </c>
      <c r="C4781" s="4">
        <v>42.5</v>
      </c>
      <c r="D4781">
        <v>1.181</v>
      </c>
      <c r="E4781">
        <v>1.1519999999999999</v>
      </c>
      <c r="P4781" s="10"/>
    </row>
    <row r="4782" spans="1:16" ht="16" hidden="1" x14ac:dyDescent="0.2">
      <c r="A4782" s="10">
        <v>38210</v>
      </c>
      <c r="B4782" s="4">
        <v>44.72</v>
      </c>
      <c r="C4782" s="4">
        <v>42.45</v>
      </c>
      <c r="D4782">
        <v>1.2070000000000001</v>
      </c>
      <c r="E4782">
        <v>1.19</v>
      </c>
      <c r="P4782" s="10"/>
    </row>
    <row r="4783" spans="1:16" ht="16" hidden="1" x14ac:dyDescent="0.2">
      <c r="A4783" s="10">
        <v>38211</v>
      </c>
      <c r="B4783" s="4">
        <v>45.52</v>
      </c>
      <c r="C4783" s="4">
        <v>43.5</v>
      </c>
      <c r="D4783">
        <v>1.252</v>
      </c>
      <c r="E4783">
        <v>1.2310000000000001</v>
      </c>
      <c r="P4783" s="10"/>
    </row>
    <row r="4784" spans="1:16" ht="16" hidden="1" x14ac:dyDescent="0.2">
      <c r="A4784" s="10">
        <v>38212</v>
      </c>
      <c r="B4784" s="4">
        <v>46.61</v>
      </c>
      <c r="C4784" s="4">
        <v>44.13</v>
      </c>
      <c r="D4784">
        <v>1.294</v>
      </c>
      <c r="E4784">
        <v>1.276</v>
      </c>
      <c r="P4784" s="10"/>
    </row>
    <row r="4785" spans="1:16" ht="16" hidden="1" x14ac:dyDescent="0.2">
      <c r="A4785" s="10">
        <v>38215</v>
      </c>
      <c r="B4785" s="4">
        <v>46.02</v>
      </c>
      <c r="C4785" s="4">
        <v>44.35</v>
      </c>
      <c r="D4785">
        <v>1.256</v>
      </c>
      <c r="E4785">
        <v>1.2190000000000001</v>
      </c>
      <c r="P4785" s="10"/>
    </row>
    <row r="4786" spans="1:16" ht="16" hidden="1" x14ac:dyDescent="0.2">
      <c r="A4786" s="10">
        <v>38216</v>
      </c>
      <c r="B4786" s="4">
        <v>46.75</v>
      </c>
      <c r="C4786" s="4">
        <v>44.05</v>
      </c>
      <c r="D4786">
        <v>1.26</v>
      </c>
      <c r="E4786">
        <v>1.234</v>
      </c>
      <c r="P4786" s="10"/>
    </row>
    <row r="4787" spans="1:16" ht="16" hidden="1" x14ac:dyDescent="0.2">
      <c r="A4787" s="10">
        <v>38217</v>
      </c>
      <c r="B4787" s="4">
        <v>47.36</v>
      </c>
      <c r="C4787" s="4">
        <v>44.12</v>
      </c>
      <c r="D4787">
        <v>1.252</v>
      </c>
      <c r="E4787">
        <v>1.2310000000000001</v>
      </c>
      <c r="P4787" s="10"/>
    </row>
    <row r="4788" spans="1:16" ht="16" hidden="1" x14ac:dyDescent="0.2">
      <c r="A4788" s="10">
        <v>38218</v>
      </c>
      <c r="B4788" s="4">
        <v>48.66</v>
      </c>
      <c r="C4788" s="4">
        <v>44.84</v>
      </c>
      <c r="D4788">
        <v>1.286</v>
      </c>
      <c r="E4788">
        <v>1.2769999999999999</v>
      </c>
      <c r="P4788" s="10"/>
    </row>
    <row r="4789" spans="1:16" ht="16" hidden="1" x14ac:dyDescent="0.2">
      <c r="A4789" s="10">
        <v>38219</v>
      </c>
      <c r="B4789" s="4">
        <v>47.6</v>
      </c>
      <c r="C4789" s="4">
        <v>45.46</v>
      </c>
      <c r="D4789">
        <v>1.23</v>
      </c>
      <c r="E4789">
        <v>1.2130000000000001</v>
      </c>
      <c r="P4789" s="10"/>
    </row>
    <row r="4790" spans="1:16" ht="16" hidden="1" x14ac:dyDescent="0.2">
      <c r="A4790" s="10">
        <v>38222</v>
      </c>
      <c r="B4790" s="4">
        <v>46</v>
      </c>
      <c r="C4790" s="4">
        <v>44.39</v>
      </c>
      <c r="D4790">
        <v>1.22</v>
      </c>
      <c r="E4790">
        <v>1.1970000000000001</v>
      </c>
      <c r="P4790" s="10"/>
    </row>
    <row r="4791" spans="1:16" ht="16" hidden="1" x14ac:dyDescent="0.2">
      <c r="A4791" s="10">
        <v>38223</v>
      </c>
      <c r="B4791" s="4">
        <v>45.68</v>
      </c>
      <c r="C4791" s="4">
        <v>42.99</v>
      </c>
      <c r="D4791">
        <v>1.232</v>
      </c>
      <c r="E4791">
        <v>1.2030000000000001</v>
      </c>
      <c r="P4791" s="10"/>
    </row>
    <row r="4792" spans="1:16" ht="16" hidden="1" x14ac:dyDescent="0.2">
      <c r="A4792" s="10">
        <v>38224</v>
      </c>
      <c r="B4792" s="4">
        <v>43.83</v>
      </c>
      <c r="C4792" s="4">
        <v>42.39</v>
      </c>
      <c r="D4792">
        <v>1.169</v>
      </c>
      <c r="E4792">
        <v>1.1379999999999999</v>
      </c>
      <c r="P4792" s="10"/>
    </row>
    <row r="4793" spans="1:16" ht="16" hidden="1" x14ac:dyDescent="0.2">
      <c r="A4793" s="10">
        <v>38225</v>
      </c>
      <c r="B4793" s="4">
        <v>43.06</v>
      </c>
      <c r="C4793" s="4">
        <v>40.65</v>
      </c>
      <c r="D4793">
        <v>1.169</v>
      </c>
      <c r="E4793">
        <v>1.1100000000000001</v>
      </c>
      <c r="P4793" s="10"/>
    </row>
    <row r="4794" spans="1:16" ht="16" hidden="1" x14ac:dyDescent="0.2">
      <c r="A4794" s="10">
        <v>38226</v>
      </c>
      <c r="B4794" s="4">
        <v>43.11</v>
      </c>
      <c r="C4794" s="4">
        <v>40.72</v>
      </c>
      <c r="D4794">
        <v>1.1499999999999999</v>
      </c>
      <c r="E4794">
        <v>1.1080000000000001</v>
      </c>
      <c r="P4794" s="10"/>
    </row>
    <row r="4795" spans="1:16" ht="16" hidden="1" x14ac:dyDescent="0.2">
      <c r="A4795" s="10">
        <v>38229</v>
      </c>
      <c r="B4795" s="4">
        <v>42.32</v>
      </c>
      <c r="C4795" s="4">
        <v>40.78</v>
      </c>
      <c r="D4795">
        <v>1.1220000000000001</v>
      </c>
      <c r="E4795">
        <v>1.0880000000000001</v>
      </c>
      <c r="P4795" s="10"/>
    </row>
    <row r="4796" spans="1:16" ht="16" hidden="1" x14ac:dyDescent="0.2">
      <c r="A4796" s="10">
        <v>38230</v>
      </c>
      <c r="B4796" s="4">
        <v>42.23</v>
      </c>
      <c r="C4796" s="4">
        <v>39.799999999999997</v>
      </c>
      <c r="D4796">
        <v>1.1299999999999999</v>
      </c>
      <c r="E4796">
        <v>1.0940000000000001</v>
      </c>
      <c r="P4796" s="10"/>
    </row>
    <row r="4797" spans="1:16" ht="16" hidden="1" x14ac:dyDescent="0.2">
      <c r="A4797" s="10">
        <v>38231</v>
      </c>
      <c r="B4797" s="4">
        <v>43.89</v>
      </c>
      <c r="C4797" s="4">
        <v>40.96</v>
      </c>
      <c r="D4797">
        <v>1.179</v>
      </c>
      <c r="E4797">
        <v>1.135</v>
      </c>
      <c r="P4797" s="10"/>
    </row>
    <row r="4798" spans="1:16" ht="16" hidden="1" x14ac:dyDescent="0.2">
      <c r="A4798" s="10">
        <v>38232</v>
      </c>
      <c r="B4798" s="4">
        <v>44.04</v>
      </c>
      <c r="C4798" s="4">
        <v>42.39</v>
      </c>
      <c r="D4798">
        <v>1.1930000000000001</v>
      </c>
      <c r="E4798">
        <v>1.1519999999999999</v>
      </c>
      <c r="P4798" s="10"/>
    </row>
    <row r="4799" spans="1:16" ht="16" hidden="1" x14ac:dyDescent="0.2">
      <c r="A4799" s="10">
        <v>38233</v>
      </c>
      <c r="B4799" s="4">
        <v>43.94</v>
      </c>
      <c r="C4799" s="4">
        <v>41.07</v>
      </c>
      <c r="D4799">
        <v>1.198</v>
      </c>
      <c r="E4799">
        <v>1.167</v>
      </c>
      <c r="P4799" s="10"/>
    </row>
    <row r="4800" spans="1:16" ht="16" hidden="1" x14ac:dyDescent="0.2">
      <c r="A4800" s="10">
        <v>38236</v>
      </c>
      <c r="C4800" s="4">
        <v>40.4</v>
      </c>
      <c r="D4800" t="e">
        <v>#N/A</v>
      </c>
      <c r="E4800" t="e">
        <v>#N/A</v>
      </c>
      <c r="P4800" s="10"/>
    </row>
    <row r="4801" spans="1:16" ht="16" hidden="1" x14ac:dyDescent="0.2">
      <c r="A4801" s="10">
        <v>38237</v>
      </c>
      <c r="B4801" s="4">
        <v>43.18</v>
      </c>
      <c r="C4801" s="4">
        <v>40.19</v>
      </c>
      <c r="D4801">
        <v>1.1779999999999999</v>
      </c>
      <c r="E4801">
        <v>1.1419999999999999</v>
      </c>
      <c r="P4801" s="10"/>
    </row>
    <row r="4802" spans="1:16" ht="16" hidden="1" x14ac:dyDescent="0.2">
      <c r="A4802" s="10">
        <v>38238</v>
      </c>
      <c r="B4802" s="4">
        <v>42.77</v>
      </c>
      <c r="C4802" s="4">
        <v>39.909999999999997</v>
      </c>
      <c r="D4802">
        <v>1.1830000000000001</v>
      </c>
      <c r="E4802">
        <v>1.1579999999999999</v>
      </c>
      <c r="P4802" s="10"/>
    </row>
    <row r="4803" spans="1:16" ht="16" hidden="1" x14ac:dyDescent="0.2">
      <c r="A4803" s="10">
        <v>38239</v>
      </c>
      <c r="B4803" s="4">
        <v>44.53</v>
      </c>
      <c r="C4803" s="4">
        <v>41.45</v>
      </c>
      <c r="D4803">
        <v>1.2330000000000001</v>
      </c>
      <c r="E4803">
        <v>1.208</v>
      </c>
      <c r="P4803" s="10"/>
    </row>
    <row r="4804" spans="1:16" ht="16" hidden="1" x14ac:dyDescent="0.2">
      <c r="A4804" s="10">
        <v>38240</v>
      </c>
      <c r="B4804" s="4">
        <v>42.84</v>
      </c>
      <c r="C4804" s="4">
        <v>41.03</v>
      </c>
      <c r="D4804">
        <v>1.1659999999999999</v>
      </c>
      <c r="E4804">
        <v>1.1479999999999999</v>
      </c>
      <c r="P4804" s="10"/>
    </row>
    <row r="4805" spans="1:16" ht="16" hidden="1" x14ac:dyDescent="0.2">
      <c r="A4805" s="10">
        <v>38243</v>
      </c>
      <c r="B4805" s="4">
        <v>43.86</v>
      </c>
      <c r="C4805" s="4">
        <v>40.630000000000003</v>
      </c>
      <c r="D4805">
        <v>1.194</v>
      </c>
      <c r="E4805">
        <v>1.1919999999999999</v>
      </c>
      <c r="P4805" s="10"/>
    </row>
    <row r="4806" spans="1:16" ht="16" hidden="1" x14ac:dyDescent="0.2">
      <c r="A4806" s="10">
        <v>38244</v>
      </c>
      <c r="B4806" s="4">
        <v>44.62</v>
      </c>
      <c r="C4806" s="4">
        <v>41.34</v>
      </c>
      <c r="D4806">
        <v>1.2569999999999999</v>
      </c>
      <c r="E4806">
        <v>1.2470000000000001</v>
      </c>
      <c r="P4806" s="10"/>
    </row>
    <row r="4807" spans="1:16" ht="16" hidden="1" x14ac:dyDescent="0.2">
      <c r="A4807" s="10">
        <v>38245</v>
      </c>
      <c r="B4807" s="4">
        <v>43.83</v>
      </c>
      <c r="C4807" s="4">
        <v>42.03</v>
      </c>
      <c r="D4807">
        <v>1.2310000000000001</v>
      </c>
      <c r="E4807">
        <v>1.2350000000000001</v>
      </c>
      <c r="P4807" s="10"/>
    </row>
    <row r="4808" spans="1:16" ht="16" hidden="1" x14ac:dyDescent="0.2">
      <c r="A4808" s="10">
        <v>38246</v>
      </c>
      <c r="B4808" s="4">
        <v>44.03</v>
      </c>
      <c r="C4808" s="4">
        <v>40.68</v>
      </c>
      <c r="D4808">
        <v>1.2430000000000001</v>
      </c>
      <c r="E4808">
        <v>1.2390000000000001</v>
      </c>
      <c r="P4808" s="10"/>
    </row>
    <row r="4809" spans="1:16" ht="16" hidden="1" x14ac:dyDescent="0.2">
      <c r="A4809" s="10">
        <v>38247</v>
      </c>
      <c r="B4809" s="4">
        <v>45.63</v>
      </c>
      <c r="C4809" s="4">
        <v>43.08</v>
      </c>
      <c r="D4809">
        <v>1.2829999999999999</v>
      </c>
      <c r="E4809">
        <v>1.2729999999999999</v>
      </c>
      <c r="P4809" s="10"/>
    </row>
    <row r="4810" spans="1:16" ht="16" hidden="1" x14ac:dyDescent="0.2">
      <c r="A4810" s="10">
        <v>38250</v>
      </c>
      <c r="B4810" s="4">
        <v>46.33</v>
      </c>
      <c r="C4810" s="4">
        <v>43.6</v>
      </c>
      <c r="D4810">
        <v>1.286</v>
      </c>
      <c r="E4810">
        <v>1.286</v>
      </c>
      <c r="P4810" s="10"/>
    </row>
    <row r="4811" spans="1:16" ht="16" hidden="1" x14ac:dyDescent="0.2">
      <c r="A4811" s="10">
        <v>38251</v>
      </c>
      <c r="B4811" s="4">
        <v>47.11</v>
      </c>
      <c r="C4811" s="4">
        <v>44.56</v>
      </c>
      <c r="D4811">
        <v>1.2909999999999999</v>
      </c>
      <c r="E4811">
        <v>1.274</v>
      </c>
      <c r="P4811" s="10"/>
    </row>
    <row r="4812" spans="1:16" ht="16" hidden="1" x14ac:dyDescent="0.2">
      <c r="A4812" s="10">
        <v>38252</v>
      </c>
      <c r="B4812" s="4">
        <v>48.41</v>
      </c>
      <c r="C4812" s="4">
        <v>45.66</v>
      </c>
      <c r="D4812">
        <v>1.3280000000000001</v>
      </c>
      <c r="E4812">
        <v>1.3160000000000001</v>
      </c>
      <c r="P4812" s="10"/>
    </row>
    <row r="4813" spans="1:16" ht="16" hidden="1" x14ac:dyDescent="0.2">
      <c r="A4813" s="10">
        <v>38253</v>
      </c>
      <c r="B4813" s="4">
        <v>48.37</v>
      </c>
      <c r="C4813" s="4">
        <v>46.53</v>
      </c>
      <c r="D4813">
        <v>1.33</v>
      </c>
      <c r="E4813">
        <v>1.3029999999999999</v>
      </c>
      <c r="P4813" s="10"/>
    </row>
    <row r="4814" spans="1:16" ht="16" hidden="1" x14ac:dyDescent="0.2">
      <c r="A4814" s="10">
        <v>38254</v>
      </c>
      <c r="B4814" s="4">
        <v>48.86</v>
      </c>
      <c r="C4814" s="4">
        <v>46.13</v>
      </c>
      <c r="D4814">
        <v>1.343</v>
      </c>
      <c r="E4814">
        <v>1.3109999999999999</v>
      </c>
      <c r="P4814" s="10"/>
    </row>
    <row r="4815" spans="1:16" ht="16" hidden="1" x14ac:dyDescent="0.2">
      <c r="A4815" s="10">
        <v>38257</v>
      </c>
      <c r="B4815" s="4">
        <v>49.56</v>
      </c>
      <c r="C4815" s="4">
        <v>46.87</v>
      </c>
      <c r="D4815">
        <v>1.345</v>
      </c>
      <c r="E4815">
        <v>1.304</v>
      </c>
      <c r="P4815" s="10"/>
    </row>
    <row r="4816" spans="1:16" ht="16" hidden="1" x14ac:dyDescent="0.2">
      <c r="A4816" s="10">
        <v>38258</v>
      </c>
      <c r="B4816" s="4">
        <v>49.76</v>
      </c>
      <c r="C4816" s="4">
        <v>47.52</v>
      </c>
      <c r="D4816">
        <v>1.35</v>
      </c>
      <c r="E4816">
        <v>1.3140000000000001</v>
      </c>
      <c r="P4816" s="10"/>
    </row>
    <row r="4817" spans="1:16" ht="16" hidden="1" x14ac:dyDescent="0.2">
      <c r="A4817" s="10">
        <v>38259</v>
      </c>
      <c r="B4817" s="4">
        <v>49.53</v>
      </c>
      <c r="C4817" s="4">
        <v>46.54</v>
      </c>
      <c r="D4817">
        <v>1.331</v>
      </c>
      <c r="E4817">
        <v>1.298</v>
      </c>
      <c r="P4817" s="10"/>
    </row>
    <row r="4818" spans="1:16" ht="16" hidden="1" x14ac:dyDescent="0.2">
      <c r="A4818" s="10">
        <v>38260</v>
      </c>
      <c r="B4818" s="4">
        <v>49.56</v>
      </c>
      <c r="C4818" s="4">
        <v>47.76</v>
      </c>
      <c r="D4818">
        <v>1.34</v>
      </c>
      <c r="E4818">
        <v>1.3280000000000001</v>
      </c>
      <c r="P4818" s="10"/>
    </row>
    <row r="4819" spans="1:16" ht="16" hidden="1" x14ac:dyDescent="0.2">
      <c r="A4819" s="10">
        <v>38261</v>
      </c>
      <c r="B4819" s="4">
        <v>50.16</v>
      </c>
      <c r="C4819" s="4">
        <v>46.86</v>
      </c>
      <c r="D4819">
        <v>1.3540000000000001</v>
      </c>
      <c r="E4819">
        <v>1.331</v>
      </c>
      <c r="P4819" s="10"/>
    </row>
    <row r="4820" spans="1:16" ht="16" hidden="1" x14ac:dyDescent="0.2">
      <c r="A4820" s="10">
        <v>38264</v>
      </c>
      <c r="B4820" s="4">
        <v>49.85</v>
      </c>
      <c r="C4820" s="4">
        <v>46.99</v>
      </c>
      <c r="D4820">
        <v>1.341</v>
      </c>
      <c r="E4820">
        <v>1.31</v>
      </c>
      <c r="P4820" s="10"/>
    </row>
    <row r="4821" spans="1:16" ht="16" hidden="1" x14ac:dyDescent="0.2">
      <c r="A4821" s="10">
        <v>38265</v>
      </c>
      <c r="B4821" s="4">
        <v>51.08</v>
      </c>
      <c r="C4821" s="4">
        <v>47.1</v>
      </c>
      <c r="D4821">
        <v>1.363</v>
      </c>
      <c r="E4821">
        <v>1.343</v>
      </c>
      <c r="P4821" s="10"/>
    </row>
    <row r="4822" spans="1:16" ht="16" hidden="1" x14ac:dyDescent="0.2">
      <c r="A4822" s="10">
        <v>38266</v>
      </c>
      <c r="B4822" s="4">
        <v>51.98</v>
      </c>
      <c r="C4822" s="4">
        <v>47.95</v>
      </c>
      <c r="D4822">
        <v>1.379</v>
      </c>
      <c r="E4822">
        <v>1.359</v>
      </c>
      <c r="P4822" s="10"/>
    </row>
    <row r="4823" spans="1:16" ht="16" hidden="1" x14ac:dyDescent="0.2">
      <c r="A4823" s="10">
        <v>38267</v>
      </c>
      <c r="B4823" s="4">
        <v>52.56</v>
      </c>
      <c r="C4823" s="4">
        <v>48.98</v>
      </c>
      <c r="D4823">
        <v>1.389</v>
      </c>
      <c r="E4823">
        <v>1.3580000000000001</v>
      </c>
      <c r="P4823" s="10"/>
    </row>
    <row r="4824" spans="1:16" ht="16" hidden="1" x14ac:dyDescent="0.2">
      <c r="A4824" s="10">
        <v>38268</v>
      </c>
      <c r="B4824" s="4">
        <v>53.4</v>
      </c>
      <c r="C4824" s="4">
        <v>49.41</v>
      </c>
      <c r="D4824">
        <v>1.401</v>
      </c>
      <c r="E4824">
        <v>1.3740000000000001</v>
      </c>
      <c r="P4824" s="10"/>
    </row>
    <row r="4825" spans="1:16" ht="16" hidden="1" x14ac:dyDescent="0.2">
      <c r="A4825" s="10">
        <v>38271</v>
      </c>
      <c r="B4825" s="4">
        <v>53.65</v>
      </c>
      <c r="C4825" s="4">
        <v>50.75</v>
      </c>
      <c r="D4825">
        <v>1.409</v>
      </c>
      <c r="E4825">
        <v>1.367</v>
      </c>
      <c r="P4825" s="10"/>
    </row>
    <row r="4826" spans="1:16" ht="16" hidden="1" x14ac:dyDescent="0.2">
      <c r="A4826" s="10">
        <v>38272</v>
      </c>
      <c r="B4826" s="4">
        <v>53.49</v>
      </c>
      <c r="C4826" s="4">
        <v>51.28</v>
      </c>
      <c r="D4826">
        <v>1.379</v>
      </c>
      <c r="E4826">
        <v>1.337</v>
      </c>
      <c r="P4826" s="10"/>
    </row>
    <row r="4827" spans="1:16" ht="16" hidden="1" x14ac:dyDescent="0.2">
      <c r="A4827" s="10">
        <v>38273</v>
      </c>
      <c r="B4827" s="4">
        <v>53.86</v>
      </c>
      <c r="C4827" s="4">
        <v>50.42</v>
      </c>
      <c r="D4827">
        <v>1.415</v>
      </c>
      <c r="E4827">
        <v>1.375</v>
      </c>
      <c r="P4827" s="10"/>
    </row>
    <row r="4828" spans="1:16" ht="16" hidden="1" x14ac:dyDescent="0.2">
      <c r="A4828" s="10">
        <v>38274</v>
      </c>
      <c r="B4828" s="4">
        <v>54.69</v>
      </c>
      <c r="C4828" s="4">
        <v>51.31</v>
      </c>
      <c r="D4828">
        <v>1.42</v>
      </c>
      <c r="E4828">
        <v>1.395</v>
      </c>
      <c r="P4828" s="10"/>
    </row>
    <row r="4829" spans="1:16" ht="16" hidden="1" x14ac:dyDescent="0.2">
      <c r="A4829" s="10">
        <v>38275</v>
      </c>
      <c r="B4829" s="4">
        <v>54.89</v>
      </c>
      <c r="C4829" s="4">
        <v>51.02</v>
      </c>
      <c r="D4829">
        <v>1.41</v>
      </c>
      <c r="E4829">
        <v>1.379</v>
      </c>
      <c r="P4829" s="10"/>
    </row>
    <row r="4830" spans="1:16" ht="16" hidden="1" x14ac:dyDescent="0.2">
      <c r="A4830" s="10">
        <v>38278</v>
      </c>
      <c r="B4830" s="4">
        <v>53.59</v>
      </c>
      <c r="C4830" s="4">
        <v>49.16</v>
      </c>
      <c r="D4830">
        <v>1.3380000000000001</v>
      </c>
      <c r="E4830">
        <v>1.3129999999999999</v>
      </c>
      <c r="P4830" s="10"/>
    </row>
    <row r="4831" spans="1:16" ht="16" hidden="1" x14ac:dyDescent="0.2">
      <c r="A4831" s="10">
        <v>38279</v>
      </c>
      <c r="B4831" s="4">
        <v>53.28</v>
      </c>
      <c r="C4831" s="4">
        <v>49.21</v>
      </c>
      <c r="D4831">
        <v>1.351</v>
      </c>
      <c r="E4831">
        <v>1.3260000000000001</v>
      </c>
      <c r="P4831" s="10"/>
    </row>
    <row r="4832" spans="1:16" ht="16" hidden="1" x14ac:dyDescent="0.2">
      <c r="A4832" s="10">
        <v>38280</v>
      </c>
      <c r="B4832" s="4">
        <v>54.93</v>
      </c>
      <c r="C4832" s="4">
        <v>50.78</v>
      </c>
      <c r="D4832">
        <v>1.401</v>
      </c>
      <c r="E4832">
        <v>1.38</v>
      </c>
      <c r="P4832" s="10"/>
    </row>
    <row r="4833" spans="1:16" ht="16" hidden="1" x14ac:dyDescent="0.2">
      <c r="A4833" s="10">
        <v>38281</v>
      </c>
      <c r="B4833" s="4">
        <v>54.51</v>
      </c>
      <c r="C4833" s="4">
        <v>51.06</v>
      </c>
      <c r="D4833">
        <v>1.4059999999999999</v>
      </c>
      <c r="E4833">
        <v>1.3879999999999999</v>
      </c>
      <c r="P4833" s="10"/>
    </row>
    <row r="4834" spans="1:16" ht="16" hidden="1" x14ac:dyDescent="0.2">
      <c r="A4834" s="10">
        <v>38282</v>
      </c>
      <c r="B4834" s="4">
        <v>55.83</v>
      </c>
      <c r="C4834" s="4">
        <v>52.28</v>
      </c>
      <c r="D4834">
        <v>1.431</v>
      </c>
      <c r="E4834">
        <v>1.4019999999999999</v>
      </c>
      <c r="P4834" s="10"/>
    </row>
    <row r="4835" spans="1:16" ht="16" hidden="1" x14ac:dyDescent="0.2">
      <c r="A4835" s="10">
        <v>38285</v>
      </c>
      <c r="B4835" s="4">
        <v>55.52</v>
      </c>
      <c r="C4835" s="4">
        <v>51.68</v>
      </c>
      <c r="D4835">
        <v>1.39</v>
      </c>
      <c r="E4835">
        <v>1.357</v>
      </c>
      <c r="P4835" s="10"/>
    </row>
    <row r="4836" spans="1:16" ht="16" hidden="1" x14ac:dyDescent="0.2">
      <c r="A4836" s="10">
        <v>38286</v>
      </c>
      <c r="B4836" s="4">
        <v>56.37</v>
      </c>
      <c r="C4836" s="4">
        <v>52.04</v>
      </c>
      <c r="D4836">
        <v>1.409</v>
      </c>
      <c r="E4836">
        <v>1.3779999999999999</v>
      </c>
      <c r="P4836" s="10"/>
    </row>
    <row r="4837" spans="1:16" ht="16" hidden="1" x14ac:dyDescent="0.2">
      <c r="A4837" s="10">
        <v>38287</v>
      </c>
      <c r="B4837" s="4">
        <v>52.52</v>
      </c>
      <c r="C4837" s="4">
        <v>49.99</v>
      </c>
      <c r="D4837">
        <v>1.3260000000000001</v>
      </c>
      <c r="E4837">
        <v>1.2909999999999999</v>
      </c>
      <c r="P4837" s="10"/>
    </row>
    <row r="4838" spans="1:16" ht="16" hidden="1" x14ac:dyDescent="0.2">
      <c r="A4838" s="10">
        <v>38288</v>
      </c>
      <c r="B4838" s="4">
        <v>50.95</v>
      </c>
      <c r="C4838" s="4">
        <v>48.88</v>
      </c>
      <c r="D4838">
        <v>1.286</v>
      </c>
      <c r="E4838">
        <v>1.256</v>
      </c>
      <c r="P4838" s="10"/>
    </row>
    <row r="4839" spans="1:16" ht="16" hidden="1" x14ac:dyDescent="0.2">
      <c r="A4839" s="10">
        <v>38289</v>
      </c>
      <c r="B4839" s="4">
        <v>51.78</v>
      </c>
      <c r="C4839" s="4">
        <v>48.16</v>
      </c>
      <c r="D4839">
        <v>1.331</v>
      </c>
      <c r="E4839">
        <v>1.284</v>
      </c>
      <c r="P4839" s="10"/>
    </row>
    <row r="4840" spans="1:16" ht="16" hidden="1" x14ac:dyDescent="0.2">
      <c r="A4840" s="10">
        <v>38292</v>
      </c>
      <c r="B4840" s="4">
        <v>50.1</v>
      </c>
      <c r="C4840" s="4">
        <v>46.84</v>
      </c>
      <c r="D4840">
        <v>1.2789999999999999</v>
      </c>
      <c r="E4840">
        <v>1.2509999999999999</v>
      </c>
      <c r="P4840" s="10"/>
    </row>
    <row r="4841" spans="1:16" ht="16" hidden="1" x14ac:dyDescent="0.2">
      <c r="A4841" s="10">
        <v>38293</v>
      </c>
      <c r="B4841" s="4">
        <v>49.6</v>
      </c>
      <c r="C4841" s="4">
        <v>46.25</v>
      </c>
      <c r="D4841">
        <v>1.272</v>
      </c>
      <c r="E4841">
        <v>1.238</v>
      </c>
      <c r="P4841" s="10"/>
    </row>
    <row r="4842" spans="1:16" ht="16" hidden="1" x14ac:dyDescent="0.2">
      <c r="A4842" s="10">
        <v>38294</v>
      </c>
      <c r="B4842" s="4">
        <v>50.9</v>
      </c>
      <c r="C4842" s="4">
        <v>46.14</v>
      </c>
      <c r="D4842">
        <v>1.3180000000000001</v>
      </c>
      <c r="E4842">
        <v>1.284</v>
      </c>
      <c r="P4842" s="10"/>
    </row>
    <row r="4843" spans="1:16" ht="16" hidden="1" x14ac:dyDescent="0.2">
      <c r="A4843" s="10">
        <v>38295</v>
      </c>
      <c r="B4843" s="4">
        <v>48.8</v>
      </c>
      <c r="C4843" s="4">
        <v>45.32</v>
      </c>
      <c r="D4843">
        <v>1.26</v>
      </c>
      <c r="E4843">
        <v>1.228</v>
      </c>
      <c r="P4843" s="10"/>
    </row>
    <row r="4844" spans="1:16" ht="16" hidden="1" x14ac:dyDescent="0.2">
      <c r="A4844" s="10">
        <v>38296</v>
      </c>
      <c r="B4844" s="4">
        <v>49.65</v>
      </c>
      <c r="C4844" s="4">
        <v>44.37</v>
      </c>
      <c r="D4844">
        <v>1.2769999999999999</v>
      </c>
      <c r="E4844">
        <v>1.246</v>
      </c>
      <c r="P4844" s="10"/>
    </row>
    <row r="4845" spans="1:16" ht="16" hidden="1" x14ac:dyDescent="0.2">
      <c r="A4845" s="10">
        <v>38299</v>
      </c>
      <c r="B4845" s="4">
        <v>49.1</v>
      </c>
      <c r="C4845" s="4">
        <v>44.78</v>
      </c>
      <c r="D4845">
        <v>1.264</v>
      </c>
      <c r="E4845">
        <v>1.23</v>
      </c>
      <c r="P4845" s="10"/>
    </row>
    <row r="4846" spans="1:16" ht="16" hidden="1" x14ac:dyDescent="0.2">
      <c r="A4846" s="10">
        <v>38300</v>
      </c>
      <c r="B4846" s="4">
        <v>47.4</v>
      </c>
      <c r="C4846" s="4">
        <v>43.27</v>
      </c>
      <c r="D4846">
        <v>1.2270000000000001</v>
      </c>
      <c r="E4846">
        <v>1.1990000000000001</v>
      </c>
      <c r="P4846" s="10"/>
    </row>
    <row r="4847" spans="1:16" ht="16" hidden="1" x14ac:dyDescent="0.2">
      <c r="A4847" s="10">
        <v>38301</v>
      </c>
      <c r="B4847" s="4">
        <v>48.7</v>
      </c>
      <c r="C4847" s="4">
        <v>42.57</v>
      </c>
      <c r="D4847">
        <v>1.2809999999999999</v>
      </c>
      <c r="E4847">
        <v>1.2470000000000001</v>
      </c>
      <c r="P4847" s="10"/>
    </row>
    <row r="4848" spans="1:16" ht="16" hidden="1" x14ac:dyDescent="0.2">
      <c r="A4848" s="10">
        <v>38302</v>
      </c>
      <c r="B4848" s="4">
        <v>47.5</v>
      </c>
      <c r="C4848" s="4">
        <v>42.22</v>
      </c>
      <c r="D4848">
        <v>1.2430000000000001</v>
      </c>
      <c r="E4848">
        <v>1.216</v>
      </c>
      <c r="P4848" s="10"/>
    </row>
    <row r="4849" spans="1:16" ht="16" hidden="1" x14ac:dyDescent="0.2">
      <c r="A4849" s="10">
        <v>38303</v>
      </c>
      <c r="B4849" s="4">
        <v>47.3</v>
      </c>
      <c r="C4849" s="4">
        <v>41.33</v>
      </c>
      <c r="D4849">
        <v>1.2589999999999999</v>
      </c>
      <c r="E4849">
        <v>1.226</v>
      </c>
      <c r="P4849" s="10"/>
    </row>
    <row r="4850" spans="1:16" ht="16" hidden="1" x14ac:dyDescent="0.2">
      <c r="A4850" s="10">
        <v>38306</v>
      </c>
      <c r="B4850" s="4">
        <v>46.95</v>
      </c>
      <c r="C4850" s="4">
        <v>39.32</v>
      </c>
      <c r="D4850">
        <v>1.24</v>
      </c>
      <c r="E4850">
        <v>1.2110000000000001</v>
      </c>
      <c r="P4850" s="10"/>
    </row>
    <row r="4851" spans="1:16" ht="16" hidden="1" x14ac:dyDescent="0.2">
      <c r="A4851" s="10">
        <v>38307</v>
      </c>
      <c r="B4851" s="4">
        <v>46.1</v>
      </c>
      <c r="C4851" s="4">
        <v>40.479999999999997</v>
      </c>
      <c r="D4851">
        <v>1.22</v>
      </c>
      <c r="E4851">
        <v>1.1910000000000001</v>
      </c>
      <c r="P4851" s="10"/>
    </row>
    <row r="4852" spans="1:16" ht="16" hidden="1" x14ac:dyDescent="0.2">
      <c r="A4852" s="10">
        <v>38308</v>
      </c>
      <c r="B4852" s="4">
        <v>46.85</v>
      </c>
      <c r="C4852" s="4">
        <v>40.270000000000003</v>
      </c>
      <c r="D4852">
        <v>1.25</v>
      </c>
      <c r="E4852">
        <v>1.2210000000000001</v>
      </c>
      <c r="P4852" s="10"/>
    </row>
    <row r="4853" spans="1:16" ht="16" hidden="1" x14ac:dyDescent="0.2">
      <c r="A4853" s="10">
        <v>38309</v>
      </c>
      <c r="B4853" s="4">
        <v>46.3</v>
      </c>
      <c r="C4853" s="4">
        <v>40.799999999999997</v>
      </c>
      <c r="D4853">
        <v>1.2350000000000001</v>
      </c>
      <c r="E4853">
        <v>1.204</v>
      </c>
      <c r="P4853" s="10"/>
    </row>
    <row r="4854" spans="1:16" ht="16" hidden="1" x14ac:dyDescent="0.2">
      <c r="A4854" s="10">
        <v>38310</v>
      </c>
      <c r="B4854" s="4">
        <v>48.9</v>
      </c>
      <c r="C4854" s="4">
        <v>42.29</v>
      </c>
      <c r="D4854">
        <v>1.3120000000000001</v>
      </c>
      <c r="E4854">
        <v>1.274</v>
      </c>
      <c r="P4854" s="10"/>
    </row>
    <row r="4855" spans="1:16" ht="16" hidden="1" x14ac:dyDescent="0.2">
      <c r="A4855" s="10">
        <v>38313</v>
      </c>
      <c r="B4855" s="4">
        <v>48.48</v>
      </c>
      <c r="C4855" s="4">
        <v>42.26</v>
      </c>
      <c r="D4855">
        <v>1.276</v>
      </c>
      <c r="E4855">
        <v>1.2509999999999999</v>
      </c>
      <c r="P4855" s="10"/>
    </row>
    <row r="4856" spans="1:16" ht="16" hidden="1" x14ac:dyDescent="0.2">
      <c r="A4856" s="10">
        <v>38314</v>
      </c>
      <c r="B4856" s="4">
        <v>48.74</v>
      </c>
      <c r="C4856" s="4">
        <v>43.03</v>
      </c>
      <c r="D4856">
        <v>1.2949999999999999</v>
      </c>
      <c r="E4856">
        <v>1.2569999999999999</v>
      </c>
      <c r="P4856" s="10"/>
    </row>
    <row r="4857" spans="1:16" ht="16" hidden="1" x14ac:dyDescent="0.2">
      <c r="A4857" s="10">
        <v>38315</v>
      </c>
      <c r="B4857" s="4">
        <v>49.14</v>
      </c>
      <c r="C4857" s="4">
        <v>42.62</v>
      </c>
      <c r="D4857">
        <v>1.2909999999999999</v>
      </c>
      <c r="E4857">
        <v>1.2689999999999999</v>
      </c>
      <c r="P4857" s="10"/>
    </row>
    <row r="4858" spans="1:16" ht="16" hidden="1" x14ac:dyDescent="0.2">
      <c r="A4858" s="10">
        <v>38316</v>
      </c>
      <c r="C4858" s="4">
        <v>43.12</v>
      </c>
      <c r="D4858" t="e">
        <v>#N/A</v>
      </c>
      <c r="E4858" t="e">
        <v>#N/A</v>
      </c>
      <c r="P4858" s="10"/>
    </row>
    <row r="4859" spans="1:16" ht="16" hidden="1" x14ac:dyDescent="0.2">
      <c r="A4859" s="10">
        <v>38317</v>
      </c>
      <c r="C4859" s="4">
        <v>42.87</v>
      </c>
      <c r="D4859" t="e">
        <v>#N/A</v>
      </c>
      <c r="E4859" t="e">
        <v>#N/A</v>
      </c>
      <c r="P4859" s="10"/>
    </row>
    <row r="4860" spans="1:16" ht="16" hidden="1" x14ac:dyDescent="0.2">
      <c r="A4860" s="10">
        <v>38320</v>
      </c>
      <c r="B4860" s="4">
        <v>49.71</v>
      </c>
      <c r="C4860" s="4">
        <v>44.05</v>
      </c>
      <c r="D4860">
        <v>1.296</v>
      </c>
      <c r="E4860">
        <v>1.272</v>
      </c>
      <c r="P4860" s="10"/>
    </row>
    <row r="4861" spans="1:16" ht="16" hidden="1" x14ac:dyDescent="0.2">
      <c r="A4861" s="10">
        <v>38321</v>
      </c>
      <c r="B4861" s="4">
        <v>49.16</v>
      </c>
      <c r="C4861" s="4">
        <v>44.23</v>
      </c>
      <c r="D4861">
        <v>1.254</v>
      </c>
      <c r="E4861">
        <v>1.23</v>
      </c>
      <c r="P4861" s="10"/>
    </row>
    <row r="4862" spans="1:16" ht="16" hidden="1" x14ac:dyDescent="0.2">
      <c r="A4862" s="10">
        <v>38322</v>
      </c>
      <c r="B4862" s="4">
        <v>45.56</v>
      </c>
      <c r="C4862" s="4">
        <v>41.19</v>
      </c>
      <c r="D4862">
        <v>1.173</v>
      </c>
      <c r="E4862">
        <v>1.133</v>
      </c>
      <c r="P4862" s="10"/>
    </row>
    <row r="4863" spans="1:16" ht="16" hidden="1" x14ac:dyDescent="0.2">
      <c r="A4863" s="10">
        <v>38323</v>
      </c>
      <c r="B4863" s="4">
        <v>43.31</v>
      </c>
      <c r="C4863" s="4">
        <v>38.49</v>
      </c>
      <c r="D4863">
        <v>1.1120000000000001</v>
      </c>
      <c r="E4863">
        <v>1.0720000000000001</v>
      </c>
      <c r="P4863" s="10"/>
    </row>
    <row r="4864" spans="1:16" ht="16" hidden="1" x14ac:dyDescent="0.2">
      <c r="A4864" s="10">
        <v>38324</v>
      </c>
      <c r="B4864" s="4">
        <v>42.56</v>
      </c>
      <c r="C4864" s="4">
        <v>38.57</v>
      </c>
      <c r="D4864">
        <v>1.0960000000000001</v>
      </c>
      <c r="E4864">
        <v>1.0529999999999999</v>
      </c>
      <c r="P4864" s="10"/>
    </row>
    <row r="4865" spans="1:16" ht="16" hidden="1" x14ac:dyDescent="0.2">
      <c r="A4865" s="10">
        <v>38327</v>
      </c>
      <c r="B4865" s="4">
        <v>42.96</v>
      </c>
      <c r="C4865" s="4">
        <v>38.43</v>
      </c>
      <c r="D4865">
        <v>1.0720000000000001</v>
      </c>
      <c r="E4865">
        <v>1.0269999999999999</v>
      </c>
      <c r="P4865" s="10"/>
    </row>
    <row r="4866" spans="1:16" ht="16" hidden="1" x14ac:dyDescent="0.2">
      <c r="A4866" s="10">
        <v>38328</v>
      </c>
      <c r="B4866" s="4">
        <v>41.51</v>
      </c>
      <c r="C4866" s="4">
        <v>37.11</v>
      </c>
      <c r="D4866">
        <v>1.0229999999999999</v>
      </c>
      <c r="E4866">
        <v>0.97199999999999998</v>
      </c>
      <c r="P4866" s="10"/>
    </row>
    <row r="4867" spans="1:16" ht="16" hidden="1" x14ac:dyDescent="0.2">
      <c r="A4867" s="10">
        <v>38329</v>
      </c>
      <c r="B4867" s="4">
        <v>41.96</v>
      </c>
      <c r="C4867" s="4">
        <v>36.9</v>
      </c>
      <c r="D4867">
        <v>1.012</v>
      </c>
      <c r="E4867">
        <v>0.96199999999999997</v>
      </c>
      <c r="P4867" s="10"/>
    </row>
    <row r="4868" spans="1:16" ht="16" hidden="1" x14ac:dyDescent="0.2">
      <c r="A4868" s="10">
        <v>38330</v>
      </c>
      <c r="B4868" s="4">
        <v>42.41</v>
      </c>
      <c r="C4868" s="4">
        <v>38.33</v>
      </c>
      <c r="D4868">
        <v>1.0349999999999999</v>
      </c>
      <c r="E4868">
        <v>0.98499999999999999</v>
      </c>
      <c r="P4868" s="10"/>
    </row>
    <row r="4869" spans="1:16" ht="16" hidden="1" x14ac:dyDescent="0.2">
      <c r="A4869" s="10">
        <v>38331</v>
      </c>
      <c r="B4869" s="4">
        <v>40.71</v>
      </c>
      <c r="C4869" s="4">
        <v>37.24</v>
      </c>
      <c r="D4869">
        <v>1.0009999999999999</v>
      </c>
      <c r="E4869">
        <v>0.97599999999999998</v>
      </c>
      <c r="P4869" s="10"/>
    </row>
    <row r="4870" spans="1:16" ht="16" hidden="1" x14ac:dyDescent="0.2">
      <c r="A4870" s="10">
        <v>38334</v>
      </c>
      <c r="B4870" s="4">
        <v>41.06</v>
      </c>
      <c r="C4870" s="4">
        <v>36.770000000000003</v>
      </c>
      <c r="D4870">
        <v>1.048</v>
      </c>
      <c r="E4870">
        <v>1.0349999999999999</v>
      </c>
      <c r="P4870" s="10"/>
    </row>
    <row r="4871" spans="1:16" ht="16" hidden="1" x14ac:dyDescent="0.2">
      <c r="A4871" s="10">
        <v>38335</v>
      </c>
      <c r="B4871" s="4">
        <v>41.76</v>
      </c>
      <c r="C4871" s="4">
        <v>37.03</v>
      </c>
      <c r="D4871">
        <v>1.0529999999999999</v>
      </c>
      <c r="E4871">
        <v>1.03</v>
      </c>
      <c r="P4871" s="10"/>
    </row>
    <row r="4872" spans="1:16" ht="16" hidden="1" x14ac:dyDescent="0.2">
      <c r="A4872" s="10">
        <v>38336</v>
      </c>
      <c r="B4872" s="4">
        <v>44.21</v>
      </c>
      <c r="C4872" s="4">
        <v>41.53</v>
      </c>
      <c r="D4872">
        <v>1.1000000000000001</v>
      </c>
      <c r="E4872">
        <v>1.0429999999999999</v>
      </c>
      <c r="P4872" s="10"/>
    </row>
    <row r="4873" spans="1:16" ht="16" hidden="1" x14ac:dyDescent="0.2">
      <c r="A4873" s="10">
        <v>38337</v>
      </c>
      <c r="B4873" s="4">
        <v>44.16</v>
      </c>
      <c r="C4873" s="4">
        <v>41.49</v>
      </c>
      <c r="D4873">
        <v>1.075</v>
      </c>
      <c r="E4873">
        <v>1.01</v>
      </c>
      <c r="P4873" s="10"/>
    </row>
    <row r="4874" spans="1:16" ht="16" hidden="1" x14ac:dyDescent="0.2">
      <c r="A4874" s="10">
        <v>38338</v>
      </c>
      <c r="B4874" s="4">
        <v>46.31</v>
      </c>
      <c r="C4874" s="4">
        <v>43.06</v>
      </c>
      <c r="D4874">
        <v>1.119</v>
      </c>
      <c r="E4874">
        <v>1.042</v>
      </c>
      <c r="P4874" s="10"/>
    </row>
    <row r="4875" spans="1:16" ht="16" hidden="1" x14ac:dyDescent="0.2">
      <c r="A4875" s="10">
        <v>38341</v>
      </c>
      <c r="B4875" s="4">
        <v>45.57</v>
      </c>
      <c r="C4875" s="4">
        <v>42.67</v>
      </c>
      <c r="D4875">
        <v>1.0820000000000001</v>
      </c>
      <c r="E4875">
        <v>1.008</v>
      </c>
      <c r="P4875" s="10"/>
    </row>
    <row r="4876" spans="1:16" ht="16" hidden="1" x14ac:dyDescent="0.2">
      <c r="A4876" s="10">
        <v>38342</v>
      </c>
      <c r="B4876" s="4">
        <v>45.76</v>
      </c>
      <c r="C4876" s="4">
        <v>42.76</v>
      </c>
      <c r="D4876">
        <v>1.103</v>
      </c>
      <c r="E4876">
        <v>1.1060000000000001</v>
      </c>
      <c r="P4876" s="10"/>
    </row>
    <row r="4877" spans="1:16" ht="16" hidden="1" x14ac:dyDescent="0.2">
      <c r="A4877" s="10">
        <v>38343</v>
      </c>
      <c r="B4877" s="4">
        <v>44.05</v>
      </c>
      <c r="C4877" s="4">
        <v>40.44</v>
      </c>
      <c r="D4877">
        <v>1.1040000000000001</v>
      </c>
      <c r="E4877">
        <v>1.0940000000000001</v>
      </c>
      <c r="P4877" s="10"/>
    </row>
    <row r="4878" spans="1:16" ht="16" hidden="1" x14ac:dyDescent="0.2">
      <c r="A4878" s="10">
        <v>38344</v>
      </c>
      <c r="B4878" s="4">
        <v>42.19</v>
      </c>
      <c r="C4878" s="4">
        <v>40.29</v>
      </c>
      <c r="D4878">
        <v>1.0920000000000001</v>
      </c>
      <c r="E4878">
        <v>1.089</v>
      </c>
      <c r="P4878" s="10"/>
    </row>
    <row r="4879" spans="1:16" ht="16" hidden="1" x14ac:dyDescent="0.2">
      <c r="A4879" s="10">
        <v>38345</v>
      </c>
      <c r="C4879" s="4">
        <v>39.6</v>
      </c>
      <c r="D4879" t="e">
        <v>#N/A</v>
      </c>
      <c r="E4879" t="e">
        <v>#N/A</v>
      </c>
      <c r="P4879" s="10"/>
    </row>
    <row r="4880" spans="1:16" ht="16" hidden="1" x14ac:dyDescent="0.2">
      <c r="A4880" s="10">
        <v>38348</v>
      </c>
      <c r="B4880" s="4">
        <v>41.26</v>
      </c>
      <c r="C4880" s="4">
        <v>39.6</v>
      </c>
      <c r="D4880">
        <v>0.98799999999999999</v>
      </c>
      <c r="E4880">
        <v>0.99</v>
      </c>
      <c r="P4880" s="10"/>
    </row>
    <row r="4881" spans="1:16" ht="16" hidden="1" x14ac:dyDescent="0.2">
      <c r="A4881" s="10">
        <v>38349</v>
      </c>
      <c r="B4881" s="4">
        <v>41.78</v>
      </c>
      <c r="C4881" s="4">
        <v>40.24</v>
      </c>
      <c r="D4881">
        <v>0.996</v>
      </c>
      <c r="E4881">
        <v>0.97499999999999998</v>
      </c>
      <c r="P4881" s="10"/>
    </row>
    <row r="4882" spans="1:16" ht="16" hidden="1" x14ac:dyDescent="0.2">
      <c r="A4882" s="10">
        <v>38350</v>
      </c>
      <c r="B4882" s="4">
        <v>43.69</v>
      </c>
      <c r="C4882" s="4">
        <v>38.93</v>
      </c>
      <c r="D4882">
        <v>1.054</v>
      </c>
      <c r="E4882">
        <v>1.0429999999999999</v>
      </c>
      <c r="P4882" s="10"/>
    </row>
    <row r="4883" spans="1:16" ht="16" hidden="1" x14ac:dyDescent="0.2">
      <c r="A4883" s="10">
        <v>38351</v>
      </c>
      <c r="B4883" s="4">
        <v>43.36</v>
      </c>
      <c r="C4883" s="4">
        <v>39.799999999999997</v>
      </c>
      <c r="D4883">
        <v>1.0980000000000001</v>
      </c>
      <c r="E4883">
        <v>1.0629999999999999</v>
      </c>
      <c r="P4883" s="10"/>
    </row>
    <row r="4884" spans="1:16" ht="16" hidden="1" x14ac:dyDescent="0.2">
      <c r="A4884" s="10">
        <v>38352</v>
      </c>
      <c r="C4884" s="4">
        <v>40.380000000000003</v>
      </c>
      <c r="D4884" t="e">
        <v>#N/A</v>
      </c>
      <c r="E4884" t="e">
        <v>#N/A</v>
      </c>
      <c r="P4884" s="10"/>
    </row>
    <row r="4885" spans="1:16" ht="16" hidden="1" x14ac:dyDescent="0.2">
      <c r="A4885" s="10">
        <v>38355</v>
      </c>
      <c r="B4885" s="4">
        <v>42.16</v>
      </c>
      <c r="D4885">
        <v>1.117</v>
      </c>
      <c r="E4885">
        <v>1.103</v>
      </c>
      <c r="P4885" s="10"/>
    </row>
    <row r="4886" spans="1:16" ht="16" hidden="1" x14ac:dyDescent="0.2">
      <c r="A4886" s="10">
        <v>38356</v>
      </c>
      <c r="B4886" s="4">
        <v>43.96</v>
      </c>
      <c r="C4886" s="4">
        <v>40.75</v>
      </c>
      <c r="D4886">
        <v>1.1479999999999999</v>
      </c>
      <c r="E4886">
        <v>1.1419999999999999</v>
      </c>
      <c r="P4886" s="10"/>
    </row>
    <row r="4887" spans="1:16" ht="16" hidden="1" x14ac:dyDescent="0.2">
      <c r="A4887" s="10">
        <v>38357</v>
      </c>
      <c r="B4887" s="4">
        <v>43.41</v>
      </c>
      <c r="C4887" s="4">
        <v>41</v>
      </c>
      <c r="D4887">
        <v>1.149</v>
      </c>
      <c r="E4887">
        <v>1.1739999999999999</v>
      </c>
      <c r="P4887" s="10"/>
    </row>
    <row r="4888" spans="1:16" ht="16" hidden="1" x14ac:dyDescent="0.2">
      <c r="A4888" s="10">
        <v>38358</v>
      </c>
      <c r="B4888" s="4">
        <v>45.51</v>
      </c>
      <c r="C4888" s="4">
        <v>43.25</v>
      </c>
      <c r="D4888">
        <v>1.2050000000000001</v>
      </c>
      <c r="E4888">
        <v>1.2110000000000001</v>
      </c>
      <c r="P4888" s="10"/>
    </row>
    <row r="4889" spans="1:16" ht="16" hidden="1" x14ac:dyDescent="0.2">
      <c r="A4889" s="10">
        <v>38359</v>
      </c>
      <c r="B4889" s="4">
        <v>45.32</v>
      </c>
      <c r="C4889" s="4">
        <v>43.28</v>
      </c>
      <c r="D4889">
        <v>1.204</v>
      </c>
      <c r="E4889">
        <v>1.2110000000000001</v>
      </c>
      <c r="P4889" s="10"/>
    </row>
    <row r="4890" spans="1:16" ht="16" hidden="1" x14ac:dyDescent="0.2">
      <c r="A4890" s="10">
        <v>38362</v>
      </c>
      <c r="B4890" s="4">
        <v>45.31</v>
      </c>
      <c r="C4890" s="4">
        <v>44.71</v>
      </c>
      <c r="D4890">
        <v>1.2030000000000001</v>
      </c>
      <c r="E4890">
        <v>1.2030000000000001</v>
      </c>
      <c r="P4890" s="10"/>
    </row>
    <row r="4891" spans="1:16" ht="16" hidden="1" x14ac:dyDescent="0.2">
      <c r="A4891" s="10">
        <v>38363</v>
      </c>
      <c r="B4891" s="4">
        <v>45.66</v>
      </c>
      <c r="C4891" s="4">
        <v>43.45</v>
      </c>
      <c r="D4891">
        <v>1.2150000000000001</v>
      </c>
      <c r="E4891">
        <v>1.2010000000000001</v>
      </c>
      <c r="P4891" s="10"/>
    </row>
    <row r="4892" spans="1:16" ht="16" hidden="1" x14ac:dyDescent="0.2">
      <c r="A4892" s="10">
        <v>38364</v>
      </c>
      <c r="B4892" s="4">
        <v>46.46</v>
      </c>
      <c r="C4892" s="4">
        <v>43.75</v>
      </c>
      <c r="D4892">
        <v>1.206</v>
      </c>
      <c r="E4892">
        <v>1.206</v>
      </c>
      <c r="P4892" s="10"/>
    </row>
    <row r="4893" spans="1:16" ht="16" hidden="1" x14ac:dyDescent="0.2">
      <c r="A4893" s="10">
        <v>38365</v>
      </c>
      <c r="B4893" s="4">
        <v>48.11</v>
      </c>
      <c r="C4893" s="4">
        <v>45.76</v>
      </c>
      <c r="D4893">
        <v>1.242</v>
      </c>
      <c r="E4893">
        <v>1.2470000000000001</v>
      </c>
      <c r="P4893" s="10"/>
    </row>
    <row r="4894" spans="1:16" ht="16" hidden="1" x14ac:dyDescent="0.2">
      <c r="A4894" s="10">
        <v>38366</v>
      </c>
      <c r="B4894" s="4">
        <v>48.41</v>
      </c>
      <c r="C4894" s="4">
        <v>45.26</v>
      </c>
      <c r="D4894">
        <v>1.2529999999999999</v>
      </c>
      <c r="E4894">
        <v>1.2869999999999999</v>
      </c>
      <c r="P4894" s="10"/>
    </row>
    <row r="4895" spans="1:16" ht="16" hidden="1" x14ac:dyDescent="0.2">
      <c r="A4895" s="10">
        <v>38369</v>
      </c>
      <c r="C4895" s="4">
        <v>45.1</v>
      </c>
      <c r="D4895" t="e">
        <v>#N/A</v>
      </c>
      <c r="E4895" t="e">
        <v>#N/A</v>
      </c>
      <c r="P4895" s="10"/>
    </row>
    <row r="4896" spans="1:16" ht="16" hidden="1" x14ac:dyDescent="0.2">
      <c r="A4896" s="10">
        <v>38370</v>
      </c>
      <c r="B4896" s="4">
        <v>48.46</v>
      </c>
      <c r="C4896" s="4">
        <v>45.18</v>
      </c>
      <c r="D4896">
        <v>1.238</v>
      </c>
      <c r="E4896">
        <v>1.2569999999999999</v>
      </c>
      <c r="P4896" s="10"/>
    </row>
    <row r="4897" spans="1:16" ht="16" hidden="1" x14ac:dyDescent="0.2">
      <c r="A4897" s="10">
        <v>38371</v>
      </c>
      <c r="B4897" s="4">
        <v>47.61</v>
      </c>
      <c r="C4897" s="4">
        <v>45.16</v>
      </c>
      <c r="D4897">
        <v>1.2350000000000001</v>
      </c>
      <c r="E4897">
        <v>1.2529999999999999</v>
      </c>
      <c r="P4897" s="10"/>
    </row>
    <row r="4898" spans="1:16" ht="16" hidden="1" x14ac:dyDescent="0.2">
      <c r="A4898" s="10">
        <v>38372</v>
      </c>
      <c r="B4898" s="4">
        <v>47.01</v>
      </c>
      <c r="C4898" s="4">
        <v>44.06</v>
      </c>
      <c r="D4898">
        <v>1.2410000000000001</v>
      </c>
      <c r="E4898">
        <v>1.252</v>
      </c>
      <c r="P4898" s="10"/>
    </row>
    <row r="4899" spans="1:16" ht="16" hidden="1" x14ac:dyDescent="0.2">
      <c r="A4899" s="10">
        <v>38373</v>
      </c>
      <c r="B4899" s="4">
        <v>48.31</v>
      </c>
      <c r="C4899" s="4">
        <v>45.88</v>
      </c>
      <c r="D4899">
        <v>1.276</v>
      </c>
      <c r="E4899">
        <v>1.28</v>
      </c>
      <c r="P4899" s="10"/>
    </row>
    <row r="4900" spans="1:16" ht="16" hidden="1" x14ac:dyDescent="0.2">
      <c r="A4900" s="10">
        <v>38376</v>
      </c>
      <c r="B4900" s="4">
        <v>48.61</v>
      </c>
      <c r="C4900" s="4">
        <v>45.74</v>
      </c>
      <c r="D4900">
        <v>1.278</v>
      </c>
      <c r="E4900">
        <v>1.282</v>
      </c>
      <c r="P4900" s="10"/>
    </row>
    <row r="4901" spans="1:16" ht="16" hidden="1" x14ac:dyDescent="0.2">
      <c r="A4901" s="10">
        <v>38377</v>
      </c>
      <c r="B4901" s="4">
        <v>49.43</v>
      </c>
      <c r="C4901" s="4">
        <v>46.14</v>
      </c>
      <c r="D4901">
        <v>1.323</v>
      </c>
      <c r="E4901">
        <v>1.3169999999999999</v>
      </c>
      <c r="P4901" s="10"/>
    </row>
    <row r="4902" spans="1:16" ht="16" hidden="1" x14ac:dyDescent="0.2">
      <c r="A4902" s="10">
        <v>38378</v>
      </c>
      <c r="B4902" s="4">
        <v>48.8</v>
      </c>
      <c r="C4902" s="4">
        <v>45.94</v>
      </c>
      <c r="D4902">
        <v>1.355</v>
      </c>
      <c r="E4902">
        <v>1.3420000000000001</v>
      </c>
      <c r="P4902" s="10"/>
    </row>
    <row r="4903" spans="1:16" ht="16" hidden="1" x14ac:dyDescent="0.2">
      <c r="A4903" s="10">
        <v>38379</v>
      </c>
      <c r="B4903" s="4">
        <v>48.8</v>
      </c>
      <c r="C4903" s="4">
        <v>46.51</v>
      </c>
      <c r="D4903">
        <v>1.34</v>
      </c>
      <c r="E4903">
        <v>1.321</v>
      </c>
      <c r="P4903" s="10"/>
    </row>
    <row r="4904" spans="1:16" ht="16" hidden="1" x14ac:dyDescent="0.2">
      <c r="A4904" s="10">
        <v>38380</v>
      </c>
      <c r="B4904" s="4">
        <v>47.15</v>
      </c>
      <c r="C4904" s="4">
        <v>44.75</v>
      </c>
      <c r="D4904">
        <v>1.2909999999999999</v>
      </c>
      <c r="E4904">
        <v>1.282</v>
      </c>
      <c r="P4904" s="10"/>
    </row>
    <row r="4905" spans="1:16" ht="16" hidden="1" x14ac:dyDescent="0.2">
      <c r="A4905" s="10">
        <v>38383</v>
      </c>
      <c r="B4905" s="4">
        <v>48.25</v>
      </c>
      <c r="C4905" s="4">
        <v>44.51</v>
      </c>
      <c r="D4905">
        <v>1.3</v>
      </c>
      <c r="E4905">
        <v>1.3129999999999999</v>
      </c>
      <c r="P4905" s="10"/>
    </row>
    <row r="4906" spans="1:16" ht="16" hidden="1" x14ac:dyDescent="0.2">
      <c r="A4906" s="10">
        <v>38384</v>
      </c>
      <c r="B4906" s="4">
        <v>47.1</v>
      </c>
      <c r="C4906" s="4">
        <v>45.12</v>
      </c>
      <c r="D4906">
        <v>1.284</v>
      </c>
      <c r="E4906">
        <v>1.2849999999999999</v>
      </c>
      <c r="P4906" s="10"/>
    </row>
    <row r="4907" spans="1:16" ht="16" hidden="1" x14ac:dyDescent="0.2">
      <c r="A4907" s="10">
        <v>38385</v>
      </c>
      <c r="B4907" s="4">
        <v>46.65</v>
      </c>
      <c r="C4907" s="4">
        <v>44.17</v>
      </c>
      <c r="D4907">
        <v>1.2589999999999999</v>
      </c>
      <c r="E4907">
        <v>1.262</v>
      </c>
      <c r="P4907" s="10"/>
    </row>
    <row r="4908" spans="1:16" ht="16" hidden="1" x14ac:dyDescent="0.2">
      <c r="A4908" s="10">
        <v>38386</v>
      </c>
      <c r="B4908" s="4">
        <v>46.4</v>
      </c>
      <c r="C4908" s="4">
        <v>43.13</v>
      </c>
      <c r="D4908">
        <v>1.2230000000000001</v>
      </c>
      <c r="E4908">
        <v>1.2370000000000001</v>
      </c>
      <c r="P4908" s="10"/>
    </row>
    <row r="4909" spans="1:16" ht="16" hidden="1" x14ac:dyDescent="0.2">
      <c r="A4909" s="10">
        <v>38387</v>
      </c>
      <c r="B4909" s="4">
        <v>46.45</v>
      </c>
      <c r="C4909" s="4">
        <v>43.26</v>
      </c>
      <c r="D4909">
        <v>1.208</v>
      </c>
      <c r="E4909">
        <v>1.216</v>
      </c>
      <c r="P4909" s="10"/>
    </row>
    <row r="4910" spans="1:16" ht="16" hidden="1" x14ac:dyDescent="0.2">
      <c r="A4910" s="10">
        <v>38390</v>
      </c>
      <c r="B4910" s="4">
        <v>45.35</v>
      </c>
      <c r="C4910" s="4">
        <v>42.7</v>
      </c>
      <c r="D4910">
        <v>1.1519999999999999</v>
      </c>
      <c r="E4910">
        <v>1.1659999999999999</v>
      </c>
      <c r="P4910" s="10"/>
    </row>
    <row r="4911" spans="1:16" ht="16" hidden="1" x14ac:dyDescent="0.2">
      <c r="A4911" s="10">
        <v>38391</v>
      </c>
      <c r="B4911" s="4">
        <v>45.4</v>
      </c>
      <c r="C4911" s="4">
        <v>42.79</v>
      </c>
      <c r="D4911">
        <v>1.155</v>
      </c>
      <c r="E4911">
        <v>1.17</v>
      </c>
      <c r="P4911" s="10"/>
    </row>
    <row r="4912" spans="1:16" ht="16" hidden="1" x14ac:dyDescent="0.2">
      <c r="A4912" s="10">
        <v>38392</v>
      </c>
      <c r="B4912" s="4">
        <v>45.45</v>
      </c>
      <c r="C4912" s="4">
        <v>42.49</v>
      </c>
      <c r="D4912">
        <v>1.18</v>
      </c>
      <c r="E4912">
        <v>1.202</v>
      </c>
      <c r="P4912" s="10"/>
    </row>
    <row r="4913" spans="1:16" ht="16" hidden="1" x14ac:dyDescent="0.2">
      <c r="A4913" s="10">
        <v>38393</v>
      </c>
      <c r="B4913" s="4">
        <v>47.05</v>
      </c>
      <c r="C4913" s="4">
        <v>44.04</v>
      </c>
      <c r="D4913">
        <v>1.2430000000000001</v>
      </c>
      <c r="E4913">
        <v>1.252</v>
      </c>
      <c r="P4913" s="10"/>
    </row>
    <row r="4914" spans="1:16" ht="16" hidden="1" x14ac:dyDescent="0.2">
      <c r="A4914" s="10">
        <v>38394</v>
      </c>
      <c r="B4914" s="4">
        <v>47.15</v>
      </c>
      <c r="C4914" s="4">
        <v>44.41</v>
      </c>
      <c r="D4914">
        <v>1.2350000000000001</v>
      </c>
      <c r="E4914">
        <v>1.2450000000000001</v>
      </c>
      <c r="P4914" s="10"/>
    </row>
    <row r="4915" spans="1:16" ht="16" hidden="1" x14ac:dyDescent="0.2">
      <c r="A4915" s="10">
        <v>38397</v>
      </c>
      <c r="B4915" s="4">
        <v>47.5</v>
      </c>
      <c r="C4915" s="4">
        <v>44.51</v>
      </c>
      <c r="D4915">
        <v>1.2350000000000001</v>
      </c>
      <c r="E4915">
        <v>1.2490000000000001</v>
      </c>
      <c r="P4915" s="10"/>
    </row>
    <row r="4916" spans="1:16" ht="16" hidden="1" x14ac:dyDescent="0.2">
      <c r="A4916" s="10">
        <v>38398</v>
      </c>
      <c r="B4916" s="4">
        <v>47.3</v>
      </c>
      <c r="C4916" s="4">
        <v>44.91</v>
      </c>
      <c r="D4916">
        <v>1.2090000000000001</v>
      </c>
      <c r="E4916">
        <v>1.214</v>
      </c>
      <c r="P4916" s="10"/>
    </row>
    <row r="4917" spans="1:16" ht="16" hidden="1" x14ac:dyDescent="0.2">
      <c r="A4917" s="10">
        <v>38399</v>
      </c>
      <c r="B4917" s="4">
        <v>48.35</v>
      </c>
      <c r="C4917" s="4">
        <v>45.42</v>
      </c>
      <c r="D4917">
        <v>1.236</v>
      </c>
      <c r="E4917">
        <v>1.2490000000000001</v>
      </c>
      <c r="P4917" s="10"/>
    </row>
    <row r="4918" spans="1:16" ht="16" hidden="1" x14ac:dyDescent="0.2">
      <c r="A4918" s="10">
        <v>38400</v>
      </c>
      <c r="B4918" s="4">
        <v>47.5</v>
      </c>
      <c r="C4918" s="4">
        <v>45.42</v>
      </c>
      <c r="D4918">
        <v>1.1919999999999999</v>
      </c>
      <c r="E4918">
        <v>1.1930000000000001</v>
      </c>
      <c r="P4918" s="10"/>
    </row>
    <row r="4919" spans="1:16" ht="16" hidden="1" x14ac:dyDescent="0.2">
      <c r="A4919" s="10">
        <v>38401</v>
      </c>
      <c r="B4919" s="4">
        <v>48.45</v>
      </c>
      <c r="C4919" s="4">
        <v>45.86</v>
      </c>
      <c r="D4919">
        <v>1.2190000000000001</v>
      </c>
      <c r="E4919">
        <v>1.204</v>
      </c>
      <c r="P4919" s="10"/>
    </row>
    <row r="4920" spans="1:16" ht="16" hidden="1" x14ac:dyDescent="0.2">
      <c r="A4920" s="10">
        <v>38404</v>
      </c>
      <c r="C4920" s="4">
        <v>46.09</v>
      </c>
      <c r="D4920" t="e">
        <v>#N/A</v>
      </c>
      <c r="E4920" t="e">
        <v>#N/A</v>
      </c>
      <c r="P4920" s="10"/>
    </row>
    <row r="4921" spans="1:16" ht="16" hidden="1" x14ac:dyDescent="0.2">
      <c r="A4921" s="10">
        <v>38405</v>
      </c>
      <c r="B4921" s="4">
        <v>51</v>
      </c>
      <c r="C4921" s="4">
        <v>47.6</v>
      </c>
      <c r="D4921">
        <v>1.2629999999999999</v>
      </c>
      <c r="E4921">
        <v>1.254</v>
      </c>
      <c r="P4921" s="10"/>
    </row>
    <row r="4922" spans="1:16" ht="16" hidden="1" x14ac:dyDescent="0.2">
      <c r="A4922" s="10">
        <v>38406</v>
      </c>
      <c r="B4922" s="4">
        <v>51.73</v>
      </c>
      <c r="C4922" s="4">
        <v>48.16</v>
      </c>
      <c r="D4922">
        <v>1.268</v>
      </c>
      <c r="E4922">
        <v>1.3120000000000001</v>
      </c>
      <c r="P4922" s="10"/>
    </row>
    <row r="4923" spans="1:16" ht="16" hidden="1" x14ac:dyDescent="0.2">
      <c r="A4923" s="10">
        <v>38407</v>
      </c>
      <c r="B4923" s="4">
        <v>52.05</v>
      </c>
      <c r="C4923" s="4">
        <v>49.24</v>
      </c>
      <c r="D4923">
        <v>1.2350000000000001</v>
      </c>
      <c r="E4923">
        <v>1.284</v>
      </c>
      <c r="P4923" s="10"/>
    </row>
    <row r="4924" spans="1:16" ht="16" hidden="1" x14ac:dyDescent="0.2">
      <c r="A4924" s="10">
        <v>38408</v>
      </c>
      <c r="B4924" s="4">
        <v>52.2</v>
      </c>
      <c r="C4924" s="4">
        <v>50.05</v>
      </c>
      <c r="D4924">
        <v>1.2130000000000001</v>
      </c>
      <c r="E4924">
        <v>1.1839999999999999</v>
      </c>
      <c r="P4924" s="10"/>
    </row>
    <row r="4925" spans="1:16" ht="16" hidden="1" x14ac:dyDescent="0.2">
      <c r="A4925" s="10">
        <v>38411</v>
      </c>
      <c r="B4925" s="4">
        <v>51.75</v>
      </c>
      <c r="C4925" s="4">
        <v>50.13</v>
      </c>
      <c r="D4925">
        <v>1.2470000000000001</v>
      </c>
      <c r="E4925">
        <v>1.254</v>
      </c>
      <c r="P4925" s="10"/>
    </row>
    <row r="4926" spans="1:16" ht="16" hidden="1" x14ac:dyDescent="0.2">
      <c r="A4926" s="10">
        <v>38412</v>
      </c>
      <c r="B4926" s="4">
        <v>51.67</v>
      </c>
      <c r="C4926" s="4">
        <v>50.47</v>
      </c>
      <c r="D4926">
        <v>1.2529999999999999</v>
      </c>
      <c r="E4926">
        <v>1.2190000000000001</v>
      </c>
      <c r="P4926" s="10"/>
    </row>
    <row r="4927" spans="1:16" ht="16" hidden="1" x14ac:dyDescent="0.2">
      <c r="A4927" s="10">
        <v>38413</v>
      </c>
      <c r="B4927" s="4">
        <v>53</v>
      </c>
      <c r="C4927" s="4">
        <v>51.05</v>
      </c>
      <c r="D4927">
        <v>1.361</v>
      </c>
      <c r="E4927">
        <v>1.351</v>
      </c>
      <c r="P4927" s="10"/>
    </row>
    <row r="4928" spans="1:16" ht="16" hidden="1" x14ac:dyDescent="0.2">
      <c r="A4928" s="10">
        <v>38414</v>
      </c>
      <c r="B4928" s="4">
        <v>53.6</v>
      </c>
      <c r="C4928" s="4">
        <v>52.89</v>
      </c>
      <c r="D4928">
        <v>1.3859999999999999</v>
      </c>
      <c r="E4928">
        <v>1.409</v>
      </c>
      <c r="P4928" s="10"/>
    </row>
    <row r="4929" spans="1:16" ht="16" hidden="1" x14ac:dyDescent="0.2">
      <c r="A4929" s="10">
        <v>38415</v>
      </c>
      <c r="B4929" s="4">
        <v>53.7</v>
      </c>
      <c r="C4929" s="4">
        <v>52.1</v>
      </c>
      <c r="D4929">
        <v>1.3939999999999999</v>
      </c>
      <c r="E4929">
        <v>1.425</v>
      </c>
      <c r="P4929" s="10"/>
    </row>
    <row r="4930" spans="1:16" ht="16" hidden="1" x14ac:dyDescent="0.2">
      <c r="A4930" s="10">
        <v>38418</v>
      </c>
      <c r="B4930" s="4">
        <v>53.9</v>
      </c>
      <c r="C4930" s="4">
        <v>51.87</v>
      </c>
      <c r="D4930">
        <v>1.409</v>
      </c>
      <c r="E4930">
        <v>1.4159999999999999</v>
      </c>
      <c r="P4930" s="10"/>
    </row>
    <row r="4931" spans="1:16" ht="16" hidden="1" x14ac:dyDescent="0.2">
      <c r="A4931" s="10">
        <v>38419</v>
      </c>
      <c r="B4931" s="4">
        <v>54.55</v>
      </c>
      <c r="C4931" s="4">
        <v>53.29</v>
      </c>
      <c r="D4931">
        <v>1.446</v>
      </c>
      <c r="E4931">
        <v>1.452</v>
      </c>
      <c r="P4931" s="10"/>
    </row>
    <row r="4932" spans="1:16" ht="16" hidden="1" x14ac:dyDescent="0.2">
      <c r="A4932" s="10">
        <v>38420</v>
      </c>
      <c r="B4932" s="4">
        <v>54.75</v>
      </c>
      <c r="C4932" s="4">
        <v>54.11</v>
      </c>
      <c r="D4932">
        <v>1.4259999999999999</v>
      </c>
      <c r="E4932">
        <v>1.4370000000000001</v>
      </c>
      <c r="P4932" s="10"/>
    </row>
    <row r="4933" spans="1:16" ht="16" hidden="1" x14ac:dyDescent="0.2">
      <c r="A4933" s="10">
        <v>38421</v>
      </c>
      <c r="B4933" s="4">
        <v>53.52</v>
      </c>
      <c r="C4933" s="4">
        <v>53.04</v>
      </c>
      <c r="D4933">
        <v>1.3939999999999999</v>
      </c>
      <c r="E4933">
        <v>1.4139999999999999</v>
      </c>
      <c r="P4933" s="10"/>
    </row>
    <row r="4934" spans="1:16" ht="16" hidden="1" x14ac:dyDescent="0.2">
      <c r="A4934" s="10">
        <v>38422</v>
      </c>
      <c r="B4934" s="4">
        <v>54.4</v>
      </c>
      <c r="C4934" s="4">
        <v>53.15</v>
      </c>
      <c r="D4934">
        <v>1.419</v>
      </c>
      <c r="E4934">
        <v>1.444</v>
      </c>
      <c r="P4934" s="10"/>
    </row>
    <row r="4935" spans="1:16" ht="16" hidden="1" x14ac:dyDescent="0.2">
      <c r="A4935" s="10">
        <v>38425</v>
      </c>
      <c r="B4935" s="4">
        <v>54.9</v>
      </c>
      <c r="C4935" s="4">
        <v>53.68</v>
      </c>
      <c r="D4935">
        <v>1.407</v>
      </c>
      <c r="E4935">
        <v>1.4410000000000001</v>
      </c>
      <c r="P4935" s="10"/>
    </row>
    <row r="4936" spans="1:16" ht="16" hidden="1" x14ac:dyDescent="0.2">
      <c r="A4936" s="10">
        <v>38426</v>
      </c>
      <c r="B4936" s="4">
        <v>55.05</v>
      </c>
      <c r="C4936" s="4">
        <v>53.97</v>
      </c>
      <c r="D4936">
        <v>1.405</v>
      </c>
      <c r="E4936">
        <v>1.4390000000000001</v>
      </c>
      <c r="P4936" s="10"/>
    </row>
    <row r="4937" spans="1:16" ht="16" hidden="1" x14ac:dyDescent="0.2">
      <c r="A4937" s="10">
        <v>38427</v>
      </c>
      <c r="B4937" s="4">
        <v>56.5</v>
      </c>
      <c r="C4937" s="4">
        <v>54.61</v>
      </c>
      <c r="D4937">
        <v>1.452</v>
      </c>
      <c r="E4937">
        <v>1.498</v>
      </c>
      <c r="P4937" s="10"/>
    </row>
    <row r="4938" spans="1:16" ht="16" hidden="1" x14ac:dyDescent="0.2">
      <c r="A4938" s="10">
        <v>38428</v>
      </c>
      <c r="B4938" s="4">
        <v>56.4</v>
      </c>
      <c r="C4938" s="4">
        <v>56.03</v>
      </c>
      <c r="D4938">
        <v>1.462</v>
      </c>
      <c r="E4938">
        <v>1.4970000000000001</v>
      </c>
      <c r="P4938" s="10"/>
    </row>
    <row r="4939" spans="1:16" ht="16" hidden="1" x14ac:dyDescent="0.2">
      <c r="A4939" s="10">
        <v>38429</v>
      </c>
      <c r="B4939" s="4">
        <v>56.8</v>
      </c>
      <c r="C4939" s="4">
        <v>55.97</v>
      </c>
      <c r="D4939">
        <v>1.4970000000000001</v>
      </c>
      <c r="E4939">
        <v>1.532</v>
      </c>
      <c r="P4939" s="10"/>
    </row>
    <row r="4940" spans="1:16" ht="16" hidden="1" x14ac:dyDescent="0.2">
      <c r="A4940" s="10">
        <v>38432</v>
      </c>
      <c r="B4940" s="4">
        <v>56.7</v>
      </c>
      <c r="C4940" s="4">
        <v>55.79</v>
      </c>
      <c r="D4940">
        <v>1.5149999999999999</v>
      </c>
      <c r="E4940">
        <v>1.5580000000000001</v>
      </c>
      <c r="P4940" s="10"/>
    </row>
    <row r="4941" spans="1:16" ht="16" hidden="1" x14ac:dyDescent="0.2">
      <c r="A4941" s="10">
        <v>38433</v>
      </c>
      <c r="B4941" s="4">
        <v>55.95</v>
      </c>
      <c r="C4941" s="4">
        <v>55.39</v>
      </c>
      <c r="D4941">
        <v>1.482</v>
      </c>
      <c r="E4941">
        <v>1.52</v>
      </c>
      <c r="P4941" s="10"/>
    </row>
    <row r="4942" spans="1:16" ht="16" hidden="1" x14ac:dyDescent="0.2">
      <c r="A4942" s="10">
        <v>38434</v>
      </c>
      <c r="B4942" s="4">
        <v>49.43</v>
      </c>
      <c r="C4942" s="4">
        <v>51.52</v>
      </c>
      <c r="D4942">
        <v>1.5049999999999999</v>
      </c>
      <c r="E4942">
        <v>1.5329999999999999</v>
      </c>
      <c r="P4942" s="10"/>
    </row>
    <row r="4943" spans="1:16" ht="16" hidden="1" x14ac:dyDescent="0.2">
      <c r="A4943" s="10">
        <v>38435</v>
      </c>
      <c r="B4943" s="4">
        <v>49.7</v>
      </c>
      <c r="C4943" s="4">
        <v>52.35</v>
      </c>
      <c r="D4943">
        <v>1.48</v>
      </c>
      <c r="E4943">
        <v>1.528</v>
      </c>
      <c r="P4943" s="10"/>
    </row>
    <row r="4944" spans="1:16" ht="16" hidden="1" x14ac:dyDescent="0.2">
      <c r="A4944" s="10">
        <v>38439</v>
      </c>
      <c r="B4944" s="4">
        <v>54.06</v>
      </c>
      <c r="C4944" s="4">
        <v>51.75</v>
      </c>
      <c r="D4944">
        <v>1.4570000000000001</v>
      </c>
      <c r="E4944">
        <v>1.5149999999999999</v>
      </c>
      <c r="P4944" s="10"/>
    </row>
    <row r="4945" spans="1:16" ht="16" hidden="1" x14ac:dyDescent="0.2">
      <c r="A4945" s="10">
        <v>38440</v>
      </c>
      <c r="B4945" s="4">
        <v>54.26</v>
      </c>
      <c r="C4945" s="4">
        <v>51.42</v>
      </c>
      <c r="D4945">
        <v>1.4670000000000001</v>
      </c>
      <c r="E4945">
        <v>1.5629999999999999</v>
      </c>
      <c r="P4945" s="10"/>
    </row>
    <row r="4946" spans="1:16" ht="16" hidden="1" x14ac:dyDescent="0.2">
      <c r="A4946" s="10">
        <v>38441</v>
      </c>
      <c r="B4946" s="4">
        <v>53.96</v>
      </c>
      <c r="C4946" s="4">
        <v>50.63</v>
      </c>
      <c r="D4946">
        <v>1.488</v>
      </c>
      <c r="E4946">
        <v>1.5780000000000001</v>
      </c>
      <c r="P4946" s="10"/>
    </row>
    <row r="4947" spans="1:16" ht="16" hidden="1" x14ac:dyDescent="0.2">
      <c r="A4947" s="10">
        <v>38442</v>
      </c>
      <c r="B4947" s="4">
        <v>55.31</v>
      </c>
      <c r="C4947" s="4">
        <v>53.22</v>
      </c>
      <c r="D4947">
        <v>1.5449999999999999</v>
      </c>
      <c r="E4947">
        <v>1.6259999999999999</v>
      </c>
      <c r="P4947" s="10"/>
    </row>
    <row r="4948" spans="1:16" ht="16" hidden="1" x14ac:dyDescent="0.2">
      <c r="A4948" s="10">
        <v>38443</v>
      </c>
      <c r="B4948" s="4">
        <v>57.26</v>
      </c>
      <c r="C4948" s="4">
        <v>54.14</v>
      </c>
      <c r="D4948">
        <v>1.6040000000000001</v>
      </c>
      <c r="E4948">
        <v>1.6930000000000001</v>
      </c>
      <c r="P4948" s="10"/>
    </row>
    <row r="4949" spans="1:16" ht="16" hidden="1" x14ac:dyDescent="0.2">
      <c r="A4949" s="10">
        <v>38446</v>
      </c>
      <c r="B4949" s="4">
        <v>56.86</v>
      </c>
      <c r="C4949" s="4">
        <v>55.92</v>
      </c>
      <c r="D4949">
        <v>1.5880000000000001</v>
      </c>
      <c r="E4949">
        <v>1.667</v>
      </c>
      <c r="P4949" s="10"/>
    </row>
    <row r="4950" spans="1:16" ht="16" hidden="1" x14ac:dyDescent="0.2">
      <c r="A4950" s="10">
        <v>38447</v>
      </c>
      <c r="B4950" s="4">
        <v>55.83</v>
      </c>
      <c r="C4950" s="4">
        <v>54.53</v>
      </c>
      <c r="D4950">
        <v>1.579</v>
      </c>
      <c r="E4950">
        <v>1.619</v>
      </c>
      <c r="P4950" s="10"/>
    </row>
    <row r="4951" spans="1:16" ht="16" hidden="1" x14ac:dyDescent="0.2">
      <c r="A4951" s="10">
        <v>38448</v>
      </c>
      <c r="B4951" s="4">
        <v>55.88</v>
      </c>
      <c r="C4951" s="4">
        <v>54.08</v>
      </c>
      <c r="D4951">
        <v>1.5529999999999999</v>
      </c>
      <c r="E4951">
        <v>1.5940000000000001</v>
      </c>
      <c r="P4951" s="10"/>
    </row>
    <row r="4952" spans="1:16" ht="16" hidden="1" x14ac:dyDescent="0.2">
      <c r="A4952" s="10">
        <v>38449</v>
      </c>
      <c r="B4952" s="4">
        <v>54.16</v>
      </c>
      <c r="C4952" s="4">
        <v>52.57</v>
      </c>
      <c r="D4952">
        <v>1.4630000000000001</v>
      </c>
      <c r="E4952">
        <v>1.5229999999999999</v>
      </c>
      <c r="P4952" s="10"/>
    </row>
    <row r="4953" spans="1:16" ht="16" hidden="1" x14ac:dyDescent="0.2">
      <c r="A4953" s="10">
        <v>38450</v>
      </c>
      <c r="B4953" s="4">
        <v>53.46</v>
      </c>
      <c r="C4953" s="4">
        <v>51.83</v>
      </c>
      <c r="D4953">
        <v>1.4379999999999999</v>
      </c>
      <c r="E4953">
        <v>1.496</v>
      </c>
      <c r="P4953" s="10"/>
    </row>
    <row r="4954" spans="1:16" ht="16" hidden="1" x14ac:dyDescent="0.2">
      <c r="A4954" s="10">
        <v>38453</v>
      </c>
      <c r="B4954" s="4">
        <v>53.71</v>
      </c>
      <c r="C4954" s="4">
        <v>51.21</v>
      </c>
      <c r="D4954">
        <v>1.4490000000000001</v>
      </c>
      <c r="E4954">
        <v>1.506</v>
      </c>
      <c r="P4954" s="10"/>
    </row>
    <row r="4955" spans="1:16" ht="16" hidden="1" x14ac:dyDescent="0.2">
      <c r="A4955" s="10">
        <v>38454</v>
      </c>
      <c r="B4955" s="4">
        <v>51.54</v>
      </c>
      <c r="C4955" s="4">
        <v>51.53</v>
      </c>
      <c r="D4955">
        <v>1.419</v>
      </c>
      <c r="E4955">
        <v>1.4750000000000001</v>
      </c>
      <c r="P4955" s="10"/>
    </row>
    <row r="4956" spans="1:16" ht="16" hidden="1" x14ac:dyDescent="0.2">
      <c r="A4956" s="10">
        <v>38455</v>
      </c>
      <c r="B4956" s="4">
        <v>50.21</v>
      </c>
      <c r="C4956" s="4">
        <v>49.67</v>
      </c>
      <c r="D4956">
        <v>1.3839999999999999</v>
      </c>
      <c r="E4956">
        <v>1.45</v>
      </c>
      <c r="P4956" s="10"/>
    </row>
    <row r="4957" spans="1:16" ht="16" hidden="1" x14ac:dyDescent="0.2">
      <c r="A4957" s="10">
        <v>38456</v>
      </c>
      <c r="B4957" s="4">
        <v>51.11</v>
      </c>
      <c r="C4957" s="4">
        <v>50.21</v>
      </c>
      <c r="D4957">
        <v>1.4019999999999999</v>
      </c>
      <c r="E4957">
        <v>1.4610000000000001</v>
      </c>
      <c r="P4957" s="10"/>
    </row>
    <row r="4958" spans="1:16" ht="16" hidden="1" x14ac:dyDescent="0.2">
      <c r="A4958" s="10">
        <v>38457</v>
      </c>
      <c r="B4958" s="4">
        <v>50.61</v>
      </c>
      <c r="C4958" s="4">
        <v>49.52</v>
      </c>
      <c r="D4958">
        <v>1.3879999999999999</v>
      </c>
      <c r="E4958">
        <v>1.4490000000000001</v>
      </c>
      <c r="P4958" s="10"/>
    </row>
    <row r="4959" spans="1:16" ht="16" hidden="1" x14ac:dyDescent="0.2">
      <c r="A4959" s="10">
        <v>38460</v>
      </c>
      <c r="B4959" s="4">
        <v>50.52</v>
      </c>
      <c r="C4959" s="4">
        <v>48.58</v>
      </c>
      <c r="D4959">
        <v>1.4079999999999999</v>
      </c>
      <c r="E4959">
        <v>1.484</v>
      </c>
      <c r="P4959" s="10"/>
    </row>
    <row r="4960" spans="1:16" ht="16" hidden="1" x14ac:dyDescent="0.2">
      <c r="A4960" s="10">
        <v>38461</v>
      </c>
      <c r="B4960" s="4">
        <v>52.33</v>
      </c>
      <c r="C4960" s="4">
        <v>50.79</v>
      </c>
      <c r="D4960">
        <v>1.486</v>
      </c>
      <c r="E4960">
        <v>1.5489999999999999</v>
      </c>
      <c r="P4960" s="10"/>
    </row>
    <row r="4961" spans="1:16" ht="16" hidden="1" x14ac:dyDescent="0.2">
      <c r="A4961" s="10">
        <v>38462</v>
      </c>
      <c r="B4961" s="4">
        <v>52.45</v>
      </c>
      <c r="C4961" s="4">
        <v>51.53</v>
      </c>
      <c r="D4961">
        <v>1.488</v>
      </c>
      <c r="E4961">
        <v>1.552</v>
      </c>
      <c r="P4961" s="10"/>
    </row>
    <row r="4962" spans="1:16" ht="16" hidden="1" x14ac:dyDescent="0.2">
      <c r="A4962" s="10">
        <v>38463</v>
      </c>
      <c r="B4962" s="4">
        <v>52.49</v>
      </c>
      <c r="C4962" s="4">
        <v>51.73</v>
      </c>
      <c r="D4962">
        <v>1.542</v>
      </c>
      <c r="E4962">
        <v>1.591</v>
      </c>
      <c r="P4962" s="10"/>
    </row>
    <row r="4963" spans="1:16" ht="16" hidden="1" x14ac:dyDescent="0.2">
      <c r="A4963" s="10">
        <v>38464</v>
      </c>
      <c r="B4963" s="4">
        <v>54.16</v>
      </c>
      <c r="C4963" s="4">
        <v>53.51</v>
      </c>
      <c r="D4963">
        <v>1.5740000000000001</v>
      </c>
      <c r="E4963">
        <v>1.6160000000000001</v>
      </c>
      <c r="P4963" s="10"/>
    </row>
    <row r="4964" spans="1:16" ht="16" hidden="1" x14ac:dyDescent="0.2">
      <c r="A4964" s="10">
        <v>38467</v>
      </c>
      <c r="B4964" s="4">
        <v>53.16</v>
      </c>
      <c r="C4964" s="4">
        <v>53.1</v>
      </c>
      <c r="D4964">
        <v>1.5509999999999999</v>
      </c>
      <c r="E4964">
        <v>1.6140000000000001</v>
      </c>
      <c r="P4964" s="10"/>
    </row>
    <row r="4965" spans="1:16" ht="16" hidden="1" x14ac:dyDescent="0.2">
      <c r="A4965" s="10">
        <v>38468</v>
      </c>
      <c r="B4965" s="4">
        <v>54.33</v>
      </c>
      <c r="C4965" s="4">
        <v>52.47</v>
      </c>
      <c r="D4965">
        <v>1.5309999999999999</v>
      </c>
      <c r="E4965">
        <v>1.591</v>
      </c>
      <c r="P4965" s="10"/>
    </row>
    <row r="4966" spans="1:16" ht="16" hidden="1" x14ac:dyDescent="0.2">
      <c r="A4966" s="10">
        <v>38469</v>
      </c>
      <c r="B4966" s="4">
        <v>51.37</v>
      </c>
      <c r="C4966" s="4">
        <v>51.29</v>
      </c>
      <c r="D4966">
        <v>1.425</v>
      </c>
      <c r="E4966">
        <v>1.4910000000000001</v>
      </c>
      <c r="P4966" s="10"/>
    </row>
    <row r="4967" spans="1:16" ht="16" hidden="1" x14ac:dyDescent="0.2">
      <c r="A4967" s="10">
        <v>38470</v>
      </c>
      <c r="B4967" s="4">
        <v>51.92</v>
      </c>
      <c r="C4967" s="4">
        <v>50.74</v>
      </c>
      <c r="D4967">
        <v>1.4410000000000001</v>
      </c>
      <c r="E4967">
        <v>1.502</v>
      </c>
      <c r="P4967" s="10"/>
    </row>
    <row r="4968" spans="1:16" ht="16" hidden="1" x14ac:dyDescent="0.2">
      <c r="A4968" s="10">
        <v>38471</v>
      </c>
      <c r="B4968" s="4">
        <v>49.2</v>
      </c>
      <c r="C4968" s="4">
        <v>50.61</v>
      </c>
      <c r="D4968">
        <v>1.3740000000000001</v>
      </c>
      <c r="E4968">
        <v>1.431</v>
      </c>
      <c r="P4968" s="10"/>
    </row>
    <row r="4969" spans="1:16" ht="16" hidden="1" x14ac:dyDescent="0.2">
      <c r="A4969" s="10">
        <v>38474</v>
      </c>
      <c r="B4969" s="4">
        <v>50.94</v>
      </c>
      <c r="C4969" s="4">
        <v>50.89</v>
      </c>
      <c r="D4969">
        <v>1.4039999999999999</v>
      </c>
      <c r="E4969">
        <v>1.4590000000000001</v>
      </c>
      <c r="P4969" s="10"/>
    </row>
    <row r="4970" spans="1:16" ht="16" hidden="1" x14ac:dyDescent="0.2">
      <c r="A4970" s="10">
        <v>38475</v>
      </c>
      <c r="B4970" s="4">
        <v>49.6</v>
      </c>
      <c r="C4970" s="4">
        <v>49.48</v>
      </c>
      <c r="D4970">
        <v>1.3620000000000001</v>
      </c>
      <c r="E4970">
        <v>1.4019999999999999</v>
      </c>
      <c r="P4970" s="10"/>
    </row>
    <row r="4971" spans="1:16" ht="16" hidden="1" x14ac:dyDescent="0.2">
      <c r="A4971" s="10">
        <v>38476</v>
      </c>
      <c r="B4971" s="4">
        <v>50.22</v>
      </c>
      <c r="C4971" s="4">
        <v>50.36</v>
      </c>
      <c r="D4971">
        <v>1.3759999999999999</v>
      </c>
      <c r="E4971">
        <v>1.425</v>
      </c>
      <c r="P4971" s="10"/>
    </row>
    <row r="4972" spans="1:16" ht="16" hidden="1" x14ac:dyDescent="0.2">
      <c r="A4972" s="10">
        <v>38477</v>
      </c>
      <c r="B4972" s="4">
        <v>51.12</v>
      </c>
      <c r="C4972" s="4">
        <v>49.81</v>
      </c>
      <c r="D4972">
        <v>1.387</v>
      </c>
      <c r="E4972">
        <v>1.4390000000000001</v>
      </c>
      <c r="P4972" s="10"/>
    </row>
    <row r="4973" spans="1:16" ht="16" hidden="1" x14ac:dyDescent="0.2">
      <c r="A4973" s="10">
        <v>38478</v>
      </c>
      <c r="B4973" s="4">
        <v>51.3</v>
      </c>
      <c r="C4973" s="4">
        <v>49.7</v>
      </c>
      <c r="D4973">
        <v>1.3979999999999999</v>
      </c>
      <c r="E4973">
        <v>1.4379999999999999</v>
      </c>
      <c r="P4973" s="10"/>
    </row>
    <row r="4974" spans="1:16" ht="16" hidden="1" x14ac:dyDescent="0.2">
      <c r="A4974" s="10">
        <v>38481</v>
      </c>
      <c r="B4974" s="4">
        <v>52.04</v>
      </c>
      <c r="C4974" s="4">
        <v>49.71</v>
      </c>
      <c r="D4974">
        <v>1.401</v>
      </c>
      <c r="E4974">
        <v>1.4530000000000001</v>
      </c>
      <c r="P4974" s="10"/>
    </row>
    <row r="4975" spans="1:16" ht="16" hidden="1" x14ac:dyDescent="0.2">
      <c r="A4975" s="10">
        <v>38482</v>
      </c>
      <c r="B4975" s="4">
        <v>51.76</v>
      </c>
      <c r="C4975" s="4">
        <v>50.61</v>
      </c>
      <c r="D4975">
        <v>1.417</v>
      </c>
      <c r="E4975">
        <v>1.492</v>
      </c>
      <c r="P4975" s="10"/>
    </row>
    <row r="4976" spans="1:16" ht="16" hidden="1" x14ac:dyDescent="0.2">
      <c r="A4976" s="10">
        <v>38483</v>
      </c>
      <c r="B4976" s="4">
        <v>50.39</v>
      </c>
      <c r="C4976" s="4">
        <v>48.91</v>
      </c>
      <c r="D4976">
        <v>1.3919999999999999</v>
      </c>
      <c r="E4976">
        <v>1.448</v>
      </c>
      <c r="P4976" s="10"/>
    </row>
    <row r="4977" spans="1:16" ht="16" hidden="1" x14ac:dyDescent="0.2">
      <c r="A4977" s="10">
        <v>38484</v>
      </c>
      <c r="B4977" s="4">
        <v>48.83</v>
      </c>
      <c r="C4977" s="4">
        <v>47.4</v>
      </c>
      <c r="D4977">
        <v>1.3440000000000001</v>
      </c>
      <c r="E4977">
        <v>1.405</v>
      </c>
      <c r="P4977" s="10"/>
    </row>
    <row r="4978" spans="1:16" ht="16" hidden="1" x14ac:dyDescent="0.2">
      <c r="A4978" s="10">
        <v>38485</v>
      </c>
      <c r="B4978" s="4">
        <v>48.65</v>
      </c>
      <c r="C4978" s="4">
        <v>46.85</v>
      </c>
      <c r="D4978">
        <v>1.3280000000000001</v>
      </c>
      <c r="E4978">
        <v>1.3819999999999999</v>
      </c>
      <c r="P4978" s="10"/>
    </row>
    <row r="4979" spans="1:16" ht="16" hidden="1" x14ac:dyDescent="0.2">
      <c r="A4979" s="10">
        <v>38488</v>
      </c>
      <c r="B4979" s="4">
        <v>48.64</v>
      </c>
      <c r="C4979" s="4">
        <v>46.42</v>
      </c>
      <c r="D4979">
        <v>1.331</v>
      </c>
      <c r="E4979">
        <v>1.37</v>
      </c>
      <c r="P4979" s="10"/>
    </row>
    <row r="4980" spans="1:16" ht="16" hidden="1" x14ac:dyDescent="0.2">
      <c r="A4980" s="10">
        <v>38489</v>
      </c>
      <c r="B4980" s="4">
        <v>48.97</v>
      </c>
      <c r="C4980" s="4">
        <v>47.31</v>
      </c>
      <c r="D4980">
        <v>1.359</v>
      </c>
      <c r="E4980">
        <v>1.3879999999999999</v>
      </c>
      <c r="P4980" s="10"/>
    </row>
    <row r="4981" spans="1:16" ht="16" hidden="1" x14ac:dyDescent="0.2">
      <c r="A4981" s="10">
        <v>38490</v>
      </c>
      <c r="B4981" s="4">
        <v>46.99</v>
      </c>
      <c r="C4981" s="4">
        <v>47.35</v>
      </c>
      <c r="D4981">
        <v>1.337</v>
      </c>
      <c r="E4981">
        <v>1.3640000000000001</v>
      </c>
      <c r="P4981" s="10"/>
    </row>
    <row r="4982" spans="1:16" ht="16" hidden="1" x14ac:dyDescent="0.2">
      <c r="A4982" s="10">
        <v>38491</v>
      </c>
      <c r="B4982" s="4">
        <v>47</v>
      </c>
      <c r="C4982" s="4">
        <v>46.92</v>
      </c>
      <c r="D4982">
        <v>1.37</v>
      </c>
      <c r="E4982">
        <v>1.3919999999999999</v>
      </c>
      <c r="P4982" s="10"/>
    </row>
    <row r="4983" spans="1:16" ht="16" hidden="1" x14ac:dyDescent="0.2">
      <c r="A4983" s="10">
        <v>38492</v>
      </c>
      <c r="B4983" s="4">
        <v>47.25</v>
      </c>
      <c r="C4983" s="4">
        <v>46.91</v>
      </c>
      <c r="D4983">
        <v>1.3420000000000001</v>
      </c>
      <c r="E4983">
        <v>1.369</v>
      </c>
      <c r="P4983" s="10"/>
    </row>
    <row r="4984" spans="1:16" ht="16" hidden="1" x14ac:dyDescent="0.2">
      <c r="A4984" s="10">
        <v>38495</v>
      </c>
      <c r="B4984" s="4">
        <v>48.68</v>
      </c>
      <c r="C4984" s="4">
        <v>47.28</v>
      </c>
      <c r="D4984">
        <v>1.327</v>
      </c>
      <c r="E4984">
        <v>1.3480000000000001</v>
      </c>
      <c r="P4984" s="10"/>
    </row>
    <row r="4985" spans="1:16" ht="16" hidden="1" x14ac:dyDescent="0.2">
      <c r="A4985" s="10">
        <v>38496</v>
      </c>
      <c r="B4985" s="4">
        <v>49.14</v>
      </c>
      <c r="C4985" s="4">
        <v>47.29</v>
      </c>
      <c r="D4985">
        <v>1.349</v>
      </c>
      <c r="E4985">
        <v>1.3839999999999999</v>
      </c>
      <c r="P4985" s="10"/>
    </row>
    <row r="4986" spans="1:16" ht="16" hidden="1" x14ac:dyDescent="0.2">
      <c r="A4986" s="10">
        <v>38497</v>
      </c>
      <c r="B4986" s="4">
        <v>50.37</v>
      </c>
      <c r="C4986" s="4">
        <v>49.24</v>
      </c>
      <c r="D4986">
        <v>1.381</v>
      </c>
      <c r="E4986">
        <v>1.3979999999999999</v>
      </c>
      <c r="P4986" s="10"/>
    </row>
    <row r="4987" spans="1:16" ht="16" hidden="1" x14ac:dyDescent="0.2">
      <c r="A4987" s="10">
        <v>38498</v>
      </c>
      <c r="B4987" s="4">
        <v>50.89</v>
      </c>
      <c r="C4987" s="4">
        <v>49.71</v>
      </c>
      <c r="D4987">
        <v>1.3779999999999999</v>
      </c>
      <c r="E4987">
        <v>1.3979999999999999</v>
      </c>
      <c r="P4987" s="10"/>
    </row>
    <row r="4988" spans="1:16" ht="16" hidden="1" x14ac:dyDescent="0.2">
      <c r="A4988" s="10">
        <v>38499</v>
      </c>
      <c r="B4988" s="4">
        <v>51.65</v>
      </c>
      <c r="C4988" s="4">
        <v>49.42</v>
      </c>
      <c r="D4988">
        <v>1.3979999999999999</v>
      </c>
      <c r="E4988">
        <v>1.4239999999999999</v>
      </c>
      <c r="P4988" s="10"/>
    </row>
    <row r="4989" spans="1:16" ht="16" hidden="1" x14ac:dyDescent="0.2">
      <c r="A4989" s="10">
        <v>38502</v>
      </c>
      <c r="C4989" s="4">
        <v>49.33</v>
      </c>
      <c r="D4989" t="e">
        <v>#N/A</v>
      </c>
      <c r="E4989" t="e">
        <v>#N/A</v>
      </c>
      <c r="P4989" s="10"/>
    </row>
    <row r="4990" spans="1:16" ht="16" hidden="1" x14ac:dyDescent="0.2">
      <c r="A4990" s="10">
        <v>38503</v>
      </c>
      <c r="B4990" s="4">
        <v>52.08</v>
      </c>
      <c r="C4990" s="4">
        <v>49.3</v>
      </c>
      <c r="D4990">
        <v>1.411</v>
      </c>
      <c r="E4990">
        <v>1.4239999999999999</v>
      </c>
      <c r="P4990" s="10"/>
    </row>
    <row r="4991" spans="1:16" ht="16" hidden="1" x14ac:dyDescent="0.2">
      <c r="A4991" s="10">
        <v>38504</v>
      </c>
      <c r="B4991" s="4">
        <v>54.4</v>
      </c>
      <c r="C4991" s="4">
        <v>50.46</v>
      </c>
      <c r="D4991">
        <v>1.476</v>
      </c>
      <c r="E4991">
        <v>1.488</v>
      </c>
      <c r="P4991" s="10"/>
    </row>
    <row r="4992" spans="1:16" ht="16" hidden="1" x14ac:dyDescent="0.2">
      <c r="A4992" s="10">
        <v>38505</v>
      </c>
      <c r="B4992" s="4">
        <v>53.46</v>
      </c>
      <c r="C4992" s="4">
        <v>51.3</v>
      </c>
      <c r="D4992">
        <v>1.454</v>
      </c>
      <c r="E4992">
        <v>1.466</v>
      </c>
      <c r="P4992" s="10"/>
    </row>
    <row r="4993" spans="1:16" ht="16" hidden="1" x14ac:dyDescent="0.2">
      <c r="A4993" s="10">
        <v>38506</v>
      </c>
      <c r="B4993" s="4">
        <v>55.08</v>
      </c>
      <c r="C4993" s="4">
        <v>51.9</v>
      </c>
      <c r="D4993">
        <v>1.4890000000000001</v>
      </c>
      <c r="E4993">
        <v>1.5089999999999999</v>
      </c>
      <c r="P4993" s="10"/>
    </row>
    <row r="4994" spans="1:16" ht="16" hidden="1" x14ac:dyDescent="0.2">
      <c r="A4994" s="10">
        <v>38509</v>
      </c>
      <c r="B4994" s="4">
        <v>54.46</v>
      </c>
      <c r="C4994" s="4">
        <v>52.61</v>
      </c>
      <c r="D4994">
        <v>1.4610000000000001</v>
      </c>
      <c r="E4994">
        <v>1.488</v>
      </c>
      <c r="P4994" s="10"/>
    </row>
    <row r="4995" spans="1:16" ht="16" hidden="1" x14ac:dyDescent="0.2">
      <c r="A4995" s="10">
        <v>38510</v>
      </c>
      <c r="B4995" s="4">
        <v>53.84</v>
      </c>
      <c r="C4995" s="4">
        <v>51.62</v>
      </c>
      <c r="D4995">
        <v>1.448</v>
      </c>
      <c r="E4995">
        <v>1.486</v>
      </c>
      <c r="P4995" s="10"/>
    </row>
    <row r="4996" spans="1:16" ht="16" hidden="1" x14ac:dyDescent="0.2">
      <c r="A4996" s="10">
        <v>38511</v>
      </c>
      <c r="B4996" s="4">
        <v>52.51</v>
      </c>
      <c r="C4996" s="4">
        <v>51.92</v>
      </c>
      <c r="D4996">
        <v>1.4319999999999999</v>
      </c>
      <c r="E4996">
        <v>1.454</v>
      </c>
      <c r="P4996" s="10"/>
    </row>
    <row r="4997" spans="1:16" ht="16" hidden="1" x14ac:dyDescent="0.2">
      <c r="A4997" s="10">
        <v>38512</v>
      </c>
      <c r="B4997" s="4">
        <v>54.36</v>
      </c>
      <c r="C4997" s="4">
        <v>51.36</v>
      </c>
      <c r="D4997">
        <v>1.5009999999999999</v>
      </c>
      <c r="E4997">
        <v>1.5209999999999999</v>
      </c>
      <c r="P4997" s="10"/>
    </row>
    <row r="4998" spans="1:16" ht="16" hidden="1" x14ac:dyDescent="0.2">
      <c r="A4998" s="10">
        <v>38513</v>
      </c>
      <c r="B4998" s="4">
        <v>53.55</v>
      </c>
      <c r="C4998" s="4">
        <v>51.98</v>
      </c>
      <c r="D4998">
        <v>1.4750000000000001</v>
      </c>
      <c r="E4998">
        <v>1.4950000000000001</v>
      </c>
      <c r="P4998" s="10"/>
    </row>
    <row r="4999" spans="1:16" ht="16" hidden="1" x14ac:dyDescent="0.2">
      <c r="A4999" s="10">
        <v>38516</v>
      </c>
      <c r="B4999" s="4">
        <v>55.47</v>
      </c>
      <c r="C4999" s="4">
        <v>52</v>
      </c>
      <c r="D4999">
        <v>1.4950000000000001</v>
      </c>
      <c r="E4999">
        <v>1.514</v>
      </c>
      <c r="P4999" s="10"/>
    </row>
    <row r="5000" spans="1:16" ht="16" hidden="1" x14ac:dyDescent="0.2">
      <c r="A5000" s="10">
        <v>38517</v>
      </c>
      <c r="B5000" s="4">
        <v>55.03</v>
      </c>
      <c r="C5000" s="4">
        <v>53.52</v>
      </c>
      <c r="D5000">
        <v>1.4670000000000001</v>
      </c>
      <c r="E5000">
        <v>1.488</v>
      </c>
      <c r="P5000" s="10"/>
    </row>
    <row r="5001" spans="1:16" ht="16" hidden="1" x14ac:dyDescent="0.2">
      <c r="A5001" s="10">
        <v>38518</v>
      </c>
      <c r="B5001" s="4">
        <v>55.53</v>
      </c>
      <c r="C5001" s="4">
        <v>54.12</v>
      </c>
      <c r="D5001">
        <v>1.486</v>
      </c>
      <c r="E5001">
        <v>1.506</v>
      </c>
      <c r="P5001" s="10"/>
    </row>
    <row r="5002" spans="1:16" ht="16" hidden="1" x14ac:dyDescent="0.2">
      <c r="A5002" s="10">
        <v>38519</v>
      </c>
      <c r="B5002" s="4">
        <v>56.48</v>
      </c>
      <c r="C5002" s="4">
        <v>54.3</v>
      </c>
      <c r="D5002">
        <v>1.5229999999999999</v>
      </c>
      <c r="E5002">
        <v>1.5329999999999999</v>
      </c>
      <c r="P5002" s="10"/>
    </row>
    <row r="5003" spans="1:16" ht="16" hidden="1" x14ac:dyDescent="0.2">
      <c r="A5003" s="10">
        <v>38520</v>
      </c>
      <c r="B5003" s="4">
        <v>58.4</v>
      </c>
      <c r="C5003" s="4">
        <v>56.92</v>
      </c>
      <c r="D5003">
        <v>1.573</v>
      </c>
      <c r="E5003">
        <v>1.597</v>
      </c>
      <c r="P5003" s="10"/>
    </row>
    <row r="5004" spans="1:16" ht="16" hidden="1" x14ac:dyDescent="0.2">
      <c r="A5004" s="10">
        <v>38523</v>
      </c>
      <c r="B5004" s="4">
        <v>59.19</v>
      </c>
      <c r="C5004" s="4">
        <v>57.1</v>
      </c>
      <c r="D5004">
        <v>1.5680000000000001</v>
      </c>
      <c r="E5004">
        <v>1.587</v>
      </c>
      <c r="P5004" s="10"/>
    </row>
    <row r="5005" spans="1:16" ht="16" hidden="1" x14ac:dyDescent="0.2">
      <c r="A5005" s="10">
        <v>38524</v>
      </c>
      <c r="B5005" s="4">
        <v>58.9</v>
      </c>
      <c r="C5005" s="4">
        <v>57.36</v>
      </c>
      <c r="D5005">
        <v>1.546</v>
      </c>
      <c r="E5005">
        <v>1.5580000000000001</v>
      </c>
      <c r="P5005" s="10"/>
    </row>
    <row r="5006" spans="1:16" ht="16" hidden="1" x14ac:dyDescent="0.2">
      <c r="A5006" s="10">
        <v>38525</v>
      </c>
      <c r="B5006" s="4">
        <v>58.27</v>
      </c>
      <c r="C5006" s="4">
        <v>56.06</v>
      </c>
      <c r="D5006">
        <v>1.55</v>
      </c>
      <c r="E5006">
        <v>1.5649999999999999</v>
      </c>
      <c r="P5006" s="10"/>
    </row>
    <row r="5007" spans="1:16" ht="16" hidden="1" x14ac:dyDescent="0.2">
      <c r="A5007" s="10">
        <v>38526</v>
      </c>
      <c r="B5007" s="4">
        <v>59.23</v>
      </c>
      <c r="C5007" s="4">
        <v>57.03</v>
      </c>
      <c r="D5007">
        <v>1.577</v>
      </c>
      <c r="E5007">
        <v>1.571</v>
      </c>
      <c r="P5007" s="10"/>
    </row>
    <row r="5008" spans="1:16" ht="16" hidden="1" x14ac:dyDescent="0.2">
      <c r="A5008" s="10">
        <v>38527</v>
      </c>
      <c r="B5008" s="4">
        <v>59.63</v>
      </c>
      <c r="C5008" s="4">
        <v>57.21</v>
      </c>
      <c r="D5008">
        <v>1.579</v>
      </c>
      <c r="E5008">
        <v>1.5920000000000001</v>
      </c>
      <c r="P5008" s="10"/>
    </row>
    <row r="5009" spans="1:16" ht="16" hidden="1" x14ac:dyDescent="0.2">
      <c r="A5009" s="10">
        <v>38530</v>
      </c>
      <c r="B5009" s="4">
        <v>59.78</v>
      </c>
      <c r="C5009" s="4">
        <v>58.5</v>
      </c>
      <c r="D5009">
        <v>1.583</v>
      </c>
      <c r="E5009">
        <v>1.583</v>
      </c>
      <c r="P5009" s="10"/>
    </row>
    <row r="5010" spans="1:16" ht="16" hidden="1" x14ac:dyDescent="0.2">
      <c r="A5010" s="10">
        <v>38531</v>
      </c>
      <c r="B5010" s="4">
        <v>58.32</v>
      </c>
      <c r="C5010" s="4">
        <v>57.75</v>
      </c>
      <c r="D5010">
        <v>1.5249999999999999</v>
      </c>
      <c r="E5010">
        <v>1.5249999999999999</v>
      </c>
      <c r="P5010" s="10"/>
    </row>
    <row r="5011" spans="1:16" ht="16" hidden="1" x14ac:dyDescent="0.2">
      <c r="A5011" s="10">
        <v>38532</v>
      </c>
      <c r="B5011" s="4">
        <v>57.23</v>
      </c>
      <c r="C5011" s="4">
        <v>55.42</v>
      </c>
      <c r="D5011">
        <v>1.5049999999999999</v>
      </c>
      <c r="E5011">
        <v>1.4810000000000001</v>
      </c>
      <c r="P5011" s="10"/>
    </row>
    <row r="5012" spans="1:16" ht="16" hidden="1" x14ac:dyDescent="0.2">
      <c r="A5012" s="10">
        <v>38533</v>
      </c>
      <c r="B5012" s="4">
        <v>56.63</v>
      </c>
      <c r="C5012" s="4">
        <v>55.36</v>
      </c>
      <c r="D5012">
        <v>1.49</v>
      </c>
      <c r="E5012">
        <v>1.4630000000000001</v>
      </c>
      <c r="P5012" s="10"/>
    </row>
    <row r="5013" spans="1:16" ht="16" hidden="1" x14ac:dyDescent="0.2">
      <c r="A5013" s="10">
        <v>38534</v>
      </c>
      <c r="B5013" s="4">
        <v>59.11</v>
      </c>
      <c r="C5013" s="4">
        <v>56.41</v>
      </c>
      <c r="D5013">
        <v>1.5569999999999999</v>
      </c>
      <c r="E5013">
        <v>1.542</v>
      </c>
      <c r="P5013" s="10"/>
    </row>
    <row r="5014" spans="1:16" ht="16" hidden="1" x14ac:dyDescent="0.2">
      <c r="A5014" s="10">
        <v>38537</v>
      </c>
      <c r="C5014" s="4">
        <v>57.13</v>
      </c>
      <c r="D5014" t="e">
        <v>#N/A</v>
      </c>
      <c r="E5014" t="e">
        <v>#N/A</v>
      </c>
      <c r="P5014" s="10"/>
    </row>
    <row r="5015" spans="1:16" ht="16" hidden="1" x14ac:dyDescent="0.2">
      <c r="A5015" s="10">
        <v>38538</v>
      </c>
      <c r="B5015" s="4">
        <v>59.71</v>
      </c>
      <c r="C5015" s="4">
        <v>57.86</v>
      </c>
      <c r="D5015">
        <v>1.6</v>
      </c>
      <c r="E5015">
        <v>1.585</v>
      </c>
      <c r="P5015" s="10"/>
    </row>
    <row r="5016" spans="1:16" ht="16" hidden="1" x14ac:dyDescent="0.2">
      <c r="A5016" s="10">
        <v>38539</v>
      </c>
      <c r="B5016" s="4">
        <v>61.24</v>
      </c>
      <c r="C5016" s="4">
        <v>58.38</v>
      </c>
      <c r="D5016">
        <v>1.6850000000000001</v>
      </c>
      <c r="E5016">
        <v>1.726</v>
      </c>
      <c r="P5016" s="10"/>
    </row>
    <row r="5017" spans="1:16" ht="16" hidden="1" x14ac:dyDescent="0.2">
      <c r="A5017" s="10">
        <v>38540</v>
      </c>
      <c r="B5017" s="4">
        <v>60.76</v>
      </c>
      <c r="C5017" s="4">
        <v>57.55</v>
      </c>
      <c r="D5017">
        <v>1.6919999999999999</v>
      </c>
      <c r="E5017">
        <v>1.7130000000000001</v>
      </c>
      <c r="P5017" s="10"/>
    </row>
    <row r="5018" spans="1:16" ht="16" hidden="1" x14ac:dyDescent="0.2">
      <c r="A5018" s="10">
        <v>38541</v>
      </c>
      <c r="B5018" s="4">
        <v>59.71</v>
      </c>
      <c r="C5018" s="4">
        <v>59</v>
      </c>
      <c r="D5018">
        <v>1.637</v>
      </c>
      <c r="E5018">
        <v>1.6719999999999999</v>
      </c>
      <c r="P5018" s="10"/>
    </row>
    <row r="5019" spans="1:16" ht="16" hidden="1" x14ac:dyDescent="0.2">
      <c r="A5019" s="10">
        <v>38544</v>
      </c>
      <c r="B5019" s="4">
        <v>59.23</v>
      </c>
      <c r="C5019" s="4">
        <v>56.1</v>
      </c>
      <c r="D5019">
        <v>1.599</v>
      </c>
      <c r="E5019">
        <v>1.6359999999999999</v>
      </c>
      <c r="P5019" s="10"/>
    </row>
    <row r="5020" spans="1:16" ht="16" hidden="1" x14ac:dyDescent="0.2">
      <c r="A5020" s="10">
        <v>38545</v>
      </c>
      <c r="B5020" s="4">
        <v>60.49</v>
      </c>
      <c r="C5020" s="4">
        <v>58.95</v>
      </c>
      <c r="D5020">
        <v>1.633</v>
      </c>
      <c r="E5020">
        <v>1.67</v>
      </c>
      <c r="P5020" s="10"/>
    </row>
    <row r="5021" spans="1:16" ht="16" hidden="1" x14ac:dyDescent="0.2">
      <c r="A5021" s="10">
        <v>38546</v>
      </c>
      <c r="B5021" s="4">
        <v>60</v>
      </c>
      <c r="C5021" s="4">
        <v>58.33</v>
      </c>
      <c r="D5021">
        <v>1.591</v>
      </c>
      <c r="E5021">
        <v>1.6240000000000001</v>
      </c>
      <c r="P5021" s="10"/>
    </row>
    <row r="5022" spans="1:16" ht="16" hidden="1" x14ac:dyDescent="0.2">
      <c r="A5022" s="10">
        <v>38547</v>
      </c>
      <c r="B5022" s="4">
        <v>57.83</v>
      </c>
      <c r="C5022" s="4">
        <v>56.79</v>
      </c>
      <c r="D5022">
        <v>1.532</v>
      </c>
      <c r="E5022">
        <v>1.556</v>
      </c>
      <c r="P5022" s="10"/>
    </row>
    <row r="5023" spans="1:16" ht="16" hidden="1" x14ac:dyDescent="0.2">
      <c r="A5023" s="10">
        <v>38548</v>
      </c>
      <c r="B5023" s="4">
        <v>58.36</v>
      </c>
      <c r="C5023" s="4">
        <v>56.98</v>
      </c>
      <c r="D5023">
        <v>1.534</v>
      </c>
      <c r="E5023">
        <v>1.5549999999999999</v>
      </c>
      <c r="P5023" s="10"/>
    </row>
    <row r="5024" spans="1:16" ht="16" hidden="1" x14ac:dyDescent="0.2">
      <c r="A5024" s="10">
        <v>38551</v>
      </c>
      <c r="B5024" s="4">
        <v>57.12</v>
      </c>
      <c r="C5024" s="4">
        <v>56.25</v>
      </c>
      <c r="D5024">
        <v>1.4850000000000001</v>
      </c>
      <c r="E5024">
        <v>1.5349999999999999</v>
      </c>
      <c r="P5024" s="10"/>
    </row>
    <row r="5025" spans="1:16" ht="16" hidden="1" x14ac:dyDescent="0.2">
      <c r="A5025" s="10">
        <v>38552</v>
      </c>
      <c r="B5025" s="4">
        <v>57.61</v>
      </c>
      <c r="C5025" s="4">
        <v>56.75</v>
      </c>
      <c r="D5025">
        <v>1.536</v>
      </c>
      <c r="E5025">
        <v>1.5740000000000001</v>
      </c>
      <c r="P5025" s="10"/>
    </row>
    <row r="5026" spans="1:16" ht="16" hidden="1" x14ac:dyDescent="0.2">
      <c r="A5026" s="10">
        <v>38553</v>
      </c>
      <c r="B5026" s="4">
        <v>56.73</v>
      </c>
      <c r="C5026" s="4">
        <v>56.39</v>
      </c>
      <c r="D5026">
        <v>1.548</v>
      </c>
      <c r="E5026">
        <v>1.573</v>
      </c>
      <c r="P5026" s="10"/>
    </row>
    <row r="5027" spans="1:16" ht="16" hidden="1" x14ac:dyDescent="0.2">
      <c r="A5027" s="10">
        <v>38554</v>
      </c>
      <c r="B5027" s="4">
        <v>57.31</v>
      </c>
      <c r="C5027" s="4">
        <v>55.59</v>
      </c>
      <c r="D5027">
        <v>1.579</v>
      </c>
      <c r="E5027">
        <v>1.5609999999999999</v>
      </c>
      <c r="P5027" s="10"/>
    </row>
    <row r="5028" spans="1:16" ht="16" hidden="1" x14ac:dyDescent="0.2">
      <c r="A5028" s="10">
        <v>38555</v>
      </c>
      <c r="B5028" s="4">
        <v>57.75</v>
      </c>
      <c r="C5028" s="4">
        <v>56.98</v>
      </c>
      <c r="D5028">
        <v>1.607</v>
      </c>
      <c r="E5028">
        <v>1.605</v>
      </c>
      <c r="P5028" s="10"/>
    </row>
    <row r="5029" spans="1:16" ht="16" hidden="1" x14ac:dyDescent="0.2">
      <c r="A5029" s="10">
        <v>38558</v>
      </c>
      <c r="B5029" s="4">
        <v>58.16</v>
      </c>
      <c r="C5029" s="4">
        <v>57.51</v>
      </c>
      <c r="D5029">
        <v>1.5669999999999999</v>
      </c>
      <c r="E5029">
        <v>1.571</v>
      </c>
      <c r="P5029" s="10"/>
    </row>
    <row r="5030" spans="1:16" ht="16" hidden="1" x14ac:dyDescent="0.2">
      <c r="A5030" s="10">
        <v>38559</v>
      </c>
      <c r="B5030" s="4">
        <v>59.05</v>
      </c>
      <c r="C5030" s="4">
        <v>58.58</v>
      </c>
      <c r="D5030">
        <v>1.5640000000000001</v>
      </c>
      <c r="E5030">
        <v>1.56</v>
      </c>
      <c r="P5030" s="10"/>
    </row>
    <row r="5031" spans="1:16" ht="16" hidden="1" x14ac:dyDescent="0.2">
      <c r="A5031" s="10">
        <v>38560</v>
      </c>
      <c r="B5031" s="4">
        <v>59.12</v>
      </c>
      <c r="C5031" s="4">
        <v>58.34</v>
      </c>
      <c r="D5031">
        <v>1.5740000000000001</v>
      </c>
      <c r="E5031">
        <v>1.5780000000000001</v>
      </c>
      <c r="P5031" s="10"/>
    </row>
    <row r="5032" spans="1:16" ht="16" hidden="1" x14ac:dyDescent="0.2">
      <c r="A5032" s="10">
        <v>38561</v>
      </c>
      <c r="B5032" s="4">
        <v>59.91</v>
      </c>
      <c r="C5032" s="4">
        <v>58.28</v>
      </c>
      <c r="D5032">
        <v>1.625</v>
      </c>
      <c r="E5032">
        <v>1.6040000000000001</v>
      </c>
      <c r="P5032" s="10"/>
    </row>
    <row r="5033" spans="1:16" ht="16" hidden="1" x14ac:dyDescent="0.2">
      <c r="A5033" s="10">
        <v>38562</v>
      </c>
      <c r="B5033" s="4">
        <v>60.71</v>
      </c>
      <c r="C5033" s="4">
        <v>59.77</v>
      </c>
      <c r="D5033">
        <v>1.67</v>
      </c>
      <c r="E5033">
        <v>1.629</v>
      </c>
      <c r="P5033" s="10"/>
    </row>
    <row r="5034" spans="1:16" ht="16" hidden="1" x14ac:dyDescent="0.2">
      <c r="A5034" s="10">
        <v>38565</v>
      </c>
      <c r="B5034" s="4">
        <v>61.51</v>
      </c>
      <c r="C5034" s="4">
        <v>60.56</v>
      </c>
      <c r="D5034">
        <v>1.669</v>
      </c>
      <c r="E5034">
        <v>1.6619999999999999</v>
      </c>
      <c r="P5034" s="10"/>
    </row>
    <row r="5035" spans="1:16" ht="16" hidden="1" x14ac:dyDescent="0.2">
      <c r="A5035" s="10">
        <v>38566</v>
      </c>
      <c r="B5035" s="4">
        <v>61.87</v>
      </c>
      <c r="C5035" s="4">
        <v>60.13</v>
      </c>
      <c r="D5035">
        <v>1.6950000000000001</v>
      </c>
      <c r="E5035">
        <v>1.7010000000000001</v>
      </c>
      <c r="P5035" s="10"/>
    </row>
    <row r="5036" spans="1:16" ht="16" hidden="1" x14ac:dyDescent="0.2">
      <c r="A5036" s="10">
        <v>38567</v>
      </c>
      <c r="B5036" s="4">
        <v>60.76</v>
      </c>
      <c r="C5036" s="4">
        <v>60.04</v>
      </c>
      <c r="D5036">
        <v>1.6879999999999999</v>
      </c>
      <c r="E5036">
        <v>1.7010000000000001</v>
      </c>
      <c r="P5036" s="10"/>
    </row>
    <row r="5037" spans="1:16" ht="16" hidden="1" x14ac:dyDescent="0.2">
      <c r="A5037" s="10">
        <v>38568</v>
      </c>
      <c r="B5037" s="4">
        <v>61.6</v>
      </c>
      <c r="C5037" s="4">
        <v>60.62</v>
      </c>
      <c r="D5037">
        <v>1.736</v>
      </c>
      <c r="E5037">
        <v>1.746</v>
      </c>
      <c r="P5037" s="10"/>
    </row>
    <row r="5038" spans="1:16" ht="16" hidden="1" x14ac:dyDescent="0.2">
      <c r="A5038" s="10">
        <v>38569</v>
      </c>
      <c r="B5038" s="4">
        <v>62.44</v>
      </c>
      <c r="C5038" s="4">
        <v>60.73</v>
      </c>
      <c r="D5038">
        <v>1.764</v>
      </c>
      <c r="E5038">
        <v>1.78</v>
      </c>
      <c r="P5038" s="10"/>
    </row>
    <row r="5039" spans="1:16" ht="16" hidden="1" x14ac:dyDescent="0.2">
      <c r="A5039" s="10">
        <v>38572</v>
      </c>
      <c r="B5039" s="4">
        <v>63.92</v>
      </c>
      <c r="C5039" s="4">
        <v>62.56</v>
      </c>
      <c r="D5039">
        <v>1.7849999999999999</v>
      </c>
      <c r="E5039">
        <v>1.8109999999999999</v>
      </c>
      <c r="P5039" s="10"/>
    </row>
    <row r="5040" spans="1:16" ht="16" hidden="1" x14ac:dyDescent="0.2">
      <c r="A5040" s="10">
        <v>38573</v>
      </c>
      <c r="B5040" s="4">
        <v>63.13</v>
      </c>
      <c r="C5040" s="4">
        <v>62.79</v>
      </c>
      <c r="D5040">
        <v>1.764</v>
      </c>
      <c r="E5040">
        <v>1.8</v>
      </c>
      <c r="P5040" s="10"/>
    </row>
    <row r="5041" spans="1:16" ht="16" hidden="1" x14ac:dyDescent="0.2">
      <c r="A5041" s="10">
        <v>38574</v>
      </c>
      <c r="B5041" s="4">
        <v>64.8</v>
      </c>
      <c r="C5041" s="4">
        <v>63.77</v>
      </c>
      <c r="D5041">
        <v>1.85</v>
      </c>
      <c r="E5041">
        <v>1.851</v>
      </c>
      <c r="P5041" s="10"/>
    </row>
    <row r="5042" spans="1:16" ht="16" hidden="1" x14ac:dyDescent="0.2">
      <c r="A5042" s="10">
        <v>38575</v>
      </c>
      <c r="B5042" s="4">
        <v>65.67</v>
      </c>
      <c r="C5042" s="4">
        <v>65.900000000000006</v>
      </c>
      <c r="D5042">
        <v>1.9139999999999999</v>
      </c>
      <c r="E5042">
        <v>1.915</v>
      </c>
      <c r="P5042" s="10"/>
    </row>
    <row r="5043" spans="1:16" ht="16" hidden="1" x14ac:dyDescent="0.2">
      <c r="A5043" s="10">
        <v>38576</v>
      </c>
      <c r="B5043" s="4">
        <v>66.709999999999994</v>
      </c>
      <c r="C5043" s="4">
        <v>67.260000000000005</v>
      </c>
      <c r="D5043">
        <v>1.9430000000000001</v>
      </c>
      <c r="E5043">
        <v>2.0110000000000001</v>
      </c>
      <c r="P5043" s="10"/>
    </row>
    <row r="5044" spans="1:16" ht="16" hidden="1" x14ac:dyDescent="0.2">
      <c r="A5044" s="10">
        <v>38579</v>
      </c>
      <c r="B5044" s="4">
        <v>66.209999999999994</v>
      </c>
      <c r="C5044" s="4">
        <v>66.680000000000007</v>
      </c>
      <c r="D5044">
        <v>1.93</v>
      </c>
      <c r="E5044">
        <v>2.012</v>
      </c>
      <c r="P5044" s="10"/>
    </row>
    <row r="5045" spans="1:16" ht="16" hidden="1" x14ac:dyDescent="0.2">
      <c r="A5045" s="10">
        <v>38580</v>
      </c>
      <c r="B5045" s="4">
        <v>66.11</v>
      </c>
      <c r="C5045" s="4">
        <v>65.099999999999994</v>
      </c>
      <c r="D5045">
        <v>1.9590000000000001</v>
      </c>
      <c r="E5045">
        <v>2.0489999999999999</v>
      </c>
      <c r="P5045" s="10"/>
    </row>
    <row r="5046" spans="1:16" ht="16" hidden="1" x14ac:dyDescent="0.2">
      <c r="A5046" s="10">
        <v>38581</v>
      </c>
      <c r="B5046" s="4">
        <v>63.29</v>
      </c>
      <c r="C5046" s="4">
        <v>63.41</v>
      </c>
      <c r="D5046">
        <v>1.853</v>
      </c>
      <c r="E5046">
        <v>1.8580000000000001</v>
      </c>
      <c r="P5046" s="10"/>
    </row>
    <row r="5047" spans="1:16" ht="16" hidden="1" x14ac:dyDescent="0.2">
      <c r="A5047" s="10">
        <v>38582</v>
      </c>
      <c r="B5047" s="4">
        <v>63.47</v>
      </c>
      <c r="C5047" s="4">
        <v>61.75</v>
      </c>
      <c r="D5047">
        <v>1.849</v>
      </c>
      <c r="E5047">
        <v>1.8440000000000001</v>
      </c>
      <c r="P5047" s="10"/>
    </row>
    <row r="5048" spans="1:16" ht="16" hidden="1" x14ac:dyDescent="0.2">
      <c r="A5048" s="10">
        <v>38583</v>
      </c>
      <c r="B5048" s="4">
        <v>65.510000000000005</v>
      </c>
      <c r="C5048" s="4">
        <v>64.209999999999994</v>
      </c>
      <c r="D5048">
        <v>1.865</v>
      </c>
      <c r="E5048">
        <v>1.8360000000000001</v>
      </c>
      <c r="P5048" s="10"/>
    </row>
    <row r="5049" spans="1:16" ht="16" hidden="1" x14ac:dyDescent="0.2">
      <c r="A5049" s="10">
        <v>38586</v>
      </c>
      <c r="B5049" s="4">
        <v>65.459999999999994</v>
      </c>
      <c r="C5049" s="4">
        <v>65.87</v>
      </c>
      <c r="D5049">
        <v>1.8109999999999999</v>
      </c>
      <c r="E5049">
        <v>1.796</v>
      </c>
      <c r="P5049" s="10"/>
    </row>
    <row r="5050" spans="1:16" ht="16" hidden="1" x14ac:dyDescent="0.2">
      <c r="A5050" s="10">
        <v>38587</v>
      </c>
      <c r="B5050" s="4">
        <v>65.81</v>
      </c>
      <c r="C5050" s="4">
        <v>65.16</v>
      </c>
      <c r="D5050">
        <v>1.8260000000000001</v>
      </c>
      <c r="E5050">
        <v>1.8049999999999999</v>
      </c>
      <c r="P5050" s="10"/>
    </row>
    <row r="5051" spans="1:16" ht="16" hidden="1" x14ac:dyDescent="0.2">
      <c r="A5051" s="10">
        <v>38588</v>
      </c>
      <c r="B5051" s="4">
        <v>67.099999999999994</v>
      </c>
      <c r="C5051" s="4">
        <v>65.25</v>
      </c>
      <c r="D5051">
        <v>1.897</v>
      </c>
      <c r="E5051">
        <v>1.855</v>
      </c>
      <c r="P5051" s="10"/>
    </row>
    <row r="5052" spans="1:16" ht="16" hidden="1" x14ac:dyDescent="0.2">
      <c r="A5052" s="10">
        <v>38589</v>
      </c>
      <c r="B5052" s="4">
        <v>67.290000000000006</v>
      </c>
      <c r="C5052" s="4">
        <v>65.88</v>
      </c>
      <c r="D5052">
        <v>1.905</v>
      </c>
      <c r="E5052">
        <v>1.8340000000000001</v>
      </c>
      <c r="P5052" s="10"/>
    </row>
    <row r="5053" spans="1:16" ht="16" hidden="1" x14ac:dyDescent="0.2">
      <c r="A5053" s="10">
        <v>38590</v>
      </c>
      <c r="B5053" s="4">
        <v>66.05</v>
      </c>
      <c r="C5053" s="4">
        <v>66.23</v>
      </c>
      <c r="D5053">
        <v>1.8580000000000001</v>
      </c>
      <c r="E5053">
        <v>1.881</v>
      </c>
      <c r="P5053" s="10"/>
    </row>
    <row r="5054" spans="1:16" ht="16" hidden="1" x14ac:dyDescent="0.2">
      <c r="A5054" s="10">
        <v>38593</v>
      </c>
      <c r="B5054" s="4">
        <v>67.41</v>
      </c>
      <c r="C5054" s="4">
        <v>64.77</v>
      </c>
      <c r="D5054">
        <v>2.0870000000000002</v>
      </c>
      <c r="E5054">
        <v>2.0099999999999998</v>
      </c>
      <c r="P5054" s="10"/>
    </row>
    <row r="5055" spans="1:16" ht="16" hidden="1" x14ac:dyDescent="0.2">
      <c r="A5055" s="10">
        <v>38594</v>
      </c>
      <c r="B5055" s="4">
        <v>69.91</v>
      </c>
      <c r="C5055" s="4">
        <v>66.150000000000006</v>
      </c>
      <c r="D5055">
        <v>2.64</v>
      </c>
      <c r="E5055">
        <v>2.915</v>
      </c>
      <c r="P5055" s="10"/>
    </row>
    <row r="5056" spans="1:16" ht="16" hidden="1" x14ac:dyDescent="0.2">
      <c r="A5056" s="10">
        <v>38595</v>
      </c>
      <c r="B5056" s="4">
        <v>68.63</v>
      </c>
      <c r="C5056" s="4">
        <v>66.8</v>
      </c>
      <c r="D5056">
        <v>3.2650000000000001</v>
      </c>
      <c r="E5056">
        <v>2.8250000000000002</v>
      </c>
      <c r="P5056" s="10"/>
    </row>
    <row r="5057" spans="1:16" ht="16" hidden="1" x14ac:dyDescent="0.2">
      <c r="A5057" s="10">
        <v>38596</v>
      </c>
      <c r="B5057" s="4">
        <v>69.5</v>
      </c>
      <c r="C5057" s="4">
        <v>66.790000000000006</v>
      </c>
      <c r="D5057">
        <v>2.8879999999999999</v>
      </c>
      <c r="E5057">
        <v>2.9079999999999999</v>
      </c>
      <c r="P5057" s="10"/>
    </row>
    <row r="5058" spans="1:16" ht="16" hidden="1" x14ac:dyDescent="0.2">
      <c r="A5058" s="10">
        <v>38597</v>
      </c>
      <c r="B5058" s="4">
        <v>66.91</v>
      </c>
      <c r="C5058" s="4">
        <v>65.95</v>
      </c>
      <c r="D5058">
        <v>2.625</v>
      </c>
      <c r="E5058">
        <v>2.39</v>
      </c>
      <c r="P5058" s="10"/>
    </row>
    <row r="5059" spans="1:16" ht="16" hidden="1" x14ac:dyDescent="0.2">
      <c r="A5059" s="10">
        <v>38600</v>
      </c>
      <c r="C5059" s="4">
        <v>64.16</v>
      </c>
      <c r="D5059" t="e">
        <v>#N/A</v>
      </c>
      <c r="E5059" t="e">
        <v>#N/A</v>
      </c>
      <c r="P5059" s="10"/>
    </row>
    <row r="5060" spans="1:16" ht="16" hidden="1" x14ac:dyDescent="0.2">
      <c r="A5060" s="10">
        <v>38601</v>
      </c>
      <c r="B5060" s="4">
        <v>65.83</v>
      </c>
      <c r="C5060" s="4">
        <v>64.16</v>
      </c>
      <c r="D5060">
        <v>2.1949999999999998</v>
      </c>
      <c r="E5060">
        <v>2.14</v>
      </c>
      <c r="P5060" s="10"/>
    </row>
    <row r="5061" spans="1:16" ht="16" hidden="1" x14ac:dyDescent="0.2">
      <c r="A5061" s="10">
        <v>38602</v>
      </c>
      <c r="B5061" s="4">
        <v>64.38</v>
      </c>
      <c r="C5061" s="4">
        <v>63.6</v>
      </c>
      <c r="D5061">
        <v>2.2090000000000001</v>
      </c>
      <c r="E5061">
        <v>2.226</v>
      </c>
      <c r="P5061" s="10"/>
    </row>
    <row r="5062" spans="1:16" ht="16" hidden="1" x14ac:dyDescent="0.2">
      <c r="A5062" s="10">
        <v>38603</v>
      </c>
      <c r="B5062" s="4">
        <v>64.8</v>
      </c>
      <c r="C5062" s="4">
        <v>61.66</v>
      </c>
      <c r="D5062">
        <v>2.1749999999999998</v>
      </c>
      <c r="E5062">
        <v>2.2400000000000002</v>
      </c>
      <c r="P5062" s="10"/>
    </row>
    <row r="5063" spans="1:16" ht="16" hidden="1" x14ac:dyDescent="0.2">
      <c r="A5063" s="10">
        <v>38604</v>
      </c>
      <c r="B5063" s="4">
        <v>64.209999999999994</v>
      </c>
      <c r="C5063" s="4">
        <v>62.62</v>
      </c>
      <c r="D5063">
        <v>2.048</v>
      </c>
      <c r="E5063">
        <v>2.1800000000000002</v>
      </c>
      <c r="P5063" s="10"/>
    </row>
    <row r="5064" spans="1:16" ht="16" hidden="1" x14ac:dyDescent="0.2">
      <c r="A5064" s="10">
        <v>38607</v>
      </c>
      <c r="B5064" s="4">
        <v>63.29</v>
      </c>
      <c r="C5064" s="4">
        <v>60.69</v>
      </c>
      <c r="D5064">
        <v>1.9690000000000001</v>
      </c>
      <c r="E5064">
        <v>1.9339999999999999</v>
      </c>
      <c r="P5064" s="10"/>
    </row>
    <row r="5065" spans="1:16" ht="16" hidden="1" x14ac:dyDescent="0.2">
      <c r="A5065" s="10">
        <v>38608</v>
      </c>
      <c r="B5065" s="4">
        <v>63.18</v>
      </c>
      <c r="C5065" s="4">
        <v>61.31</v>
      </c>
      <c r="D5065">
        <v>1.968</v>
      </c>
      <c r="E5065">
        <v>1.857</v>
      </c>
      <c r="P5065" s="10"/>
    </row>
    <row r="5066" spans="1:16" ht="16" hidden="1" x14ac:dyDescent="0.2">
      <c r="A5066" s="10">
        <v>38609</v>
      </c>
      <c r="B5066" s="4">
        <v>65.2</v>
      </c>
      <c r="C5066" s="4">
        <v>61.7</v>
      </c>
      <c r="D5066">
        <v>2.0190000000000001</v>
      </c>
      <c r="E5066">
        <v>1.889</v>
      </c>
      <c r="P5066" s="10"/>
    </row>
    <row r="5067" spans="1:16" ht="16" hidden="1" x14ac:dyDescent="0.2">
      <c r="A5067" s="10">
        <v>38610</v>
      </c>
      <c r="B5067" s="4">
        <v>64.64</v>
      </c>
      <c r="C5067" s="4">
        <v>61.9</v>
      </c>
      <c r="D5067">
        <v>1.93</v>
      </c>
      <c r="E5067">
        <v>1.82</v>
      </c>
      <c r="P5067" s="10"/>
    </row>
    <row r="5068" spans="1:16" ht="16" hidden="1" x14ac:dyDescent="0.2">
      <c r="A5068" s="10">
        <v>38611</v>
      </c>
      <c r="B5068" s="4">
        <v>62.91</v>
      </c>
      <c r="C5068" s="4">
        <v>60.48</v>
      </c>
      <c r="D5068">
        <v>1.83</v>
      </c>
      <c r="E5068">
        <v>1.7430000000000001</v>
      </c>
      <c r="P5068" s="10"/>
    </row>
    <row r="5069" spans="1:16" ht="16" hidden="1" x14ac:dyDescent="0.2">
      <c r="A5069" s="10">
        <v>38614</v>
      </c>
      <c r="B5069" s="4">
        <v>67.209999999999994</v>
      </c>
      <c r="C5069" s="4">
        <v>64.040000000000006</v>
      </c>
      <c r="D5069">
        <v>2.0009999999999999</v>
      </c>
      <c r="E5069">
        <v>2.105</v>
      </c>
      <c r="P5069" s="10"/>
    </row>
    <row r="5070" spans="1:16" ht="16" hidden="1" x14ac:dyDescent="0.2">
      <c r="A5070" s="10">
        <v>38615</v>
      </c>
      <c r="B5070" s="4">
        <v>66.239999999999995</v>
      </c>
      <c r="C5070" s="4">
        <v>62.98</v>
      </c>
      <c r="D5070">
        <v>1.9910000000000001</v>
      </c>
      <c r="E5070">
        <v>2.06</v>
      </c>
      <c r="P5070" s="10"/>
    </row>
    <row r="5071" spans="1:16" ht="16" hidden="1" x14ac:dyDescent="0.2">
      <c r="A5071" s="10">
        <v>38616</v>
      </c>
      <c r="B5071" s="4">
        <v>66.959999999999994</v>
      </c>
      <c r="C5071" s="4">
        <v>64.31</v>
      </c>
      <c r="D5071">
        <v>2.06</v>
      </c>
      <c r="E5071">
        <v>2.13</v>
      </c>
      <c r="P5071" s="10"/>
    </row>
    <row r="5072" spans="1:16" ht="16" hidden="1" x14ac:dyDescent="0.2">
      <c r="A5072" s="10">
        <v>38617</v>
      </c>
      <c r="B5072" s="4">
        <v>67.069999999999993</v>
      </c>
      <c r="C5072" s="4">
        <v>64.64</v>
      </c>
      <c r="D5072">
        <v>2.0630000000000002</v>
      </c>
      <c r="E5072">
        <v>2.5030000000000001</v>
      </c>
      <c r="P5072" s="10"/>
    </row>
    <row r="5073" spans="1:16" ht="16" hidden="1" x14ac:dyDescent="0.2">
      <c r="A5073" s="10">
        <v>38618</v>
      </c>
      <c r="B5073" s="4">
        <v>64.67</v>
      </c>
      <c r="C5073" s="4">
        <v>62.17</v>
      </c>
      <c r="D5073">
        <v>2.0049999999999999</v>
      </c>
      <c r="E5073">
        <v>2.44</v>
      </c>
      <c r="P5073" s="10"/>
    </row>
    <row r="5074" spans="1:16" ht="16" hidden="1" x14ac:dyDescent="0.2">
      <c r="A5074" s="10">
        <v>38621</v>
      </c>
      <c r="B5074" s="4">
        <v>65.98</v>
      </c>
      <c r="C5074" s="4">
        <v>61.73</v>
      </c>
      <c r="D5074">
        <v>2.1059999999999999</v>
      </c>
      <c r="E5074">
        <v>2.61</v>
      </c>
      <c r="P5074" s="10"/>
    </row>
    <row r="5075" spans="1:16" ht="16" hidden="1" x14ac:dyDescent="0.2">
      <c r="A5075" s="10">
        <v>38622</v>
      </c>
      <c r="B5075" s="4">
        <v>64.94</v>
      </c>
      <c r="C5075" s="4">
        <v>62.56</v>
      </c>
      <c r="D5075">
        <v>2.1549999999999998</v>
      </c>
      <c r="E5075">
        <v>3.0449999999999999</v>
      </c>
      <c r="P5075" s="10"/>
    </row>
    <row r="5076" spans="1:16" ht="16" hidden="1" x14ac:dyDescent="0.2">
      <c r="A5076" s="10">
        <v>38623</v>
      </c>
      <c r="B5076" s="4">
        <v>66.36</v>
      </c>
      <c r="C5076" s="4">
        <v>62.81</v>
      </c>
      <c r="D5076">
        <v>2.2930000000000001</v>
      </c>
      <c r="E5076">
        <v>2.988</v>
      </c>
      <c r="P5076" s="10"/>
    </row>
    <row r="5077" spans="1:16" ht="16" hidden="1" x14ac:dyDescent="0.2">
      <c r="A5077" s="10">
        <v>38624</v>
      </c>
      <c r="B5077" s="4">
        <v>66.83</v>
      </c>
      <c r="C5077" s="4">
        <v>62.02</v>
      </c>
      <c r="D5077">
        <v>2.1779999999999999</v>
      </c>
      <c r="E5077">
        <v>2.66</v>
      </c>
      <c r="P5077" s="10"/>
    </row>
    <row r="5078" spans="1:16" ht="16" hidden="1" x14ac:dyDescent="0.2">
      <c r="A5078" s="10">
        <v>38625</v>
      </c>
      <c r="B5078" s="4">
        <v>66.209999999999994</v>
      </c>
      <c r="C5078" s="4">
        <v>61.7</v>
      </c>
      <c r="D5078">
        <v>2.0950000000000002</v>
      </c>
      <c r="E5078">
        <v>2.5449999999999999</v>
      </c>
      <c r="P5078" s="10"/>
    </row>
    <row r="5079" spans="1:16" ht="16" hidden="1" x14ac:dyDescent="0.2">
      <c r="A5079" s="10">
        <v>38628</v>
      </c>
      <c r="B5079" s="4">
        <v>65.36</v>
      </c>
      <c r="C5079" s="4">
        <v>61.64</v>
      </c>
      <c r="D5079">
        <v>2.0619999999999998</v>
      </c>
      <c r="E5079">
        <v>2.4220000000000002</v>
      </c>
      <c r="P5079" s="10"/>
    </row>
    <row r="5080" spans="1:16" ht="16" hidden="1" x14ac:dyDescent="0.2">
      <c r="A5080" s="10">
        <v>38629</v>
      </c>
      <c r="B5080" s="4">
        <v>63.74</v>
      </c>
      <c r="C5080" s="4">
        <v>59.17</v>
      </c>
      <c r="D5080">
        <v>2.044</v>
      </c>
      <c r="E5080">
        <v>2.395</v>
      </c>
      <c r="P5080" s="10"/>
    </row>
    <row r="5081" spans="1:16" ht="16" hidden="1" x14ac:dyDescent="0.2">
      <c r="A5081" s="10">
        <v>38630</v>
      </c>
      <c r="B5081" s="4">
        <v>62.56</v>
      </c>
      <c r="C5081" s="4">
        <v>59.33</v>
      </c>
      <c r="D5081">
        <v>1.9239999999999999</v>
      </c>
      <c r="E5081">
        <v>2.1949999999999998</v>
      </c>
      <c r="P5081" s="10"/>
    </row>
    <row r="5082" spans="1:16" ht="16" hidden="1" x14ac:dyDescent="0.2">
      <c r="A5082" s="10">
        <v>38631</v>
      </c>
      <c r="B5082" s="4">
        <v>61.81</v>
      </c>
      <c r="C5082" s="4">
        <v>57.2</v>
      </c>
      <c r="D5082">
        <v>1.865</v>
      </c>
      <c r="E5082">
        <v>2.0099999999999998</v>
      </c>
      <c r="P5082" s="10"/>
    </row>
    <row r="5083" spans="1:16" ht="16" hidden="1" x14ac:dyDescent="0.2">
      <c r="A5083" s="10">
        <v>38632</v>
      </c>
      <c r="B5083" s="4">
        <v>61.81</v>
      </c>
      <c r="C5083" s="4">
        <v>57.29</v>
      </c>
      <c r="D5083">
        <v>1.82</v>
      </c>
      <c r="E5083">
        <v>1.885</v>
      </c>
      <c r="P5083" s="10"/>
    </row>
    <row r="5084" spans="1:16" ht="16" hidden="1" x14ac:dyDescent="0.2">
      <c r="A5084" s="10">
        <v>38635</v>
      </c>
      <c r="B5084" s="4">
        <v>60.71</v>
      </c>
      <c r="C5084" s="4">
        <v>57.01</v>
      </c>
      <c r="D5084">
        <v>1.794</v>
      </c>
      <c r="E5084">
        <v>1.861</v>
      </c>
      <c r="P5084" s="10"/>
    </row>
    <row r="5085" spans="1:16" ht="16" hidden="1" x14ac:dyDescent="0.2">
      <c r="A5085" s="10">
        <v>38636</v>
      </c>
      <c r="B5085" s="4">
        <v>63.84</v>
      </c>
      <c r="C5085" s="4">
        <v>58.1</v>
      </c>
      <c r="D5085">
        <v>1.7889999999999999</v>
      </c>
      <c r="E5085">
        <v>2.0539999999999998</v>
      </c>
      <c r="P5085" s="10"/>
    </row>
    <row r="5086" spans="1:16" ht="16" hidden="1" x14ac:dyDescent="0.2">
      <c r="A5086" s="10">
        <v>38637</v>
      </c>
      <c r="B5086" s="4">
        <v>64.13</v>
      </c>
      <c r="C5086" s="4">
        <v>59.91</v>
      </c>
      <c r="D5086">
        <v>1.7869999999999999</v>
      </c>
      <c r="E5086">
        <v>1.847</v>
      </c>
      <c r="P5086" s="10"/>
    </row>
    <row r="5087" spans="1:16" ht="16" hidden="1" x14ac:dyDescent="0.2">
      <c r="A5087" s="10">
        <v>38638</v>
      </c>
      <c r="B5087" s="4">
        <v>63.05</v>
      </c>
      <c r="C5087" s="4">
        <v>59.48</v>
      </c>
      <c r="D5087">
        <v>1.71</v>
      </c>
      <c r="E5087">
        <v>1.7689999999999999</v>
      </c>
      <c r="P5087" s="10"/>
    </row>
    <row r="5088" spans="1:16" ht="16" hidden="1" x14ac:dyDescent="0.2">
      <c r="A5088" s="10">
        <v>38639</v>
      </c>
      <c r="B5088" s="4">
        <v>62.61</v>
      </c>
      <c r="C5088" s="4">
        <v>58.45</v>
      </c>
      <c r="D5088">
        <v>1.7010000000000001</v>
      </c>
      <c r="E5088">
        <v>1.77</v>
      </c>
      <c r="P5088" s="10"/>
    </row>
    <row r="5089" spans="1:16" ht="16" hidden="1" x14ac:dyDescent="0.2">
      <c r="A5089" s="10">
        <v>38642</v>
      </c>
      <c r="B5089" s="4">
        <v>64.260000000000005</v>
      </c>
      <c r="C5089" s="4">
        <v>59.81</v>
      </c>
      <c r="D5089">
        <v>1.7470000000000001</v>
      </c>
      <c r="E5089">
        <v>1.8320000000000001</v>
      </c>
      <c r="P5089" s="10"/>
    </row>
    <row r="5090" spans="1:16" ht="16" hidden="1" x14ac:dyDescent="0.2">
      <c r="A5090" s="10">
        <v>38643</v>
      </c>
      <c r="B5090" s="4">
        <v>62.94</v>
      </c>
      <c r="C5090" s="4">
        <v>58.85</v>
      </c>
      <c r="D5090">
        <v>1.671</v>
      </c>
      <c r="E5090">
        <v>1.6990000000000001</v>
      </c>
      <c r="P5090" s="10"/>
    </row>
    <row r="5091" spans="1:16" ht="16" hidden="1" x14ac:dyDescent="0.2">
      <c r="A5091" s="10">
        <v>38644</v>
      </c>
      <c r="B5091" s="4">
        <v>62.11</v>
      </c>
      <c r="C5091" s="4">
        <v>58.13</v>
      </c>
      <c r="D5091">
        <v>1.6140000000000001</v>
      </c>
      <c r="E5091">
        <v>1.647</v>
      </c>
      <c r="P5091" s="10"/>
    </row>
    <row r="5092" spans="1:16" ht="16" hidden="1" x14ac:dyDescent="0.2">
      <c r="A5092" s="10">
        <v>38645</v>
      </c>
      <c r="B5092" s="4">
        <v>61.04</v>
      </c>
      <c r="C5092" s="4">
        <v>57.04</v>
      </c>
      <c r="D5092">
        <v>1.56</v>
      </c>
      <c r="E5092">
        <v>1.57</v>
      </c>
      <c r="P5092" s="10"/>
    </row>
    <row r="5093" spans="1:16" ht="16" hidden="1" x14ac:dyDescent="0.2">
      <c r="A5093" s="10">
        <v>38646</v>
      </c>
      <c r="B5093" s="4">
        <v>61.05</v>
      </c>
      <c r="C5093" s="4">
        <v>56.94</v>
      </c>
      <c r="D5093">
        <v>1.58</v>
      </c>
      <c r="E5093">
        <v>1.605</v>
      </c>
      <c r="P5093" s="10"/>
    </row>
    <row r="5094" spans="1:16" ht="16" hidden="1" x14ac:dyDescent="0.2">
      <c r="A5094" s="10">
        <v>38649</v>
      </c>
      <c r="B5094" s="4">
        <v>60.63</v>
      </c>
      <c r="C5094" s="4">
        <v>57.64</v>
      </c>
      <c r="D5094">
        <v>1.4990000000000001</v>
      </c>
      <c r="E5094">
        <v>1.5580000000000001</v>
      </c>
      <c r="P5094" s="10"/>
    </row>
    <row r="5095" spans="1:16" ht="16" hidden="1" x14ac:dyDescent="0.2">
      <c r="A5095" s="10">
        <v>38650</v>
      </c>
      <c r="B5095" s="4">
        <v>62.83</v>
      </c>
      <c r="C5095" s="4">
        <v>58.72</v>
      </c>
      <c r="D5095">
        <v>1.5840000000000001</v>
      </c>
      <c r="E5095">
        <v>1.6160000000000001</v>
      </c>
      <c r="P5095" s="10"/>
    </row>
    <row r="5096" spans="1:16" ht="16" hidden="1" x14ac:dyDescent="0.2">
      <c r="A5096" s="10">
        <v>38651</v>
      </c>
      <c r="B5096" s="4">
        <v>60.85</v>
      </c>
      <c r="C5096" s="4">
        <v>58.56</v>
      </c>
      <c r="D5096">
        <v>1.5169999999999999</v>
      </c>
      <c r="E5096">
        <v>1.5169999999999999</v>
      </c>
      <c r="P5096" s="10"/>
    </row>
    <row r="5097" spans="1:16" ht="16" hidden="1" x14ac:dyDescent="0.2">
      <c r="A5097" s="10">
        <v>38652</v>
      </c>
      <c r="B5097" s="4">
        <v>61.03</v>
      </c>
      <c r="C5097" s="4">
        <v>58.1</v>
      </c>
      <c r="D5097">
        <v>1.53</v>
      </c>
      <c r="E5097">
        <v>1.5189999999999999</v>
      </c>
      <c r="P5097" s="10"/>
    </row>
    <row r="5098" spans="1:16" ht="16" hidden="1" x14ac:dyDescent="0.2">
      <c r="A5098" s="10">
        <v>38653</v>
      </c>
      <c r="B5098" s="4">
        <v>61.3</v>
      </c>
      <c r="C5098" s="4">
        <v>59.47</v>
      </c>
      <c r="D5098">
        <v>1.57</v>
      </c>
      <c r="E5098">
        <v>1.5549999999999999</v>
      </c>
      <c r="P5098" s="10"/>
    </row>
    <row r="5099" spans="1:16" ht="16" hidden="1" x14ac:dyDescent="0.2">
      <c r="A5099" s="10">
        <v>38656</v>
      </c>
      <c r="B5099" s="4">
        <v>59.8</v>
      </c>
      <c r="C5099" s="4">
        <v>58.47</v>
      </c>
      <c r="D5099">
        <v>1.516</v>
      </c>
      <c r="E5099">
        <v>1.4910000000000001</v>
      </c>
      <c r="P5099" s="10"/>
    </row>
    <row r="5100" spans="1:16" ht="16" hidden="1" x14ac:dyDescent="0.2">
      <c r="A5100" s="10">
        <v>38657</v>
      </c>
      <c r="B5100" s="4">
        <v>59.85</v>
      </c>
      <c r="C5100" s="4">
        <v>56.69</v>
      </c>
      <c r="D5100">
        <v>1.524</v>
      </c>
      <c r="E5100">
        <v>1.4990000000000001</v>
      </c>
      <c r="P5100" s="10"/>
    </row>
    <row r="5101" spans="1:16" ht="16" hidden="1" x14ac:dyDescent="0.2">
      <c r="A5101" s="10">
        <v>38658</v>
      </c>
      <c r="B5101" s="4">
        <v>59.75</v>
      </c>
      <c r="C5101" s="4">
        <v>58.53</v>
      </c>
      <c r="D5101">
        <v>1.4930000000000001</v>
      </c>
      <c r="E5101">
        <v>1.47</v>
      </c>
      <c r="P5101" s="10"/>
    </row>
    <row r="5102" spans="1:16" ht="16" hidden="1" x14ac:dyDescent="0.2">
      <c r="A5102" s="10">
        <v>38659</v>
      </c>
      <c r="B5102" s="4">
        <v>61.7</v>
      </c>
      <c r="C5102" s="4">
        <v>59.55</v>
      </c>
      <c r="D5102">
        <v>1.5509999999999999</v>
      </c>
      <c r="E5102">
        <v>1.518</v>
      </c>
      <c r="P5102" s="10"/>
    </row>
    <row r="5103" spans="1:16" ht="16" hidden="1" x14ac:dyDescent="0.2">
      <c r="A5103" s="10">
        <v>38660</v>
      </c>
      <c r="B5103" s="4">
        <v>60.6</v>
      </c>
      <c r="C5103" s="4">
        <v>60.48</v>
      </c>
      <c r="D5103">
        <v>1.5349999999999999</v>
      </c>
      <c r="E5103">
        <v>1.53</v>
      </c>
      <c r="P5103" s="10"/>
    </row>
    <row r="5104" spans="1:16" ht="16" hidden="1" x14ac:dyDescent="0.2">
      <c r="A5104" s="10">
        <v>38663</v>
      </c>
      <c r="B5104" s="4">
        <v>59.4</v>
      </c>
      <c r="C5104" s="4">
        <v>58.19</v>
      </c>
      <c r="D5104">
        <v>1.4970000000000001</v>
      </c>
      <c r="E5104">
        <v>1.4950000000000001</v>
      </c>
      <c r="P5104" s="10"/>
    </row>
    <row r="5105" spans="1:16" ht="16" hidden="1" x14ac:dyDescent="0.2">
      <c r="A5105" s="10">
        <v>38664</v>
      </c>
      <c r="B5105" s="4">
        <v>59.7</v>
      </c>
      <c r="C5105" s="4">
        <v>57.89</v>
      </c>
      <c r="D5105">
        <v>1.4970000000000001</v>
      </c>
      <c r="E5105">
        <v>1.4950000000000001</v>
      </c>
      <c r="P5105" s="10"/>
    </row>
    <row r="5106" spans="1:16" ht="16" hidden="1" x14ac:dyDescent="0.2">
      <c r="A5106" s="10">
        <v>38665</v>
      </c>
      <c r="B5106" s="4">
        <v>59.65</v>
      </c>
      <c r="C5106" s="4">
        <v>57.71</v>
      </c>
      <c r="D5106">
        <v>1.5249999999999999</v>
      </c>
      <c r="E5106">
        <v>1.5189999999999999</v>
      </c>
      <c r="P5106" s="10"/>
    </row>
    <row r="5107" spans="1:16" ht="16" hidden="1" x14ac:dyDescent="0.2">
      <c r="A5107" s="10">
        <v>38666</v>
      </c>
      <c r="B5107" s="4">
        <v>57.8</v>
      </c>
      <c r="C5107" s="4">
        <v>55.85</v>
      </c>
      <c r="D5107">
        <v>1.456</v>
      </c>
      <c r="E5107">
        <v>1.45</v>
      </c>
      <c r="P5107" s="10"/>
    </row>
    <row r="5108" spans="1:16" ht="16" hidden="1" x14ac:dyDescent="0.2">
      <c r="A5108" s="10">
        <v>38667</v>
      </c>
      <c r="B5108" s="4">
        <v>57.45</v>
      </c>
      <c r="C5108" s="4">
        <v>54.3</v>
      </c>
      <c r="D5108">
        <v>1.456</v>
      </c>
      <c r="E5108">
        <v>1.4410000000000001</v>
      </c>
      <c r="P5108" s="10"/>
    </row>
    <row r="5109" spans="1:16" ht="16" hidden="1" x14ac:dyDescent="0.2">
      <c r="A5109" s="10">
        <v>38670</v>
      </c>
      <c r="B5109" s="4">
        <v>57.6</v>
      </c>
      <c r="C5109" s="4">
        <v>54.1</v>
      </c>
      <c r="D5109">
        <v>1.458</v>
      </c>
      <c r="E5109">
        <v>1.4530000000000001</v>
      </c>
      <c r="P5109" s="10"/>
    </row>
    <row r="5110" spans="1:16" ht="16" hidden="1" x14ac:dyDescent="0.2">
      <c r="A5110" s="10">
        <v>38671</v>
      </c>
      <c r="B5110" s="4">
        <v>57.05</v>
      </c>
      <c r="C5110" s="4">
        <v>54.45</v>
      </c>
      <c r="D5110">
        <v>1.4179999999999999</v>
      </c>
      <c r="E5110">
        <v>1.399</v>
      </c>
      <c r="P5110" s="10"/>
    </row>
    <row r="5111" spans="1:16" ht="16" hidden="1" x14ac:dyDescent="0.2">
      <c r="A5111" s="10">
        <v>38672</v>
      </c>
      <c r="B5111" s="4">
        <v>57.85</v>
      </c>
      <c r="C5111" s="4">
        <v>53.68</v>
      </c>
      <c r="D5111">
        <v>1.448</v>
      </c>
      <c r="E5111">
        <v>1.423</v>
      </c>
      <c r="P5111" s="10"/>
    </row>
    <row r="5112" spans="1:16" ht="16" hidden="1" x14ac:dyDescent="0.2">
      <c r="A5112" s="10">
        <v>38673</v>
      </c>
      <c r="B5112" s="4">
        <v>56.2</v>
      </c>
      <c r="C5112" s="4">
        <v>53.8</v>
      </c>
      <c r="D5112">
        <v>1.421</v>
      </c>
      <c r="E5112">
        <v>1.3959999999999999</v>
      </c>
      <c r="P5112" s="10"/>
    </row>
    <row r="5113" spans="1:16" ht="16" hidden="1" x14ac:dyDescent="0.2">
      <c r="A5113" s="10">
        <v>38674</v>
      </c>
      <c r="B5113" s="4">
        <v>56.3</v>
      </c>
      <c r="C5113" s="4">
        <v>52.84</v>
      </c>
      <c r="D5113">
        <v>1.4530000000000001</v>
      </c>
      <c r="E5113">
        <v>1.413</v>
      </c>
      <c r="P5113" s="10"/>
    </row>
    <row r="5114" spans="1:16" ht="16" hidden="1" x14ac:dyDescent="0.2">
      <c r="A5114" s="10">
        <v>38677</v>
      </c>
      <c r="B5114" s="4">
        <v>57.75</v>
      </c>
      <c r="C5114" s="4">
        <v>53.36</v>
      </c>
      <c r="D5114">
        <v>1.444</v>
      </c>
      <c r="E5114">
        <v>1.4019999999999999</v>
      </c>
      <c r="P5114" s="10"/>
    </row>
    <row r="5115" spans="1:16" ht="16" hidden="1" x14ac:dyDescent="0.2">
      <c r="A5115" s="10">
        <v>38678</v>
      </c>
      <c r="B5115" s="4">
        <v>58.3</v>
      </c>
      <c r="C5115" s="4">
        <v>54.21</v>
      </c>
      <c r="D5115">
        <v>1.484</v>
      </c>
      <c r="E5115">
        <v>1.3839999999999999</v>
      </c>
      <c r="P5115" s="10"/>
    </row>
    <row r="5116" spans="1:16" ht="16" hidden="1" x14ac:dyDescent="0.2">
      <c r="A5116" s="10">
        <v>38679</v>
      </c>
      <c r="B5116" s="4">
        <v>58.35</v>
      </c>
      <c r="C5116" s="4">
        <v>53.73</v>
      </c>
      <c r="D5116">
        <v>1.466</v>
      </c>
      <c r="E5116">
        <v>1.4350000000000001</v>
      </c>
      <c r="P5116" s="10"/>
    </row>
    <row r="5117" spans="1:16" ht="16" hidden="1" x14ac:dyDescent="0.2">
      <c r="A5117" s="10">
        <v>38680</v>
      </c>
      <c r="C5117" s="4">
        <v>53.41</v>
      </c>
      <c r="D5117" t="e">
        <v>#N/A</v>
      </c>
      <c r="E5117" t="e">
        <v>#N/A</v>
      </c>
      <c r="P5117" s="10"/>
    </row>
    <row r="5118" spans="1:16" ht="16" hidden="1" x14ac:dyDescent="0.2">
      <c r="A5118" s="10">
        <v>38681</v>
      </c>
      <c r="C5118" s="4">
        <v>53.15</v>
      </c>
      <c r="D5118" t="e">
        <v>#N/A</v>
      </c>
      <c r="E5118" t="e">
        <v>#N/A</v>
      </c>
      <c r="P5118" s="10"/>
    </row>
    <row r="5119" spans="1:16" ht="16" hidden="1" x14ac:dyDescent="0.2">
      <c r="A5119" s="10">
        <v>38684</v>
      </c>
      <c r="B5119" s="4">
        <v>57.36</v>
      </c>
      <c r="C5119" s="4">
        <v>52.91</v>
      </c>
      <c r="D5119">
        <v>1.425</v>
      </c>
      <c r="E5119">
        <v>1.387</v>
      </c>
      <c r="P5119" s="10"/>
    </row>
    <row r="5120" spans="1:16" ht="16" hidden="1" x14ac:dyDescent="0.2">
      <c r="A5120" s="10">
        <v>38685</v>
      </c>
      <c r="B5120" s="4">
        <v>56.46</v>
      </c>
      <c r="C5120" s="4">
        <v>53.24</v>
      </c>
      <c r="D5120">
        <v>1.413</v>
      </c>
      <c r="E5120">
        <v>1.367</v>
      </c>
      <c r="P5120" s="10"/>
    </row>
    <row r="5121" spans="1:16" ht="16" hidden="1" x14ac:dyDescent="0.2">
      <c r="A5121" s="10">
        <v>38686</v>
      </c>
      <c r="B5121" s="4">
        <v>57.33</v>
      </c>
      <c r="C5121" s="4">
        <v>53.25</v>
      </c>
      <c r="D5121">
        <v>1.4419999999999999</v>
      </c>
      <c r="E5121">
        <v>1.405</v>
      </c>
      <c r="P5121" s="10"/>
    </row>
    <row r="5122" spans="1:16" ht="16" hidden="1" x14ac:dyDescent="0.2">
      <c r="A5122" s="10">
        <v>38687</v>
      </c>
      <c r="B5122" s="4">
        <v>58.46</v>
      </c>
      <c r="C5122" s="4">
        <v>53.65</v>
      </c>
      <c r="D5122">
        <v>1.5429999999999999</v>
      </c>
      <c r="E5122">
        <v>1.496</v>
      </c>
      <c r="P5122" s="10"/>
    </row>
    <row r="5123" spans="1:16" ht="16" hidden="1" x14ac:dyDescent="0.2">
      <c r="A5123" s="10">
        <v>38688</v>
      </c>
      <c r="B5123" s="4">
        <v>59.31</v>
      </c>
      <c r="C5123" s="4">
        <v>54.91</v>
      </c>
      <c r="D5123">
        <v>1.599</v>
      </c>
      <c r="E5123">
        <v>1.554</v>
      </c>
      <c r="P5123" s="10"/>
    </row>
    <row r="5124" spans="1:16" ht="16" hidden="1" x14ac:dyDescent="0.2">
      <c r="A5124" s="10">
        <v>38691</v>
      </c>
      <c r="B5124" s="4">
        <v>59.91</v>
      </c>
      <c r="C5124" s="4">
        <v>56.05</v>
      </c>
      <c r="D5124">
        <v>1.5780000000000001</v>
      </c>
      <c r="E5124">
        <v>1.5449999999999999</v>
      </c>
      <c r="P5124" s="10"/>
    </row>
    <row r="5125" spans="1:16" ht="16" hidden="1" x14ac:dyDescent="0.2">
      <c r="A5125" s="10">
        <v>38692</v>
      </c>
      <c r="B5125" s="4">
        <v>59.96</v>
      </c>
      <c r="C5125" s="4">
        <v>55.68</v>
      </c>
      <c r="D5125">
        <v>1.575</v>
      </c>
      <c r="E5125">
        <v>1.56</v>
      </c>
      <c r="P5125" s="10"/>
    </row>
    <row r="5126" spans="1:16" ht="16" hidden="1" x14ac:dyDescent="0.2">
      <c r="A5126" s="10">
        <v>38693</v>
      </c>
      <c r="B5126" s="4">
        <v>59.21</v>
      </c>
      <c r="C5126" s="4">
        <v>55.17</v>
      </c>
      <c r="D5126">
        <v>1.5309999999999999</v>
      </c>
      <c r="E5126">
        <v>1.546</v>
      </c>
      <c r="P5126" s="10"/>
    </row>
    <row r="5127" spans="1:16" ht="16" hidden="1" x14ac:dyDescent="0.2">
      <c r="A5127" s="10">
        <v>38694</v>
      </c>
      <c r="B5127" s="4">
        <v>60.66</v>
      </c>
      <c r="C5127" s="4">
        <v>56.26</v>
      </c>
      <c r="D5127">
        <v>1.6020000000000001</v>
      </c>
      <c r="E5127">
        <v>1.627</v>
      </c>
      <c r="P5127" s="10"/>
    </row>
    <row r="5128" spans="1:16" ht="16" hidden="1" x14ac:dyDescent="0.2">
      <c r="A5128" s="10">
        <v>38695</v>
      </c>
      <c r="B5128" s="4">
        <v>59.41</v>
      </c>
      <c r="C5128" s="4">
        <v>57.18</v>
      </c>
      <c r="D5128">
        <v>1.597</v>
      </c>
      <c r="E5128">
        <v>1.597</v>
      </c>
      <c r="P5128" s="10"/>
    </row>
    <row r="5129" spans="1:16" ht="16" hidden="1" x14ac:dyDescent="0.2">
      <c r="A5129" s="10">
        <v>38698</v>
      </c>
      <c r="B5129" s="4">
        <v>61.36</v>
      </c>
      <c r="C5129" s="4">
        <v>57.23</v>
      </c>
      <c r="D5129">
        <v>1.6379999999999999</v>
      </c>
      <c r="E5129">
        <v>1.6379999999999999</v>
      </c>
      <c r="P5129" s="10"/>
    </row>
    <row r="5130" spans="1:16" ht="16" hidden="1" x14ac:dyDescent="0.2">
      <c r="A5130" s="10">
        <v>38699</v>
      </c>
      <c r="B5130" s="4">
        <v>61.36</v>
      </c>
      <c r="C5130" s="4">
        <v>59.16</v>
      </c>
      <c r="D5130">
        <v>1.65</v>
      </c>
      <c r="E5130">
        <v>1.61</v>
      </c>
      <c r="P5130" s="10"/>
    </row>
    <row r="5131" spans="1:16" ht="16" hidden="1" x14ac:dyDescent="0.2">
      <c r="A5131" s="10">
        <v>38700</v>
      </c>
      <c r="B5131" s="4">
        <v>60.86</v>
      </c>
      <c r="C5131" s="4">
        <v>59.59</v>
      </c>
      <c r="D5131">
        <v>1.65</v>
      </c>
      <c r="E5131">
        <v>1.61</v>
      </c>
      <c r="P5131" s="10"/>
    </row>
    <row r="5132" spans="1:16" ht="16" hidden="1" x14ac:dyDescent="0.2">
      <c r="A5132" s="10">
        <v>38701</v>
      </c>
      <c r="B5132" s="4">
        <v>60.01</v>
      </c>
      <c r="C5132" s="4">
        <v>59.67</v>
      </c>
      <c r="D5132">
        <v>1.645</v>
      </c>
      <c r="E5132">
        <v>1.59</v>
      </c>
      <c r="P5132" s="10"/>
    </row>
    <row r="5133" spans="1:16" ht="16" hidden="1" x14ac:dyDescent="0.2">
      <c r="A5133" s="10">
        <v>38702</v>
      </c>
      <c r="B5133" s="4">
        <v>58.01</v>
      </c>
      <c r="C5133" s="4">
        <v>58.11</v>
      </c>
      <c r="D5133">
        <v>1.5880000000000001</v>
      </c>
      <c r="E5133">
        <v>1.5269999999999999</v>
      </c>
      <c r="P5133" s="10"/>
    </row>
    <row r="5134" spans="1:16" ht="16" hidden="1" x14ac:dyDescent="0.2">
      <c r="A5134" s="10">
        <v>38705</v>
      </c>
      <c r="B5134" s="4">
        <v>57.31</v>
      </c>
      <c r="C5134" s="4">
        <v>56.09</v>
      </c>
      <c r="D5134">
        <v>1.554</v>
      </c>
      <c r="E5134">
        <v>1.4970000000000001</v>
      </c>
      <c r="P5134" s="10"/>
    </row>
    <row r="5135" spans="1:16" ht="16" hidden="1" x14ac:dyDescent="0.2">
      <c r="A5135" s="10">
        <v>38706</v>
      </c>
      <c r="B5135" s="4">
        <v>57.81</v>
      </c>
      <c r="C5135" s="4">
        <v>56.08</v>
      </c>
      <c r="D5135">
        <v>1.538</v>
      </c>
      <c r="E5135">
        <v>1.4750000000000001</v>
      </c>
      <c r="P5135" s="10"/>
    </row>
    <row r="5136" spans="1:16" ht="16" hidden="1" x14ac:dyDescent="0.2">
      <c r="A5136" s="10">
        <v>38707</v>
      </c>
      <c r="B5136" s="4">
        <v>58.56</v>
      </c>
      <c r="C5136" s="4">
        <v>56.05</v>
      </c>
      <c r="D5136">
        <v>1.57</v>
      </c>
      <c r="E5136">
        <v>1.504</v>
      </c>
      <c r="P5136" s="10"/>
    </row>
    <row r="5137" spans="1:16" ht="16" hidden="1" x14ac:dyDescent="0.2">
      <c r="A5137" s="10">
        <v>38708</v>
      </c>
      <c r="B5137" s="4">
        <v>58.08</v>
      </c>
      <c r="C5137" s="4">
        <v>57.3</v>
      </c>
      <c r="D5137">
        <v>1.57</v>
      </c>
      <c r="E5137">
        <v>1.48</v>
      </c>
      <c r="P5137" s="10"/>
    </row>
    <row r="5138" spans="1:16" ht="16" hidden="1" x14ac:dyDescent="0.2">
      <c r="A5138" s="10">
        <v>38709</v>
      </c>
      <c r="B5138" s="4">
        <v>58.08</v>
      </c>
      <c r="C5138" s="4">
        <v>56.28</v>
      </c>
      <c r="D5138">
        <v>1.583</v>
      </c>
      <c r="E5138">
        <v>1.538</v>
      </c>
      <c r="P5138" s="10"/>
    </row>
    <row r="5139" spans="1:16" ht="16" hidden="1" x14ac:dyDescent="0.2">
      <c r="A5139" s="10">
        <v>38712</v>
      </c>
      <c r="C5139" s="4">
        <v>56.54</v>
      </c>
      <c r="D5139" t="e">
        <v>#N/A</v>
      </c>
      <c r="E5139" t="e">
        <v>#N/A</v>
      </c>
      <c r="P5139" s="10"/>
    </row>
    <row r="5140" spans="1:16" ht="16" hidden="1" x14ac:dyDescent="0.2">
      <c r="A5140" s="10">
        <v>38713</v>
      </c>
      <c r="B5140" s="4">
        <v>58.16</v>
      </c>
      <c r="D5140">
        <v>1.542</v>
      </c>
      <c r="E5140">
        <v>1.5129999999999999</v>
      </c>
      <c r="P5140" s="10"/>
    </row>
    <row r="5141" spans="1:16" ht="16" hidden="1" x14ac:dyDescent="0.2">
      <c r="A5141" s="10">
        <v>38714</v>
      </c>
      <c r="B5141" s="4">
        <v>59.81</v>
      </c>
      <c r="C5141" s="4">
        <v>56.91</v>
      </c>
      <c r="D5141">
        <v>1.6220000000000001</v>
      </c>
      <c r="E5141">
        <v>1.597</v>
      </c>
      <c r="P5141" s="10"/>
    </row>
    <row r="5142" spans="1:16" ht="16" hidden="1" x14ac:dyDescent="0.2">
      <c r="A5142" s="10">
        <v>38715</v>
      </c>
      <c r="B5142" s="4">
        <v>60.26</v>
      </c>
      <c r="C5142" s="4">
        <v>57.72</v>
      </c>
      <c r="D5142">
        <v>1.6779999999999999</v>
      </c>
      <c r="E5142">
        <v>1.6439999999999999</v>
      </c>
      <c r="P5142" s="10"/>
    </row>
    <row r="5143" spans="1:16" ht="16" hidden="1" x14ac:dyDescent="0.2">
      <c r="A5143" s="10">
        <v>38716</v>
      </c>
      <c r="B5143" s="4">
        <v>61.06</v>
      </c>
      <c r="C5143" s="4">
        <v>58.34</v>
      </c>
      <c r="D5143">
        <v>1.7549999999999999</v>
      </c>
      <c r="E5143">
        <v>1.71</v>
      </c>
      <c r="P5143" s="10"/>
    </row>
    <row r="5144" spans="1:16" ht="16" hidden="1" x14ac:dyDescent="0.2">
      <c r="A5144" s="10">
        <v>38720</v>
      </c>
      <c r="B5144" s="4">
        <v>63.11</v>
      </c>
      <c r="C5144" s="4">
        <v>61.51</v>
      </c>
      <c r="D5144">
        <v>1.7749999999999999</v>
      </c>
      <c r="E5144">
        <v>1.7150000000000001</v>
      </c>
      <c r="P5144" s="10"/>
    </row>
    <row r="5145" spans="1:16" ht="16" hidden="1" x14ac:dyDescent="0.2">
      <c r="A5145" s="10">
        <v>38721</v>
      </c>
      <c r="B5145" s="4">
        <v>63.41</v>
      </c>
      <c r="C5145" s="4">
        <v>61.25</v>
      </c>
      <c r="D5145">
        <v>1.8</v>
      </c>
      <c r="E5145">
        <v>1.7529999999999999</v>
      </c>
      <c r="P5145" s="10"/>
    </row>
    <row r="5146" spans="1:16" ht="16" hidden="1" x14ac:dyDescent="0.2">
      <c r="A5146" s="10">
        <v>38722</v>
      </c>
      <c r="B5146" s="4">
        <v>62.81</v>
      </c>
      <c r="C5146" s="4">
        <v>61.68</v>
      </c>
      <c r="D5146">
        <v>1.7989999999999999</v>
      </c>
      <c r="E5146">
        <v>1.7490000000000001</v>
      </c>
      <c r="P5146" s="10"/>
    </row>
    <row r="5147" spans="1:16" ht="16" hidden="1" x14ac:dyDescent="0.2">
      <c r="A5147" s="10">
        <v>38723</v>
      </c>
      <c r="B5147" s="4">
        <v>64.209999999999994</v>
      </c>
      <c r="C5147" s="4">
        <v>62.43</v>
      </c>
      <c r="D5147">
        <v>1.8340000000000001</v>
      </c>
      <c r="E5147">
        <v>1.7789999999999999</v>
      </c>
      <c r="P5147" s="10"/>
    </row>
    <row r="5148" spans="1:16" ht="16" hidden="1" x14ac:dyDescent="0.2">
      <c r="A5148" s="10">
        <v>38726</v>
      </c>
      <c r="B5148" s="4">
        <v>63.56</v>
      </c>
      <c r="C5148" s="4">
        <v>62.51</v>
      </c>
      <c r="D5148">
        <v>1.7709999999999999</v>
      </c>
      <c r="E5148">
        <v>1.7190000000000001</v>
      </c>
      <c r="P5148" s="10"/>
    </row>
    <row r="5149" spans="1:16" ht="16" hidden="1" x14ac:dyDescent="0.2">
      <c r="A5149" s="10">
        <v>38727</v>
      </c>
      <c r="B5149" s="4">
        <v>63.41</v>
      </c>
      <c r="C5149" s="4">
        <v>62.32</v>
      </c>
      <c r="D5149">
        <v>1.744</v>
      </c>
      <c r="E5149">
        <v>1.6819999999999999</v>
      </c>
      <c r="P5149" s="10"/>
    </row>
    <row r="5150" spans="1:16" ht="16" hidden="1" x14ac:dyDescent="0.2">
      <c r="A5150" s="10">
        <v>38728</v>
      </c>
      <c r="B5150" s="4">
        <v>63.91</v>
      </c>
      <c r="C5150" s="4">
        <v>61.54</v>
      </c>
      <c r="D5150">
        <v>1.7470000000000001</v>
      </c>
      <c r="E5150">
        <v>1.6839999999999999</v>
      </c>
      <c r="P5150" s="10"/>
    </row>
    <row r="5151" spans="1:16" ht="16" hidden="1" x14ac:dyDescent="0.2">
      <c r="A5151" s="10">
        <v>38729</v>
      </c>
      <c r="B5151" s="4">
        <v>63.96</v>
      </c>
      <c r="C5151" s="4">
        <v>62.95</v>
      </c>
      <c r="D5151">
        <v>1.6930000000000001</v>
      </c>
      <c r="E5151">
        <v>1.661</v>
      </c>
      <c r="P5151" s="10"/>
    </row>
    <row r="5152" spans="1:16" ht="16" hidden="1" x14ac:dyDescent="0.2">
      <c r="A5152" s="10">
        <v>38730</v>
      </c>
      <c r="B5152" s="4">
        <v>63.86</v>
      </c>
      <c r="C5152" s="4">
        <v>61.58</v>
      </c>
      <c r="D5152">
        <v>1.698</v>
      </c>
      <c r="E5152">
        <v>1.6679999999999999</v>
      </c>
      <c r="P5152" s="10"/>
    </row>
    <row r="5153" spans="1:16" ht="16" hidden="1" x14ac:dyDescent="0.2">
      <c r="A5153" s="10">
        <v>38733</v>
      </c>
      <c r="C5153" s="4">
        <v>62.34</v>
      </c>
      <c r="D5153" t="e">
        <v>#N/A</v>
      </c>
      <c r="E5153" t="e">
        <v>#N/A</v>
      </c>
      <c r="P5153" s="10"/>
    </row>
    <row r="5154" spans="1:16" ht="16" hidden="1" x14ac:dyDescent="0.2">
      <c r="A5154" s="10">
        <v>38734</v>
      </c>
      <c r="B5154" s="4">
        <v>66.36</v>
      </c>
      <c r="C5154" s="4">
        <v>63.22</v>
      </c>
      <c r="D5154">
        <v>1.8</v>
      </c>
      <c r="E5154">
        <v>1.77</v>
      </c>
      <c r="P5154" s="10"/>
    </row>
    <row r="5155" spans="1:16" ht="16" hidden="1" x14ac:dyDescent="0.2">
      <c r="A5155" s="10">
        <v>38735</v>
      </c>
      <c r="B5155" s="4">
        <v>65.760000000000005</v>
      </c>
      <c r="C5155" s="4">
        <v>63.6</v>
      </c>
      <c r="D5155">
        <v>1.746</v>
      </c>
      <c r="E5155">
        <v>1.7070000000000001</v>
      </c>
      <c r="P5155" s="10"/>
    </row>
    <row r="5156" spans="1:16" ht="16" hidden="1" x14ac:dyDescent="0.2">
      <c r="A5156" s="10">
        <v>38736</v>
      </c>
      <c r="B5156" s="4">
        <v>66.86</v>
      </c>
      <c r="C5156" s="4">
        <v>63.64</v>
      </c>
      <c r="D5156">
        <v>1.726</v>
      </c>
      <c r="E5156">
        <v>1.6779999999999999</v>
      </c>
      <c r="P5156" s="10"/>
    </row>
    <row r="5157" spans="1:16" ht="16" hidden="1" x14ac:dyDescent="0.2">
      <c r="A5157" s="10">
        <v>38737</v>
      </c>
      <c r="B5157" s="4">
        <v>68.16</v>
      </c>
      <c r="C5157" s="4">
        <v>64.92</v>
      </c>
      <c r="D5157">
        <v>1.754</v>
      </c>
      <c r="E5157">
        <v>1.7170000000000001</v>
      </c>
      <c r="P5157" s="10"/>
    </row>
    <row r="5158" spans="1:16" ht="16" hidden="1" x14ac:dyDescent="0.2">
      <c r="A5158" s="10">
        <v>38740</v>
      </c>
      <c r="B5158" s="4">
        <v>68.06</v>
      </c>
      <c r="C5158" s="4">
        <v>64.56</v>
      </c>
      <c r="D5158">
        <v>1.726</v>
      </c>
      <c r="E5158">
        <v>1.6859999999999999</v>
      </c>
      <c r="P5158" s="10"/>
    </row>
    <row r="5159" spans="1:16" ht="16" hidden="1" x14ac:dyDescent="0.2">
      <c r="A5159" s="10">
        <v>38741</v>
      </c>
      <c r="B5159" s="4">
        <v>66.83</v>
      </c>
      <c r="C5159" s="4">
        <v>63.82</v>
      </c>
      <c r="D5159">
        <v>1.6870000000000001</v>
      </c>
      <c r="E5159">
        <v>1.6</v>
      </c>
      <c r="P5159" s="10"/>
    </row>
    <row r="5160" spans="1:16" ht="16" hidden="1" x14ac:dyDescent="0.2">
      <c r="A5160" s="10">
        <v>38742</v>
      </c>
      <c r="B5160" s="4">
        <v>65.599999999999994</v>
      </c>
      <c r="C5160" s="4">
        <v>62.61</v>
      </c>
      <c r="D5160">
        <v>1.6060000000000001</v>
      </c>
      <c r="E5160">
        <v>1.518</v>
      </c>
      <c r="P5160" s="10"/>
    </row>
    <row r="5161" spans="1:16" ht="16" hidden="1" x14ac:dyDescent="0.2">
      <c r="A5161" s="10">
        <v>38743</v>
      </c>
      <c r="B5161" s="4">
        <v>65.8</v>
      </c>
      <c r="C5161" s="4">
        <v>62.93</v>
      </c>
      <c r="D5161">
        <v>1.649</v>
      </c>
      <c r="E5161">
        <v>1.633</v>
      </c>
      <c r="P5161" s="10"/>
    </row>
    <row r="5162" spans="1:16" ht="16" hidden="1" x14ac:dyDescent="0.2">
      <c r="A5162" s="10">
        <v>38744</v>
      </c>
      <c r="B5162" s="4">
        <v>67.81</v>
      </c>
      <c r="C5162" s="4">
        <v>64.95</v>
      </c>
      <c r="D5162">
        <v>1.704</v>
      </c>
      <c r="E5162">
        <v>1.6850000000000001</v>
      </c>
      <c r="P5162" s="10"/>
    </row>
    <row r="5163" spans="1:16" ht="16" hidden="1" x14ac:dyDescent="0.2">
      <c r="A5163" s="10">
        <v>38747</v>
      </c>
      <c r="B5163" s="4">
        <v>68.36</v>
      </c>
      <c r="C5163" s="4">
        <v>65.14</v>
      </c>
      <c r="D5163">
        <v>1.7490000000000001</v>
      </c>
      <c r="E5163">
        <v>1.748</v>
      </c>
      <c r="P5163" s="10"/>
    </row>
    <row r="5164" spans="1:16" ht="16" hidden="1" x14ac:dyDescent="0.2">
      <c r="A5164" s="10">
        <v>38748</v>
      </c>
      <c r="B5164" s="4">
        <v>67.86</v>
      </c>
      <c r="C5164" s="4">
        <v>63.19</v>
      </c>
      <c r="D5164">
        <v>1.696</v>
      </c>
      <c r="E5164">
        <v>1.71</v>
      </c>
      <c r="P5164" s="10"/>
    </row>
    <row r="5165" spans="1:16" ht="16" hidden="1" x14ac:dyDescent="0.2">
      <c r="A5165" s="10">
        <v>38749</v>
      </c>
      <c r="B5165" s="4">
        <v>66.61</v>
      </c>
      <c r="C5165" s="4">
        <v>65.64</v>
      </c>
      <c r="D5165">
        <v>1.621</v>
      </c>
      <c r="E5165">
        <v>1.6140000000000001</v>
      </c>
      <c r="P5165" s="10"/>
    </row>
    <row r="5166" spans="1:16" ht="16" hidden="1" x14ac:dyDescent="0.2">
      <c r="A5166" s="10">
        <v>38750</v>
      </c>
      <c r="B5166" s="4">
        <v>64.709999999999994</v>
      </c>
      <c r="C5166" s="4">
        <v>63.49</v>
      </c>
      <c r="D5166">
        <v>1.585</v>
      </c>
      <c r="E5166">
        <v>1.585</v>
      </c>
      <c r="P5166" s="10"/>
    </row>
    <row r="5167" spans="1:16" ht="16" hidden="1" x14ac:dyDescent="0.2">
      <c r="A5167" s="10">
        <v>38751</v>
      </c>
      <c r="B5167" s="4">
        <v>65.41</v>
      </c>
      <c r="C5167" s="4">
        <v>62.54</v>
      </c>
      <c r="D5167">
        <v>1.5740000000000001</v>
      </c>
      <c r="E5167">
        <v>1.5980000000000001</v>
      </c>
      <c r="P5167" s="10"/>
    </row>
    <row r="5168" spans="1:16" ht="16" hidden="1" x14ac:dyDescent="0.2">
      <c r="A5168" s="10">
        <v>38754</v>
      </c>
      <c r="B5168" s="4">
        <v>65.11</v>
      </c>
      <c r="C5168" s="4">
        <v>63.32</v>
      </c>
      <c r="D5168">
        <v>1.5509999999999999</v>
      </c>
      <c r="E5168">
        <v>1.5660000000000001</v>
      </c>
      <c r="P5168" s="10"/>
    </row>
    <row r="5169" spans="1:16" ht="16" hidden="1" x14ac:dyDescent="0.2">
      <c r="A5169" s="10">
        <v>38755</v>
      </c>
      <c r="B5169" s="4">
        <v>63.01</v>
      </c>
      <c r="C5169" s="4">
        <v>61.64</v>
      </c>
      <c r="D5169">
        <v>1.532</v>
      </c>
      <c r="E5169">
        <v>1.5620000000000001</v>
      </c>
      <c r="P5169" s="10"/>
    </row>
    <row r="5170" spans="1:16" ht="16" hidden="1" x14ac:dyDescent="0.2">
      <c r="A5170" s="10">
        <v>38756</v>
      </c>
      <c r="B5170" s="4">
        <v>62.51</v>
      </c>
      <c r="C5170" s="4">
        <v>60.82</v>
      </c>
      <c r="D5170">
        <v>1.492</v>
      </c>
      <c r="E5170">
        <v>1.5369999999999999</v>
      </c>
      <c r="P5170" s="10"/>
    </row>
    <row r="5171" spans="1:16" ht="16" hidden="1" x14ac:dyDescent="0.2">
      <c r="A5171" s="10">
        <v>38757</v>
      </c>
      <c r="B5171" s="4">
        <v>62.66</v>
      </c>
      <c r="C5171" s="4">
        <v>60.7</v>
      </c>
      <c r="D5171">
        <v>1.4470000000000001</v>
      </c>
      <c r="E5171">
        <v>1.5069999999999999</v>
      </c>
      <c r="P5171" s="10"/>
    </row>
    <row r="5172" spans="1:16" ht="16" hidden="1" x14ac:dyDescent="0.2">
      <c r="A5172" s="10">
        <v>38758</v>
      </c>
      <c r="B5172" s="4">
        <v>62.01</v>
      </c>
      <c r="C5172" s="4">
        <v>59.66</v>
      </c>
      <c r="D5172">
        <v>1.395</v>
      </c>
      <c r="E5172">
        <v>1.45</v>
      </c>
      <c r="P5172" s="10"/>
    </row>
    <row r="5173" spans="1:16" ht="16" hidden="1" x14ac:dyDescent="0.2">
      <c r="A5173" s="10">
        <v>38761</v>
      </c>
      <c r="B5173" s="4">
        <v>61.26</v>
      </c>
      <c r="C5173" s="4">
        <v>59.16</v>
      </c>
      <c r="D5173">
        <v>1.3740000000000001</v>
      </c>
      <c r="E5173">
        <v>1.4490000000000001</v>
      </c>
      <c r="P5173" s="10"/>
    </row>
    <row r="5174" spans="1:16" ht="16" hidden="1" x14ac:dyDescent="0.2">
      <c r="A5174" s="10">
        <v>38762</v>
      </c>
      <c r="B5174" s="4">
        <v>59.61</v>
      </c>
      <c r="C5174" s="4">
        <v>58.27</v>
      </c>
      <c r="D5174">
        <v>1.3520000000000001</v>
      </c>
      <c r="E5174">
        <v>1.4119999999999999</v>
      </c>
      <c r="P5174" s="10"/>
    </row>
    <row r="5175" spans="1:16" ht="16" hidden="1" x14ac:dyDescent="0.2">
      <c r="A5175" s="10">
        <v>38763</v>
      </c>
      <c r="B5175" s="4">
        <v>57.61</v>
      </c>
      <c r="C5175" s="4">
        <v>57.67</v>
      </c>
      <c r="D5175">
        <v>1.4079999999999999</v>
      </c>
      <c r="E5175">
        <v>1.46</v>
      </c>
      <c r="P5175" s="10"/>
    </row>
    <row r="5176" spans="1:16" ht="16" hidden="1" x14ac:dyDescent="0.2">
      <c r="A5176" s="10">
        <v>38764</v>
      </c>
      <c r="B5176" s="4">
        <v>58.61</v>
      </c>
      <c r="C5176" s="4">
        <v>56.78</v>
      </c>
      <c r="D5176">
        <v>1.452</v>
      </c>
      <c r="E5176">
        <v>1.5049999999999999</v>
      </c>
      <c r="P5176" s="10"/>
    </row>
    <row r="5177" spans="1:16" ht="16" hidden="1" x14ac:dyDescent="0.2">
      <c r="A5177" s="10">
        <v>38765</v>
      </c>
      <c r="B5177" s="4">
        <v>59.76</v>
      </c>
      <c r="C5177" s="4">
        <v>58.34</v>
      </c>
      <c r="D5177">
        <v>1.5289999999999999</v>
      </c>
      <c r="E5177">
        <v>1.548</v>
      </c>
      <c r="P5177" s="10"/>
    </row>
    <row r="5178" spans="1:16" ht="16" hidden="1" x14ac:dyDescent="0.2">
      <c r="A5178" s="10">
        <v>38768</v>
      </c>
      <c r="C5178" s="4">
        <v>60.05</v>
      </c>
      <c r="D5178" t="e">
        <v>#N/A</v>
      </c>
      <c r="E5178" t="e">
        <v>#N/A</v>
      </c>
      <c r="P5178" s="10"/>
    </row>
    <row r="5179" spans="1:16" ht="16" hidden="1" x14ac:dyDescent="0.2">
      <c r="A5179" s="10">
        <v>38769</v>
      </c>
      <c r="B5179" s="4">
        <v>61.21</v>
      </c>
      <c r="C5179" s="4">
        <v>59.35</v>
      </c>
      <c r="D5179">
        <v>1.504</v>
      </c>
      <c r="E5179">
        <v>1.5509999999999999</v>
      </c>
      <c r="P5179" s="10"/>
    </row>
    <row r="5180" spans="1:16" ht="16" hidden="1" x14ac:dyDescent="0.2">
      <c r="A5180" s="10">
        <v>38770</v>
      </c>
      <c r="B5180" s="4">
        <v>59.03</v>
      </c>
      <c r="C5180" s="4">
        <v>58.71</v>
      </c>
      <c r="D5180">
        <v>1.498</v>
      </c>
      <c r="E5180">
        <v>1.4950000000000001</v>
      </c>
      <c r="P5180" s="10"/>
    </row>
    <row r="5181" spans="1:16" ht="16" hidden="1" x14ac:dyDescent="0.2">
      <c r="A5181" s="10">
        <v>38771</v>
      </c>
      <c r="B5181" s="4">
        <v>58.03</v>
      </c>
      <c r="C5181" s="4">
        <v>58.71</v>
      </c>
      <c r="D5181">
        <v>1.53</v>
      </c>
      <c r="E5181">
        <v>1.5429999999999999</v>
      </c>
      <c r="P5181" s="10"/>
    </row>
    <row r="5182" spans="1:16" ht="16" hidden="1" x14ac:dyDescent="0.2">
      <c r="A5182" s="10">
        <v>38772</v>
      </c>
      <c r="B5182" s="4">
        <v>61.46</v>
      </c>
      <c r="C5182" s="4">
        <v>60.13</v>
      </c>
      <c r="D5182">
        <v>1.538</v>
      </c>
      <c r="E5182">
        <v>1.5960000000000001</v>
      </c>
      <c r="P5182" s="10"/>
    </row>
    <row r="5183" spans="1:16" ht="16" hidden="1" x14ac:dyDescent="0.2">
      <c r="A5183" s="10">
        <v>38775</v>
      </c>
      <c r="B5183" s="4">
        <v>61.01</v>
      </c>
      <c r="C5183" s="4">
        <v>59.44</v>
      </c>
      <c r="D5183">
        <v>1.5229999999999999</v>
      </c>
      <c r="E5183">
        <v>1.585</v>
      </c>
      <c r="P5183" s="10"/>
    </row>
    <row r="5184" spans="1:16" ht="16" hidden="1" x14ac:dyDescent="0.2">
      <c r="A5184" s="10">
        <v>38776</v>
      </c>
      <c r="B5184" s="4">
        <v>61.37</v>
      </c>
      <c r="C5184" s="4">
        <v>59.78</v>
      </c>
      <c r="D5184">
        <v>1.5780000000000001</v>
      </c>
      <c r="E5184">
        <v>1.64</v>
      </c>
      <c r="P5184" s="10"/>
    </row>
    <row r="5185" spans="1:16" ht="16" hidden="1" x14ac:dyDescent="0.2">
      <c r="A5185" s="10">
        <v>38777</v>
      </c>
      <c r="B5185" s="4">
        <v>62.01</v>
      </c>
      <c r="C5185" s="4">
        <v>61.12</v>
      </c>
      <c r="D5185">
        <v>1.6060000000000001</v>
      </c>
      <c r="E5185">
        <v>1.6559999999999999</v>
      </c>
      <c r="P5185" s="10"/>
    </row>
    <row r="5186" spans="1:16" ht="16" hidden="1" x14ac:dyDescent="0.2">
      <c r="A5186" s="10">
        <v>38778</v>
      </c>
      <c r="B5186" s="4">
        <v>63.36</v>
      </c>
      <c r="C5186" s="4">
        <v>62.27</v>
      </c>
      <c r="D5186">
        <v>1.66</v>
      </c>
      <c r="E5186">
        <v>1.74</v>
      </c>
      <c r="P5186" s="10"/>
    </row>
    <row r="5187" spans="1:16" ht="16" hidden="1" x14ac:dyDescent="0.2">
      <c r="A5187" s="10">
        <v>38779</v>
      </c>
      <c r="B5187" s="4">
        <v>63.61</v>
      </c>
      <c r="C5187" s="4">
        <v>62.69</v>
      </c>
      <c r="D5187">
        <v>1.698</v>
      </c>
      <c r="E5187">
        <v>1.7809999999999999</v>
      </c>
      <c r="P5187" s="10"/>
    </row>
    <row r="5188" spans="1:16" ht="16" hidden="1" x14ac:dyDescent="0.2">
      <c r="A5188" s="10">
        <v>38782</v>
      </c>
      <c r="B5188" s="4">
        <v>62.46</v>
      </c>
      <c r="C5188" s="4">
        <v>61.41</v>
      </c>
      <c r="D5188">
        <v>1.6020000000000001</v>
      </c>
      <c r="E5188">
        <v>1.6819999999999999</v>
      </c>
      <c r="P5188" s="10"/>
    </row>
    <row r="5189" spans="1:16" ht="16" hidden="1" x14ac:dyDescent="0.2">
      <c r="A5189" s="10">
        <v>38783</v>
      </c>
      <c r="B5189" s="4">
        <v>61.51</v>
      </c>
      <c r="C5189" s="4">
        <v>59.79</v>
      </c>
      <c r="D5189">
        <v>1.579</v>
      </c>
      <c r="E5189">
        <v>1.6639999999999999</v>
      </c>
      <c r="P5189" s="10"/>
    </row>
    <row r="5190" spans="1:16" ht="16" hidden="1" x14ac:dyDescent="0.2">
      <c r="A5190" s="10">
        <v>38784</v>
      </c>
      <c r="B5190" s="4">
        <v>60.06</v>
      </c>
      <c r="C5190" s="4">
        <v>58.42</v>
      </c>
      <c r="D5190">
        <v>1.625</v>
      </c>
      <c r="E5190">
        <v>1.7</v>
      </c>
      <c r="P5190" s="10"/>
    </row>
    <row r="5191" spans="1:16" ht="16" hidden="1" x14ac:dyDescent="0.2">
      <c r="A5191" s="10">
        <v>38785</v>
      </c>
      <c r="B5191" s="4">
        <v>60.51</v>
      </c>
      <c r="C5191" s="4">
        <v>58.82</v>
      </c>
      <c r="D5191">
        <v>1.696</v>
      </c>
      <c r="E5191">
        <v>1.778</v>
      </c>
      <c r="P5191" s="10"/>
    </row>
    <row r="5192" spans="1:16" ht="16" hidden="1" x14ac:dyDescent="0.2">
      <c r="A5192" s="10">
        <v>38786</v>
      </c>
      <c r="B5192" s="4">
        <v>59.91</v>
      </c>
      <c r="C5192" s="4">
        <v>59.04</v>
      </c>
      <c r="D5192">
        <v>1.663</v>
      </c>
      <c r="E5192">
        <v>1.7330000000000001</v>
      </c>
      <c r="P5192" s="10"/>
    </row>
    <row r="5193" spans="1:16" ht="16" hidden="1" x14ac:dyDescent="0.2">
      <c r="A5193" s="10">
        <v>38789</v>
      </c>
      <c r="B5193" s="4">
        <v>61.81</v>
      </c>
      <c r="C5193" s="4">
        <v>60.99</v>
      </c>
      <c r="D5193">
        <v>1.728</v>
      </c>
      <c r="E5193">
        <v>1.875</v>
      </c>
      <c r="P5193" s="10"/>
    </row>
    <row r="5194" spans="1:16" ht="16" hidden="1" x14ac:dyDescent="0.2">
      <c r="A5194" s="10">
        <v>38790</v>
      </c>
      <c r="B5194" s="4">
        <v>63.01</v>
      </c>
      <c r="C5194" s="4">
        <v>62.39</v>
      </c>
      <c r="D5194">
        <v>1.84</v>
      </c>
      <c r="E5194">
        <v>1.94</v>
      </c>
      <c r="P5194" s="10"/>
    </row>
    <row r="5195" spans="1:16" ht="16" hidden="1" x14ac:dyDescent="0.2">
      <c r="A5195" s="10">
        <v>38791</v>
      </c>
      <c r="B5195" s="4">
        <v>62.11</v>
      </c>
      <c r="C5195" s="4">
        <v>63.12</v>
      </c>
      <c r="D5195">
        <v>1.802</v>
      </c>
      <c r="E5195">
        <v>1.917</v>
      </c>
      <c r="P5195" s="10"/>
    </row>
    <row r="5196" spans="1:16" ht="16" hidden="1" x14ac:dyDescent="0.2">
      <c r="A5196" s="10">
        <v>38792</v>
      </c>
      <c r="B5196" s="4">
        <v>63.46</v>
      </c>
      <c r="C5196" s="4">
        <v>62.07</v>
      </c>
      <c r="D5196">
        <v>1.827</v>
      </c>
      <c r="E5196">
        <v>1.9139999999999999</v>
      </c>
      <c r="P5196" s="10"/>
    </row>
    <row r="5197" spans="1:16" ht="16" hidden="1" x14ac:dyDescent="0.2">
      <c r="A5197" s="10">
        <v>38793</v>
      </c>
      <c r="B5197" s="4">
        <v>62.81</v>
      </c>
      <c r="C5197" s="4">
        <v>63.54</v>
      </c>
      <c r="D5197">
        <v>1.8260000000000001</v>
      </c>
      <c r="E5197">
        <v>1.8839999999999999</v>
      </c>
      <c r="P5197" s="10"/>
    </row>
    <row r="5198" spans="1:16" ht="16" hidden="1" x14ac:dyDescent="0.2">
      <c r="A5198" s="10">
        <v>38796</v>
      </c>
      <c r="B5198" s="4">
        <v>60.31</v>
      </c>
      <c r="C5198" s="4">
        <v>62.3</v>
      </c>
      <c r="D5198">
        <v>1.8220000000000001</v>
      </c>
      <c r="E5198">
        <v>1.84</v>
      </c>
      <c r="P5198" s="10"/>
    </row>
    <row r="5199" spans="1:16" ht="16" hidden="1" x14ac:dyDescent="0.2">
      <c r="A5199" s="10">
        <v>38797</v>
      </c>
      <c r="B5199" s="4">
        <v>60.41</v>
      </c>
      <c r="C5199" s="4">
        <v>59.96</v>
      </c>
      <c r="D5199">
        <v>1.8009999999999999</v>
      </c>
      <c r="E5199">
        <v>1.8049999999999999</v>
      </c>
      <c r="P5199" s="10"/>
    </row>
    <row r="5200" spans="1:16" ht="16" hidden="1" x14ac:dyDescent="0.2">
      <c r="A5200" s="10">
        <v>38798</v>
      </c>
      <c r="B5200" s="4">
        <v>60.03</v>
      </c>
      <c r="C5200" s="4">
        <v>61.23</v>
      </c>
      <c r="D5200">
        <v>1.698</v>
      </c>
      <c r="E5200">
        <v>1.756</v>
      </c>
      <c r="P5200" s="10"/>
    </row>
    <row r="5201" spans="1:16" ht="16" hidden="1" x14ac:dyDescent="0.2">
      <c r="A5201" s="10">
        <v>38799</v>
      </c>
      <c r="B5201" s="4">
        <v>62.13</v>
      </c>
      <c r="C5201" s="4">
        <v>61.76</v>
      </c>
      <c r="D5201">
        <v>1.7949999999999999</v>
      </c>
      <c r="E5201">
        <v>1.823</v>
      </c>
      <c r="P5201" s="10"/>
    </row>
    <row r="5202" spans="1:16" ht="16" hidden="1" x14ac:dyDescent="0.2">
      <c r="A5202" s="10">
        <v>38800</v>
      </c>
      <c r="B5202" s="4">
        <v>63.9</v>
      </c>
      <c r="C5202" s="4">
        <v>62.78</v>
      </c>
      <c r="D5202">
        <v>1.798</v>
      </c>
      <c r="E5202">
        <v>1.851</v>
      </c>
      <c r="P5202" s="10"/>
    </row>
    <row r="5203" spans="1:16" ht="16" hidden="1" x14ac:dyDescent="0.2">
      <c r="A5203" s="10">
        <v>38803</v>
      </c>
      <c r="B5203" s="4">
        <v>63.75</v>
      </c>
      <c r="C5203" s="4">
        <v>62.59</v>
      </c>
      <c r="D5203">
        <v>1.8069999999999999</v>
      </c>
      <c r="E5203">
        <v>1.88</v>
      </c>
      <c r="P5203" s="10"/>
    </row>
    <row r="5204" spans="1:16" ht="16" hidden="1" x14ac:dyDescent="0.2">
      <c r="A5204" s="10">
        <v>38804</v>
      </c>
      <c r="B5204" s="4">
        <v>65.650000000000006</v>
      </c>
      <c r="C5204" s="4">
        <v>64.31</v>
      </c>
      <c r="D5204">
        <v>1.867</v>
      </c>
      <c r="E5204">
        <v>1.9450000000000001</v>
      </c>
      <c r="P5204" s="10"/>
    </row>
    <row r="5205" spans="1:16" ht="16" hidden="1" x14ac:dyDescent="0.2">
      <c r="A5205" s="10">
        <v>38805</v>
      </c>
      <c r="B5205" s="4">
        <v>66</v>
      </c>
      <c r="C5205" s="4">
        <v>64.88</v>
      </c>
      <c r="D5205">
        <v>1.9450000000000001</v>
      </c>
      <c r="E5205">
        <v>1.988</v>
      </c>
      <c r="P5205" s="10"/>
    </row>
    <row r="5206" spans="1:16" ht="16" hidden="1" x14ac:dyDescent="0.2">
      <c r="A5206" s="10">
        <v>38806</v>
      </c>
      <c r="B5206" s="4">
        <v>66.7</v>
      </c>
      <c r="C5206" s="4">
        <v>65.95</v>
      </c>
      <c r="D5206">
        <v>1.958</v>
      </c>
      <c r="E5206">
        <v>1.998</v>
      </c>
      <c r="P5206" s="10"/>
    </row>
    <row r="5207" spans="1:16" ht="16" hidden="1" x14ac:dyDescent="0.2">
      <c r="A5207" s="10">
        <v>38807</v>
      </c>
      <c r="B5207" s="4">
        <v>66.25</v>
      </c>
      <c r="C5207" s="4">
        <v>66.06</v>
      </c>
      <c r="D5207">
        <v>1.964</v>
      </c>
      <c r="E5207">
        <v>1.986</v>
      </c>
      <c r="P5207" s="10"/>
    </row>
    <row r="5208" spans="1:16" ht="16" hidden="1" x14ac:dyDescent="0.2">
      <c r="A5208" s="10">
        <v>38810</v>
      </c>
      <c r="B5208" s="4">
        <v>66.069999999999993</v>
      </c>
      <c r="C5208" s="4">
        <v>67.28</v>
      </c>
      <c r="D5208">
        <v>1.9370000000000001</v>
      </c>
      <c r="E5208">
        <v>1.9970000000000001</v>
      </c>
      <c r="P5208" s="10"/>
    </row>
    <row r="5209" spans="1:16" ht="16" hidden="1" x14ac:dyDescent="0.2">
      <c r="A5209" s="10">
        <v>38811</v>
      </c>
      <c r="B5209" s="4">
        <v>65.75</v>
      </c>
      <c r="C5209" s="4">
        <v>65.930000000000007</v>
      </c>
      <c r="D5209">
        <v>1.9570000000000001</v>
      </c>
      <c r="E5209">
        <v>2.0289999999999999</v>
      </c>
      <c r="P5209" s="10"/>
    </row>
    <row r="5210" spans="1:16" ht="16" hidden="1" x14ac:dyDescent="0.2">
      <c r="A5210" s="10">
        <v>38812</v>
      </c>
      <c r="B5210" s="4">
        <v>66.760000000000005</v>
      </c>
      <c r="C5210" s="4">
        <v>66.739999999999995</v>
      </c>
      <c r="D5210">
        <v>2.0329999999999999</v>
      </c>
      <c r="E5210">
        <v>2.1429999999999998</v>
      </c>
      <c r="P5210" s="10"/>
    </row>
    <row r="5211" spans="1:16" ht="16" hidden="1" x14ac:dyDescent="0.2">
      <c r="A5211" s="10">
        <v>38813</v>
      </c>
      <c r="B5211" s="4">
        <v>67.22</v>
      </c>
      <c r="C5211" s="4">
        <v>67.58</v>
      </c>
      <c r="D5211">
        <v>2.0449999999999999</v>
      </c>
      <c r="E5211">
        <v>2.12</v>
      </c>
      <c r="P5211" s="10"/>
    </row>
    <row r="5212" spans="1:16" ht="16" hidden="1" x14ac:dyDescent="0.2">
      <c r="A5212" s="10">
        <v>38814</v>
      </c>
      <c r="B5212" s="4">
        <v>67.02</v>
      </c>
      <c r="C5212" s="4">
        <v>67.11</v>
      </c>
      <c r="D5212">
        <v>2.0369999999999999</v>
      </c>
      <c r="E5212">
        <v>2.1219999999999999</v>
      </c>
      <c r="P5212" s="10"/>
    </row>
    <row r="5213" spans="1:16" ht="16" hidden="1" x14ac:dyDescent="0.2">
      <c r="A5213" s="10">
        <v>38817</v>
      </c>
      <c r="B5213" s="4">
        <v>68.290000000000006</v>
      </c>
      <c r="C5213" s="4">
        <v>68.2</v>
      </c>
      <c r="D5213">
        <v>2.0699999999999998</v>
      </c>
      <c r="E5213">
        <v>2.165</v>
      </c>
      <c r="P5213" s="10"/>
    </row>
    <row r="5214" spans="1:16" ht="16" hidden="1" x14ac:dyDescent="0.2">
      <c r="A5214" s="10">
        <v>38818</v>
      </c>
      <c r="B5214" s="4">
        <v>69.03</v>
      </c>
      <c r="C5214" s="4">
        <v>68.52</v>
      </c>
      <c r="D5214">
        <v>2.1190000000000002</v>
      </c>
      <c r="E5214">
        <v>2.1739999999999999</v>
      </c>
      <c r="P5214" s="10"/>
    </row>
    <row r="5215" spans="1:16" ht="16" hidden="1" x14ac:dyDescent="0.2">
      <c r="A5215" s="10">
        <v>38819</v>
      </c>
      <c r="B5215" s="4">
        <v>68.53</v>
      </c>
      <c r="C5215" s="4">
        <v>69.540000000000006</v>
      </c>
      <c r="D5215">
        <v>2.1269999999999998</v>
      </c>
      <c r="E5215">
        <v>2.14</v>
      </c>
      <c r="P5215" s="10"/>
    </row>
    <row r="5216" spans="1:16" ht="16" hidden="1" x14ac:dyDescent="0.2">
      <c r="A5216" s="10">
        <v>38820</v>
      </c>
      <c r="B5216" s="4">
        <v>69.53</v>
      </c>
      <c r="C5216" s="4">
        <v>69.39</v>
      </c>
      <c r="D5216">
        <v>2.1869999999999998</v>
      </c>
      <c r="E5216">
        <v>2.202</v>
      </c>
      <c r="P5216" s="10"/>
    </row>
    <row r="5217" spans="1:16" ht="16" hidden="1" x14ac:dyDescent="0.2">
      <c r="A5217" s="10">
        <v>38824</v>
      </c>
      <c r="B5217" s="4">
        <v>70.3</v>
      </c>
      <c r="D5217">
        <v>2.282</v>
      </c>
      <c r="E5217">
        <v>2.2869999999999999</v>
      </c>
      <c r="P5217" s="10"/>
    </row>
    <row r="5218" spans="1:16" ht="16" hidden="1" x14ac:dyDescent="0.2">
      <c r="A5218" s="10">
        <v>38825</v>
      </c>
      <c r="B5218" s="4">
        <v>71.28</v>
      </c>
      <c r="C5218" s="4">
        <v>70.97</v>
      </c>
      <c r="D5218">
        <v>2.3239999999999998</v>
      </c>
      <c r="E5218">
        <v>2.3010000000000002</v>
      </c>
      <c r="P5218" s="10"/>
    </row>
    <row r="5219" spans="1:16" ht="16" hidden="1" x14ac:dyDescent="0.2">
      <c r="A5219" s="10">
        <v>38826</v>
      </c>
      <c r="B5219" s="4">
        <v>72.069999999999993</v>
      </c>
      <c r="C5219" s="4">
        <v>72.69</v>
      </c>
      <c r="D5219">
        <v>2.3460000000000001</v>
      </c>
      <c r="E5219">
        <v>2.3039999999999998</v>
      </c>
      <c r="P5219" s="10"/>
    </row>
    <row r="5220" spans="1:16" ht="16" hidden="1" x14ac:dyDescent="0.2">
      <c r="A5220" s="10">
        <v>38827</v>
      </c>
      <c r="B5220" s="4">
        <v>71.959999999999994</v>
      </c>
      <c r="C5220" s="4">
        <v>72.569999999999993</v>
      </c>
      <c r="D5220">
        <v>2.278</v>
      </c>
      <c r="E5220">
        <v>2.1850000000000001</v>
      </c>
      <c r="P5220" s="10"/>
    </row>
    <row r="5221" spans="1:16" ht="16" hidden="1" x14ac:dyDescent="0.2">
      <c r="A5221" s="10">
        <v>38828</v>
      </c>
      <c r="B5221" s="4">
        <v>73.73</v>
      </c>
      <c r="C5221" s="4">
        <v>73.94</v>
      </c>
      <c r="D5221">
        <v>2.2770000000000001</v>
      </c>
      <c r="E5221">
        <v>2.2040000000000002</v>
      </c>
      <c r="P5221" s="10"/>
    </row>
    <row r="5222" spans="1:16" ht="16" hidden="1" x14ac:dyDescent="0.2">
      <c r="A5222" s="10">
        <v>38831</v>
      </c>
      <c r="B5222" s="4">
        <v>70.19</v>
      </c>
      <c r="C5222" s="4">
        <v>73.959999999999994</v>
      </c>
      <c r="D5222">
        <v>2.1589999999999998</v>
      </c>
      <c r="E5222">
        <v>2.2149999999999999</v>
      </c>
      <c r="P5222" s="10"/>
    </row>
    <row r="5223" spans="1:16" ht="16" hidden="1" x14ac:dyDescent="0.2">
      <c r="A5223" s="10">
        <v>38832</v>
      </c>
      <c r="B5223" s="4">
        <v>67.430000000000007</v>
      </c>
      <c r="C5223" s="4">
        <v>72.86</v>
      </c>
      <c r="D5223">
        <v>2.1240000000000001</v>
      </c>
      <c r="E5223">
        <v>2.1850000000000001</v>
      </c>
      <c r="P5223" s="10"/>
    </row>
    <row r="5224" spans="1:16" ht="16" hidden="1" x14ac:dyDescent="0.2">
      <c r="A5224" s="10">
        <v>38833</v>
      </c>
      <c r="B5224" s="4">
        <v>71.709999999999994</v>
      </c>
      <c r="C5224" s="4">
        <v>73.459999999999994</v>
      </c>
      <c r="D5224">
        <v>2.125</v>
      </c>
      <c r="E5224">
        <v>2.1440000000000001</v>
      </c>
      <c r="P5224" s="10"/>
    </row>
    <row r="5225" spans="1:16" ht="16" hidden="1" x14ac:dyDescent="0.2">
      <c r="A5225" s="10">
        <v>38834</v>
      </c>
      <c r="B5225" s="4">
        <v>70.760000000000005</v>
      </c>
      <c r="C5225" s="4">
        <v>71.790000000000006</v>
      </c>
      <c r="D5225">
        <v>2.0649999999999999</v>
      </c>
      <c r="E5225">
        <v>2.0819999999999999</v>
      </c>
      <c r="P5225" s="10"/>
    </row>
    <row r="5226" spans="1:16" ht="16" hidden="1" x14ac:dyDescent="0.2">
      <c r="A5226" s="10">
        <v>38835</v>
      </c>
      <c r="B5226" s="4">
        <v>71.8</v>
      </c>
      <c r="C5226" s="4">
        <v>72.150000000000006</v>
      </c>
      <c r="D5226">
        <v>2.0750000000000002</v>
      </c>
      <c r="E5226">
        <v>2.052</v>
      </c>
      <c r="P5226" s="10"/>
    </row>
    <row r="5227" spans="1:16" ht="16" hidden="1" x14ac:dyDescent="0.2">
      <c r="A5227" s="10">
        <v>38838</v>
      </c>
      <c r="B5227" s="4">
        <v>73.75</v>
      </c>
      <c r="C5227" s="4">
        <v>73.37</v>
      </c>
      <c r="D5227">
        <v>2.169</v>
      </c>
      <c r="E5227">
        <v>2.149</v>
      </c>
      <c r="P5227" s="10"/>
    </row>
    <row r="5228" spans="1:16" ht="16" hidden="1" x14ac:dyDescent="0.2">
      <c r="A5228" s="10">
        <v>38839</v>
      </c>
      <c r="B5228" s="4">
        <v>74.62</v>
      </c>
      <c r="C5228" s="4">
        <v>74.45</v>
      </c>
      <c r="D5228">
        <v>2.214</v>
      </c>
      <c r="E5228">
        <v>2.1589999999999998</v>
      </c>
      <c r="P5228" s="10"/>
    </row>
    <row r="5229" spans="1:16" ht="16" hidden="1" x14ac:dyDescent="0.2">
      <c r="A5229" s="10">
        <v>38840</v>
      </c>
      <c r="B5229" s="4">
        <v>72.260000000000005</v>
      </c>
      <c r="C5229" s="4">
        <v>73.73</v>
      </c>
      <c r="D5229">
        <v>2.1110000000000002</v>
      </c>
      <c r="E5229">
        <v>2.0459999999999998</v>
      </c>
      <c r="P5229" s="10"/>
    </row>
    <row r="5230" spans="1:16" ht="16" hidden="1" x14ac:dyDescent="0.2">
      <c r="A5230" s="10">
        <v>38841</v>
      </c>
      <c r="B5230" s="4">
        <v>69.98</v>
      </c>
      <c r="C5230" s="4">
        <v>71.84</v>
      </c>
      <c r="D5230">
        <v>2.0299999999999998</v>
      </c>
      <c r="E5230">
        <v>1.984</v>
      </c>
      <c r="P5230" s="10"/>
    </row>
    <row r="5231" spans="1:16" ht="16" hidden="1" x14ac:dyDescent="0.2">
      <c r="A5231" s="10">
        <v>38842</v>
      </c>
      <c r="B5231" s="4">
        <v>70.09</v>
      </c>
      <c r="C5231" s="4">
        <v>71.22</v>
      </c>
      <c r="D5231">
        <v>2.0259999999999998</v>
      </c>
      <c r="E5231">
        <v>2.0259999999999998</v>
      </c>
      <c r="P5231" s="10"/>
    </row>
    <row r="5232" spans="1:16" ht="16" hidden="1" x14ac:dyDescent="0.2">
      <c r="A5232" s="10">
        <v>38845</v>
      </c>
      <c r="B5232" s="4">
        <v>69.75</v>
      </c>
      <c r="C5232" s="4">
        <v>68.260000000000005</v>
      </c>
      <c r="D5232">
        <v>1.99</v>
      </c>
      <c r="E5232">
        <v>2.0070000000000001</v>
      </c>
      <c r="P5232" s="10"/>
    </row>
    <row r="5233" spans="1:16" ht="16" hidden="1" x14ac:dyDescent="0.2">
      <c r="A5233" s="10">
        <v>38846</v>
      </c>
      <c r="B5233" s="4">
        <v>70.709999999999994</v>
      </c>
      <c r="C5233" s="4">
        <v>70.599999999999994</v>
      </c>
      <c r="D5233">
        <v>2.0249999999999999</v>
      </c>
      <c r="E5233">
        <v>2.0529999999999999</v>
      </c>
      <c r="P5233" s="10"/>
    </row>
    <row r="5234" spans="1:16" ht="16" hidden="1" x14ac:dyDescent="0.2">
      <c r="A5234" s="10">
        <v>38847</v>
      </c>
      <c r="B5234" s="4">
        <v>72.150000000000006</v>
      </c>
      <c r="C5234" s="4">
        <v>69.83</v>
      </c>
      <c r="D5234">
        <v>2.15</v>
      </c>
      <c r="E5234">
        <v>2.17</v>
      </c>
      <c r="P5234" s="10"/>
    </row>
    <row r="5235" spans="1:16" ht="16" hidden="1" x14ac:dyDescent="0.2">
      <c r="A5235" s="10">
        <v>38848</v>
      </c>
      <c r="B5235" s="4">
        <v>73</v>
      </c>
      <c r="C5235" s="4">
        <v>72.2</v>
      </c>
      <c r="D5235">
        <v>2.1549999999999998</v>
      </c>
      <c r="E5235">
        <v>2.1629999999999998</v>
      </c>
      <c r="P5235" s="10"/>
    </row>
    <row r="5236" spans="1:16" ht="16" hidden="1" x14ac:dyDescent="0.2">
      <c r="A5236" s="10">
        <v>38849</v>
      </c>
      <c r="B5236" s="4">
        <v>71.87</v>
      </c>
      <c r="C5236" s="4">
        <v>71.3</v>
      </c>
      <c r="D5236">
        <v>2.1379999999999999</v>
      </c>
      <c r="E5236">
        <v>2.153</v>
      </c>
      <c r="P5236" s="10"/>
    </row>
    <row r="5237" spans="1:16" ht="16" hidden="1" x14ac:dyDescent="0.2">
      <c r="A5237" s="10">
        <v>38852</v>
      </c>
      <c r="B5237" s="4">
        <v>69.25</v>
      </c>
      <c r="C5237" s="4">
        <v>68.69</v>
      </c>
      <c r="D5237">
        <v>2.02</v>
      </c>
      <c r="E5237">
        <v>2.0089999999999999</v>
      </c>
      <c r="P5237" s="10"/>
    </row>
    <row r="5238" spans="1:16" ht="16" hidden="1" x14ac:dyDescent="0.2">
      <c r="A5238" s="10">
        <v>38853</v>
      </c>
      <c r="B5238" s="4">
        <v>69.400000000000006</v>
      </c>
      <c r="C5238" s="4">
        <v>68.66</v>
      </c>
      <c r="D5238">
        <v>1.99</v>
      </c>
      <c r="E5238">
        <v>1.988</v>
      </c>
      <c r="P5238" s="10"/>
    </row>
    <row r="5239" spans="1:16" ht="16" hidden="1" x14ac:dyDescent="0.2">
      <c r="A5239" s="10">
        <v>38854</v>
      </c>
      <c r="B5239" s="4">
        <v>68.650000000000006</v>
      </c>
      <c r="C5239" s="4">
        <v>67.52</v>
      </c>
      <c r="D5239">
        <v>1.905</v>
      </c>
      <c r="E5239">
        <v>1.9359999999999999</v>
      </c>
      <c r="P5239" s="10"/>
    </row>
    <row r="5240" spans="1:16" ht="16" hidden="1" x14ac:dyDescent="0.2">
      <c r="A5240" s="10">
        <v>38855</v>
      </c>
      <c r="B5240" s="4">
        <v>69.63</v>
      </c>
      <c r="C5240" s="4">
        <v>67.39</v>
      </c>
      <c r="D5240">
        <v>1.9419999999999999</v>
      </c>
      <c r="E5240">
        <v>1.9710000000000001</v>
      </c>
      <c r="P5240" s="10"/>
    </row>
    <row r="5241" spans="1:16" ht="16" hidden="1" x14ac:dyDescent="0.2">
      <c r="A5241" s="10">
        <v>38856</v>
      </c>
      <c r="B5241" s="4">
        <v>68.44</v>
      </c>
      <c r="C5241" s="4">
        <v>66.930000000000007</v>
      </c>
      <c r="D5241">
        <v>1.9550000000000001</v>
      </c>
      <c r="E5241">
        <v>1.9790000000000001</v>
      </c>
      <c r="P5241" s="10"/>
    </row>
    <row r="5242" spans="1:16" ht="16" hidden="1" x14ac:dyDescent="0.2">
      <c r="A5242" s="10">
        <v>38859</v>
      </c>
      <c r="B5242" s="4">
        <v>69.23</v>
      </c>
      <c r="C5242" s="4">
        <v>66.52</v>
      </c>
      <c r="D5242">
        <v>1.9850000000000001</v>
      </c>
      <c r="E5242">
        <v>2.0150000000000001</v>
      </c>
      <c r="P5242" s="10"/>
    </row>
    <row r="5243" spans="1:16" ht="16" hidden="1" x14ac:dyDescent="0.2">
      <c r="A5243" s="10">
        <v>38860</v>
      </c>
      <c r="B5243" s="4">
        <v>70.78</v>
      </c>
      <c r="C5243" s="4">
        <v>68.97</v>
      </c>
      <c r="D5243">
        <v>2.0070000000000001</v>
      </c>
      <c r="E5243">
        <v>1.9970000000000001</v>
      </c>
      <c r="P5243" s="10"/>
    </row>
    <row r="5244" spans="1:16" ht="16" hidden="1" x14ac:dyDescent="0.2">
      <c r="A5244" s="10">
        <v>38861</v>
      </c>
      <c r="B5244" s="4">
        <v>69.47</v>
      </c>
      <c r="C5244" s="4">
        <v>68.45</v>
      </c>
      <c r="D5244">
        <v>1.9239999999999999</v>
      </c>
      <c r="E5244">
        <v>1.93</v>
      </c>
      <c r="P5244" s="10"/>
    </row>
    <row r="5245" spans="1:16" ht="16" hidden="1" x14ac:dyDescent="0.2">
      <c r="A5245" s="10">
        <v>38862</v>
      </c>
      <c r="B5245" s="4">
        <v>70.92</v>
      </c>
      <c r="C5245" s="4">
        <v>68.510000000000005</v>
      </c>
      <c r="D5245">
        <v>2.008</v>
      </c>
      <c r="E5245">
        <v>1.998</v>
      </c>
      <c r="P5245" s="10"/>
    </row>
    <row r="5246" spans="1:16" ht="16" hidden="1" x14ac:dyDescent="0.2">
      <c r="A5246" s="10">
        <v>38863</v>
      </c>
      <c r="B5246" s="4">
        <v>71.349999999999994</v>
      </c>
      <c r="C5246" s="4">
        <v>69.88</v>
      </c>
      <c r="D5246">
        <v>2.0609999999999999</v>
      </c>
      <c r="E5246">
        <v>2.0529999999999999</v>
      </c>
      <c r="P5246" s="10"/>
    </row>
    <row r="5247" spans="1:16" ht="16" hidden="1" x14ac:dyDescent="0.2">
      <c r="A5247" s="10">
        <v>38866</v>
      </c>
      <c r="C5247" s="4">
        <v>69.16</v>
      </c>
      <c r="D5247" t="e">
        <v>#N/A</v>
      </c>
      <c r="E5247" t="e">
        <v>#N/A</v>
      </c>
      <c r="P5247" s="10"/>
    </row>
    <row r="5248" spans="1:16" ht="16" hidden="1" x14ac:dyDescent="0.2">
      <c r="A5248" s="10">
        <v>38867</v>
      </c>
      <c r="B5248" s="4">
        <v>71.849999999999994</v>
      </c>
      <c r="C5248" s="4">
        <v>69.819999999999993</v>
      </c>
      <c r="D5248">
        <v>2.0680000000000001</v>
      </c>
      <c r="E5248">
        <v>2.069</v>
      </c>
      <c r="P5248" s="10"/>
    </row>
    <row r="5249" spans="1:16" ht="16" hidden="1" x14ac:dyDescent="0.2">
      <c r="A5249" s="10">
        <v>38868</v>
      </c>
      <c r="B5249" s="4">
        <v>71.42</v>
      </c>
      <c r="C5249" s="4">
        <v>67.569999999999993</v>
      </c>
      <c r="D5249">
        <v>2.0449999999999999</v>
      </c>
      <c r="E5249">
        <v>2.0640000000000001</v>
      </c>
      <c r="P5249" s="10"/>
    </row>
    <row r="5250" spans="1:16" ht="16" hidden="1" x14ac:dyDescent="0.2">
      <c r="A5250" s="10">
        <v>38869</v>
      </c>
      <c r="B5250" s="4">
        <v>70.11</v>
      </c>
      <c r="C5250" s="4">
        <v>68.77</v>
      </c>
      <c r="D5250">
        <v>2.0760000000000001</v>
      </c>
      <c r="E5250">
        <v>2.1150000000000002</v>
      </c>
      <c r="P5250" s="10"/>
    </row>
    <row r="5251" spans="1:16" ht="16" hidden="1" x14ac:dyDescent="0.2">
      <c r="A5251" s="10">
        <v>38870</v>
      </c>
      <c r="B5251" s="4">
        <v>72.73</v>
      </c>
      <c r="C5251" s="4">
        <v>68.42</v>
      </c>
      <c r="D5251">
        <v>2.161</v>
      </c>
      <c r="E5251">
        <v>2.202</v>
      </c>
      <c r="P5251" s="10"/>
    </row>
    <row r="5252" spans="1:16" ht="16" hidden="1" x14ac:dyDescent="0.2">
      <c r="A5252" s="10">
        <v>38873</v>
      </c>
      <c r="B5252" s="4">
        <v>72.5</v>
      </c>
      <c r="C5252" s="4">
        <v>69.13</v>
      </c>
      <c r="D5252">
        <v>2.1539999999999999</v>
      </c>
      <c r="E5252">
        <v>2.1440000000000001</v>
      </c>
      <c r="P5252" s="10"/>
    </row>
    <row r="5253" spans="1:16" ht="16" hidden="1" x14ac:dyDescent="0.2">
      <c r="A5253" s="10">
        <v>38874</v>
      </c>
      <c r="B5253" s="4">
        <v>72.430000000000007</v>
      </c>
      <c r="C5253" s="4">
        <v>68.25</v>
      </c>
      <c r="D5253">
        <v>2.13</v>
      </c>
      <c r="E5253">
        <v>2.19</v>
      </c>
      <c r="P5253" s="10"/>
    </row>
    <row r="5254" spans="1:16" ht="16" hidden="1" x14ac:dyDescent="0.2">
      <c r="A5254" s="10">
        <v>38875</v>
      </c>
      <c r="B5254" s="4">
        <v>70.900000000000006</v>
      </c>
      <c r="C5254" s="4">
        <v>67.17</v>
      </c>
      <c r="D5254">
        <v>2.0659999999999998</v>
      </c>
      <c r="E5254">
        <v>2.1059999999999999</v>
      </c>
      <c r="P5254" s="10"/>
    </row>
    <row r="5255" spans="1:16" ht="16" hidden="1" x14ac:dyDescent="0.2">
      <c r="A5255" s="10">
        <v>38876</v>
      </c>
      <c r="B5255" s="4">
        <v>70.25</v>
      </c>
      <c r="C5255" s="4">
        <v>65.760000000000005</v>
      </c>
      <c r="D5255">
        <v>2.0529999999999999</v>
      </c>
      <c r="E5255">
        <v>2.105</v>
      </c>
      <c r="P5255" s="10"/>
    </row>
    <row r="5256" spans="1:16" ht="16" hidden="1" x14ac:dyDescent="0.2">
      <c r="A5256" s="10">
        <v>38877</v>
      </c>
      <c r="B5256" s="4">
        <v>71.62</v>
      </c>
      <c r="C5256" s="4">
        <v>69.13</v>
      </c>
      <c r="D5256">
        <v>2.0859999999999999</v>
      </c>
      <c r="E5256">
        <v>2.1579999999999999</v>
      </c>
      <c r="P5256" s="10"/>
    </row>
    <row r="5257" spans="1:16" ht="16" hidden="1" x14ac:dyDescent="0.2">
      <c r="A5257" s="10">
        <v>38880</v>
      </c>
      <c r="B5257" s="4">
        <v>70.28</v>
      </c>
      <c r="C5257" s="4">
        <v>68.62</v>
      </c>
      <c r="D5257">
        <v>2.052</v>
      </c>
      <c r="E5257">
        <v>2.1269999999999998</v>
      </c>
      <c r="P5257" s="10"/>
    </row>
    <row r="5258" spans="1:16" ht="16" hidden="1" x14ac:dyDescent="0.2">
      <c r="A5258" s="10">
        <v>38881</v>
      </c>
      <c r="B5258" s="4">
        <v>68.48</v>
      </c>
      <c r="C5258" s="4">
        <v>65.67</v>
      </c>
      <c r="D5258">
        <v>1.9670000000000001</v>
      </c>
      <c r="E5258">
        <v>2.044</v>
      </c>
      <c r="P5258" s="10"/>
    </row>
    <row r="5259" spans="1:16" ht="16" hidden="1" x14ac:dyDescent="0.2">
      <c r="A5259" s="10">
        <v>38882</v>
      </c>
      <c r="B5259" s="4">
        <v>69.12</v>
      </c>
      <c r="C5259" s="4">
        <v>65.52</v>
      </c>
      <c r="D5259">
        <v>1.962</v>
      </c>
      <c r="E5259">
        <v>2.0339999999999998</v>
      </c>
      <c r="P5259" s="10"/>
    </row>
    <row r="5260" spans="1:16" ht="16" hidden="1" x14ac:dyDescent="0.2">
      <c r="A5260" s="10">
        <v>38883</v>
      </c>
      <c r="B5260" s="4">
        <v>69.78</v>
      </c>
      <c r="C5260" s="4">
        <v>66.040000000000006</v>
      </c>
      <c r="D5260">
        <v>1.9870000000000001</v>
      </c>
      <c r="E5260">
        <v>2.0329999999999999</v>
      </c>
      <c r="P5260" s="10"/>
    </row>
    <row r="5261" spans="1:16" ht="16" hidden="1" x14ac:dyDescent="0.2">
      <c r="A5261" s="10">
        <v>38884</v>
      </c>
      <c r="B5261" s="4">
        <v>69.75</v>
      </c>
      <c r="C5261" s="4">
        <v>65.010000000000005</v>
      </c>
      <c r="D5261">
        <v>1.952</v>
      </c>
      <c r="E5261">
        <v>1.996</v>
      </c>
      <c r="P5261" s="10"/>
    </row>
    <row r="5262" spans="1:16" ht="16" hidden="1" x14ac:dyDescent="0.2">
      <c r="A5262" s="10">
        <v>38887</v>
      </c>
      <c r="B5262" s="4">
        <v>69.209999999999994</v>
      </c>
      <c r="C5262" s="4">
        <v>66.400000000000006</v>
      </c>
      <c r="D5262">
        <v>1.9410000000000001</v>
      </c>
      <c r="E5262">
        <v>2.0059999999999998</v>
      </c>
      <c r="P5262" s="10"/>
    </row>
    <row r="5263" spans="1:16" ht="16" hidden="1" x14ac:dyDescent="0.2">
      <c r="A5263" s="10">
        <v>38888</v>
      </c>
      <c r="B5263" s="4">
        <v>69.3</v>
      </c>
      <c r="C5263" s="4">
        <v>67.569999999999993</v>
      </c>
      <c r="D5263">
        <v>1.956</v>
      </c>
      <c r="E5263">
        <v>2.0209999999999999</v>
      </c>
      <c r="P5263" s="10"/>
    </row>
    <row r="5264" spans="1:16" ht="16" hidden="1" x14ac:dyDescent="0.2">
      <c r="A5264" s="10">
        <v>38889</v>
      </c>
      <c r="B5264" s="4">
        <v>70.069999999999993</v>
      </c>
      <c r="C5264" s="4">
        <v>68.17</v>
      </c>
      <c r="D5264">
        <v>2</v>
      </c>
      <c r="E5264">
        <v>2.06</v>
      </c>
      <c r="P5264" s="10"/>
    </row>
    <row r="5265" spans="1:16" ht="16" hidden="1" x14ac:dyDescent="0.2">
      <c r="A5265" s="10">
        <v>38890</v>
      </c>
      <c r="B5265" s="4">
        <v>70.62</v>
      </c>
      <c r="C5265" s="4">
        <v>69.599999999999994</v>
      </c>
      <c r="D5265">
        <v>2.0550000000000002</v>
      </c>
      <c r="E5265">
        <v>2.125</v>
      </c>
      <c r="P5265" s="10"/>
    </row>
    <row r="5266" spans="1:16" ht="16" hidden="1" x14ac:dyDescent="0.2">
      <c r="A5266" s="10">
        <v>38891</v>
      </c>
      <c r="B5266" s="4">
        <v>70.5</v>
      </c>
      <c r="C5266" s="4">
        <v>69.91</v>
      </c>
      <c r="D5266">
        <v>2.0640000000000001</v>
      </c>
      <c r="E5266">
        <v>2.137</v>
      </c>
      <c r="P5266" s="10"/>
    </row>
    <row r="5267" spans="1:16" ht="16" hidden="1" x14ac:dyDescent="0.2">
      <c r="A5267" s="10">
        <v>38894</v>
      </c>
      <c r="B5267" s="4">
        <v>71.63</v>
      </c>
      <c r="C5267" s="4">
        <v>69.849999999999994</v>
      </c>
      <c r="D5267">
        <v>2.1080000000000001</v>
      </c>
      <c r="E5267">
        <v>2.1989999999999998</v>
      </c>
      <c r="P5267" s="10"/>
    </row>
    <row r="5268" spans="1:16" ht="16" hidden="1" x14ac:dyDescent="0.2">
      <c r="A5268" s="10">
        <v>38895</v>
      </c>
      <c r="B5268" s="4">
        <v>72.05</v>
      </c>
      <c r="C5268" s="4">
        <v>71.260000000000005</v>
      </c>
      <c r="D5268">
        <v>2.1320000000000001</v>
      </c>
      <c r="E5268">
        <v>2.2170000000000001</v>
      </c>
      <c r="P5268" s="10"/>
    </row>
    <row r="5269" spans="1:16" ht="16" hidden="1" x14ac:dyDescent="0.2">
      <c r="A5269" s="10">
        <v>38896</v>
      </c>
      <c r="B5269" s="4">
        <v>72.150000000000006</v>
      </c>
      <c r="C5269" s="4">
        <v>71.760000000000005</v>
      </c>
      <c r="D5269">
        <v>2.1469999999999998</v>
      </c>
      <c r="E5269">
        <v>2.2280000000000002</v>
      </c>
      <c r="P5269" s="10"/>
    </row>
    <row r="5270" spans="1:16" ht="16" hidden="1" x14ac:dyDescent="0.2">
      <c r="A5270" s="10">
        <v>38897</v>
      </c>
      <c r="B5270" s="4">
        <v>73.5</v>
      </c>
      <c r="C5270" s="4">
        <v>73.02</v>
      </c>
      <c r="D5270">
        <v>2.198</v>
      </c>
      <c r="E5270">
        <v>2.2480000000000002</v>
      </c>
      <c r="P5270" s="10"/>
    </row>
    <row r="5271" spans="1:16" ht="16" hidden="1" x14ac:dyDescent="0.2">
      <c r="A5271" s="10">
        <v>38898</v>
      </c>
      <c r="B5271" s="4">
        <v>73.94</v>
      </c>
      <c r="C5271" s="4">
        <v>73.2</v>
      </c>
      <c r="D5271">
        <v>2.1869999999999998</v>
      </c>
      <c r="E5271">
        <v>2.2069999999999999</v>
      </c>
      <c r="P5271" s="10"/>
    </row>
    <row r="5272" spans="1:16" ht="16" hidden="1" x14ac:dyDescent="0.2">
      <c r="A5272" s="10">
        <v>38901</v>
      </c>
      <c r="C5272" s="4">
        <v>73.94</v>
      </c>
      <c r="D5272" t="e">
        <v>#N/A</v>
      </c>
      <c r="E5272" t="e">
        <v>#N/A</v>
      </c>
      <c r="P5272" s="10"/>
    </row>
    <row r="5273" spans="1:16" ht="16" hidden="1" x14ac:dyDescent="0.2">
      <c r="A5273" s="10">
        <v>38902</v>
      </c>
      <c r="C5273" s="4">
        <v>73.17</v>
      </c>
      <c r="D5273" t="e">
        <v>#N/A</v>
      </c>
      <c r="E5273" t="e">
        <v>#N/A</v>
      </c>
      <c r="P5273" s="10"/>
    </row>
    <row r="5274" spans="1:16" ht="16" hidden="1" x14ac:dyDescent="0.2">
      <c r="A5274" s="10">
        <v>38903</v>
      </c>
      <c r="B5274" s="4">
        <v>75.2</v>
      </c>
      <c r="C5274" s="4">
        <v>72.88</v>
      </c>
      <c r="D5274">
        <v>2.2440000000000002</v>
      </c>
      <c r="E5274">
        <v>2.2589999999999999</v>
      </c>
      <c r="P5274" s="10"/>
    </row>
    <row r="5275" spans="1:16" ht="16" hidden="1" x14ac:dyDescent="0.2">
      <c r="A5275" s="10">
        <v>38904</v>
      </c>
      <c r="B5275" s="4">
        <v>75</v>
      </c>
      <c r="C5275" s="4">
        <v>73.12</v>
      </c>
      <c r="D5275">
        <v>2.218</v>
      </c>
      <c r="E5275">
        <v>2.2370000000000001</v>
      </c>
      <c r="P5275" s="10"/>
    </row>
    <row r="5276" spans="1:16" ht="16" hidden="1" x14ac:dyDescent="0.2">
      <c r="A5276" s="10">
        <v>38905</v>
      </c>
      <c r="B5276" s="4">
        <v>73.760000000000005</v>
      </c>
      <c r="C5276" s="4">
        <v>74.14</v>
      </c>
      <c r="D5276">
        <v>2.1859999999999999</v>
      </c>
      <c r="E5276">
        <v>2.206</v>
      </c>
      <c r="P5276" s="10"/>
    </row>
    <row r="5277" spans="1:16" ht="16" hidden="1" x14ac:dyDescent="0.2">
      <c r="A5277" s="10">
        <v>38908</v>
      </c>
      <c r="B5277" s="4">
        <v>73.5</v>
      </c>
      <c r="C5277" s="4">
        <v>72.39</v>
      </c>
      <c r="D5277">
        <v>2.1240000000000001</v>
      </c>
      <c r="E5277">
        <v>2.149</v>
      </c>
      <c r="P5277" s="10"/>
    </row>
    <row r="5278" spans="1:16" ht="16" hidden="1" x14ac:dyDescent="0.2">
      <c r="A5278" s="10">
        <v>38909</v>
      </c>
      <c r="B5278" s="4">
        <v>74.05</v>
      </c>
      <c r="C5278" s="4">
        <v>73.14</v>
      </c>
      <c r="D5278">
        <v>2.1469999999999998</v>
      </c>
      <c r="E5278">
        <v>2.1920000000000002</v>
      </c>
      <c r="P5278" s="10"/>
    </row>
    <row r="5279" spans="1:16" ht="16" hidden="1" x14ac:dyDescent="0.2">
      <c r="A5279" s="10">
        <v>38910</v>
      </c>
      <c r="B5279" s="4">
        <v>74.989999999999995</v>
      </c>
      <c r="C5279" s="4">
        <v>73.040000000000006</v>
      </c>
      <c r="D5279">
        <v>2.2170000000000001</v>
      </c>
      <c r="E5279">
        <v>2.2490000000000001</v>
      </c>
      <c r="P5279" s="10"/>
    </row>
    <row r="5280" spans="1:16" ht="16" hidden="1" x14ac:dyDescent="0.2">
      <c r="A5280" s="10">
        <v>38911</v>
      </c>
      <c r="B5280" s="4">
        <v>76.7</v>
      </c>
      <c r="C5280" s="4">
        <v>75.23</v>
      </c>
      <c r="D5280">
        <v>2.2719999999999998</v>
      </c>
      <c r="E5280">
        <v>2.2949999999999999</v>
      </c>
      <c r="P5280" s="10"/>
    </row>
    <row r="5281" spans="1:16" ht="16" hidden="1" x14ac:dyDescent="0.2">
      <c r="A5281" s="10">
        <v>38912</v>
      </c>
      <c r="B5281" s="4">
        <v>76.8</v>
      </c>
      <c r="C5281" s="4">
        <v>76.13</v>
      </c>
      <c r="D5281">
        <v>2.2650000000000001</v>
      </c>
      <c r="E5281">
        <v>2.31</v>
      </c>
      <c r="P5281" s="10"/>
    </row>
    <row r="5282" spans="1:16" ht="16" hidden="1" x14ac:dyDescent="0.2">
      <c r="A5282" s="10">
        <v>38915</v>
      </c>
      <c r="B5282" s="4">
        <v>75.7</v>
      </c>
      <c r="C5282" s="4">
        <v>75.12</v>
      </c>
      <c r="D5282">
        <v>2.2400000000000002</v>
      </c>
      <c r="E5282">
        <v>2.29</v>
      </c>
      <c r="P5282" s="10"/>
    </row>
    <row r="5283" spans="1:16" ht="16" hidden="1" x14ac:dyDescent="0.2">
      <c r="A5283" s="10">
        <v>38916</v>
      </c>
      <c r="B5283" s="4">
        <v>73.87</v>
      </c>
      <c r="C5283" s="4">
        <v>75.319999999999993</v>
      </c>
      <c r="D5283">
        <v>2.2370000000000001</v>
      </c>
      <c r="E5283">
        <v>2.3039999999999998</v>
      </c>
      <c r="P5283" s="10"/>
    </row>
    <row r="5284" spans="1:16" ht="16" hidden="1" x14ac:dyDescent="0.2">
      <c r="A5284" s="10">
        <v>38917</v>
      </c>
      <c r="B5284" s="4">
        <v>72.790000000000006</v>
      </c>
      <c r="C5284" s="4">
        <v>71.62</v>
      </c>
      <c r="D5284">
        <v>2.1949999999999998</v>
      </c>
      <c r="E5284">
        <v>2.2810000000000001</v>
      </c>
      <c r="P5284" s="10"/>
    </row>
    <row r="5285" spans="1:16" ht="16" hidden="1" x14ac:dyDescent="0.2">
      <c r="A5285" s="10">
        <v>38918</v>
      </c>
      <c r="B5285" s="4">
        <v>74</v>
      </c>
      <c r="C5285" s="4">
        <v>72.56</v>
      </c>
      <c r="D5285">
        <v>2.222</v>
      </c>
      <c r="E5285">
        <v>2.2879999999999998</v>
      </c>
      <c r="P5285" s="10"/>
    </row>
    <row r="5286" spans="1:16" ht="16" hidden="1" x14ac:dyDescent="0.2">
      <c r="A5286" s="10">
        <v>38919</v>
      </c>
      <c r="B5286" s="4">
        <v>73.52</v>
      </c>
      <c r="C5286" s="4">
        <v>72.959999999999994</v>
      </c>
      <c r="D5286">
        <v>2.2690000000000001</v>
      </c>
      <c r="E5286">
        <v>2.3420000000000001</v>
      </c>
      <c r="P5286" s="10"/>
    </row>
    <row r="5287" spans="1:16" ht="16" hidden="1" x14ac:dyDescent="0.2">
      <c r="A5287" s="10">
        <v>38922</v>
      </c>
      <c r="B5287" s="4">
        <v>74.290000000000006</v>
      </c>
      <c r="C5287" s="4">
        <v>72.09</v>
      </c>
      <c r="D5287">
        <v>2.2930000000000001</v>
      </c>
      <c r="E5287">
        <v>2.359</v>
      </c>
      <c r="P5287" s="10"/>
    </row>
    <row r="5288" spans="1:16" ht="16" hidden="1" x14ac:dyDescent="0.2">
      <c r="A5288" s="10">
        <v>38923</v>
      </c>
      <c r="B5288" s="4">
        <v>73.459999999999994</v>
      </c>
      <c r="C5288" s="4">
        <v>72.489999999999995</v>
      </c>
      <c r="D5288">
        <v>2.2480000000000002</v>
      </c>
      <c r="E5288">
        <v>2.3180000000000001</v>
      </c>
      <c r="P5288" s="10"/>
    </row>
    <row r="5289" spans="1:16" ht="16" hidden="1" x14ac:dyDescent="0.2">
      <c r="A5289" s="10">
        <v>38924</v>
      </c>
      <c r="B5289" s="4">
        <v>73.819999999999993</v>
      </c>
      <c r="C5289" s="4">
        <v>73.760000000000005</v>
      </c>
      <c r="D5289">
        <v>2.27</v>
      </c>
      <c r="E5289">
        <v>2.2759999999999998</v>
      </c>
      <c r="P5289" s="10"/>
    </row>
    <row r="5290" spans="1:16" ht="16" hidden="1" x14ac:dyDescent="0.2">
      <c r="A5290" s="10">
        <v>38925</v>
      </c>
      <c r="B5290" s="4">
        <v>74.5</v>
      </c>
      <c r="C5290" s="4">
        <v>75.36</v>
      </c>
      <c r="D5290">
        <v>2.3029999999999999</v>
      </c>
      <c r="E5290">
        <v>2.2829999999999999</v>
      </c>
      <c r="P5290" s="10"/>
    </row>
    <row r="5291" spans="1:16" ht="16" hidden="1" x14ac:dyDescent="0.2">
      <c r="A5291" s="10">
        <v>38926</v>
      </c>
      <c r="B5291" s="4">
        <v>73.3</v>
      </c>
      <c r="C5291" s="4">
        <v>73.95</v>
      </c>
      <c r="D5291">
        <v>2.27</v>
      </c>
      <c r="E5291">
        <v>2.2400000000000002</v>
      </c>
      <c r="P5291" s="10"/>
    </row>
    <row r="5292" spans="1:16" ht="16" hidden="1" x14ac:dyDescent="0.2">
      <c r="A5292" s="10">
        <v>38929</v>
      </c>
      <c r="B5292" s="4">
        <v>74.56</v>
      </c>
      <c r="C5292" s="4">
        <v>74.75</v>
      </c>
      <c r="D5292">
        <v>2.2890000000000001</v>
      </c>
      <c r="E5292">
        <v>2.2589999999999999</v>
      </c>
      <c r="P5292" s="10"/>
    </row>
    <row r="5293" spans="1:16" ht="16" hidden="1" x14ac:dyDescent="0.2">
      <c r="A5293" s="10">
        <v>38930</v>
      </c>
      <c r="B5293" s="4">
        <v>74.930000000000007</v>
      </c>
      <c r="C5293" s="4">
        <v>76.39</v>
      </c>
      <c r="D5293">
        <v>2.3929999999999998</v>
      </c>
      <c r="E5293">
        <v>2.3180000000000001</v>
      </c>
      <c r="P5293" s="10"/>
    </row>
    <row r="5294" spans="1:16" ht="16" hidden="1" x14ac:dyDescent="0.2">
      <c r="A5294" s="10">
        <v>38931</v>
      </c>
      <c r="B5294" s="4">
        <v>76.16</v>
      </c>
      <c r="C5294" s="4">
        <v>77.63</v>
      </c>
      <c r="D5294">
        <v>2.4590000000000001</v>
      </c>
      <c r="E5294">
        <v>2.3690000000000002</v>
      </c>
      <c r="P5294" s="10"/>
    </row>
    <row r="5295" spans="1:16" ht="16" hidden="1" x14ac:dyDescent="0.2">
      <c r="A5295" s="10">
        <v>38932</v>
      </c>
      <c r="B5295" s="4">
        <v>75.59</v>
      </c>
      <c r="C5295" s="4">
        <v>76.28</v>
      </c>
      <c r="D5295">
        <v>2.379</v>
      </c>
      <c r="E5295">
        <v>2.3119999999999998</v>
      </c>
      <c r="P5295" s="10"/>
    </row>
    <row r="5296" spans="1:16" ht="16" hidden="1" x14ac:dyDescent="0.2">
      <c r="A5296" s="10">
        <v>38933</v>
      </c>
      <c r="B5296" s="4">
        <v>74.78</v>
      </c>
      <c r="C5296" s="4">
        <v>76.53</v>
      </c>
      <c r="D5296">
        <v>2.2749999999999999</v>
      </c>
      <c r="E5296">
        <v>2.2559999999999998</v>
      </c>
      <c r="P5296" s="10"/>
    </row>
    <row r="5297" spans="1:16" ht="16" hidden="1" x14ac:dyDescent="0.2">
      <c r="A5297" s="10">
        <v>38936</v>
      </c>
      <c r="B5297" s="4">
        <v>77.05</v>
      </c>
      <c r="C5297" s="4">
        <v>77.819999999999993</v>
      </c>
      <c r="D5297">
        <v>2.2989999999999999</v>
      </c>
      <c r="E5297">
        <v>2.274</v>
      </c>
      <c r="P5297" s="10"/>
    </row>
    <row r="5298" spans="1:16" ht="16" hidden="1" x14ac:dyDescent="0.2">
      <c r="A5298" s="10">
        <v>38937</v>
      </c>
      <c r="B5298" s="4">
        <v>76.290000000000006</v>
      </c>
      <c r="C5298" s="4">
        <v>77.930000000000007</v>
      </c>
      <c r="D5298">
        <v>2.242</v>
      </c>
      <c r="E5298">
        <v>2.1890000000000001</v>
      </c>
      <c r="P5298" s="10"/>
    </row>
    <row r="5299" spans="1:16" ht="16" hidden="1" x14ac:dyDescent="0.2">
      <c r="A5299" s="10">
        <v>38938</v>
      </c>
      <c r="B5299" s="4">
        <v>76.28</v>
      </c>
      <c r="C5299" s="4">
        <v>78.260000000000005</v>
      </c>
      <c r="D5299">
        <v>2.1960000000000002</v>
      </c>
      <c r="E5299">
        <v>2.1070000000000002</v>
      </c>
      <c r="P5299" s="10"/>
    </row>
    <row r="5300" spans="1:16" ht="16" hidden="1" x14ac:dyDescent="0.2">
      <c r="A5300" s="10">
        <v>38939</v>
      </c>
      <c r="B5300" s="4">
        <v>74.17</v>
      </c>
      <c r="C5300" s="4">
        <v>75.69</v>
      </c>
      <c r="D5300">
        <v>1.998</v>
      </c>
      <c r="E5300">
        <v>1.9079999999999999</v>
      </c>
      <c r="P5300" s="10"/>
    </row>
    <row r="5301" spans="1:16" ht="16" hidden="1" x14ac:dyDescent="0.2">
      <c r="A5301" s="10">
        <v>38940</v>
      </c>
      <c r="B5301" s="4">
        <v>74.38</v>
      </c>
      <c r="C5301" s="4">
        <v>75.19</v>
      </c>
      <c r="D5301">
        <v>2.0430000000000001</v>
      </c>
      <c r="E5301">
        <v>1.9950000000000001</v>
      </c>
      <c r="P5301" s="10"/>
    </row>
    <row r="5302" spans="1:16" ht="16" hidden="1" x14ac:dyDescent="0.2">
      <c r="A5302" s="10">
        <v>38943</v>
      </c>
      <c r="B5302" s="4">
        <v>73.33</v>
      </c>
      <c r="C5302" s="4">
        <v>73.78</v>
      </c>
      <c r="D5302">
        <v>2.0110000000000001</v>
      </c>
      <c r="E5302">
        <v>1.962</v>
      </c>
      <c r="P5302" s="10"/>
    </row>
    <row r="5303" spans="1:16" ht="16" hidden="1" x14ac:dyDescent="0.2">
      <c r="A5303" s="10">
        <v>38944</v>
      </c>
      <c r="B5303" s="4">
        <v>72.95</v>
      </c>
      <c r="C5303" s="4">
        <v>73.569999999999993</v>
      </c>
      <c r="D5303">
        <v>2.0190000000000001</v>
      </c>
      <c r="E5303">
        <v>1.984</v>
      </c>
      <c r="P5303" s="10"/>
    </row>
    <row r="5304" spans="1:16" ht="16" hidden="1" x14ac:dyDescent="0.2">
      <c r="A5304" s="10">
        <v>38945</v>
      </c>
      <c r="B5304" s="4">
        <v>71.64</v>
      </c>
      <c r="C5304" s="4">
        <v>72.67</v>
      </c>
      <c r="D5304">
        <v>1.992</v>
      </c>
      <c r="E5304">
        <v>1.9710000000000001</v>
      </c>
      <c r="P5304" s="10"/>
    </row>
    <row r="5305" spans="1:16" ht="16" hidden="1" x14ac:dyDescent="0.2">
      <c r="A5305" s="10">
        <v>38946</v>
      </c>
      <c r="B5305" s="4">
        <v>70.12</v>
      </c>
      <c r="C5305" s="4">
        <v>70.42</v>
      </c>
      <c r="D5305">
        <v>1.9670000000000001</v>
      </c>
      <c r="E5305">
        <v>1.9570000000000001</v>
      </c>
      <c r="P5305" s="10"/>
    </row>
    <row r="5306" spans="1:16" ht="16" hidden="1" x14ac:dyDescent="0.2">
      <c r="A5306" s="10">
        <v>38947</v>
      </c>
      <c r="B5306" s="4">
        <v>70.930000000000007</v>
      </c>
      <c r="C5306" s="4">
        <v>71.3</v>
      </c>
      <c r="D5306">
        <v>1.9610000000000001</v>
      </c>
      <c r="E5306">
        <v>1.9610000000000001</v>
      </c>
      <c r="P5306" s="10"/>
    </row>
    <row r="5307" spans="1:16" ht="16" hidden="1" x14ac:dyDescent="0.2">
      <c r="A5307" s="10">
        <v>38950</v>
      </c>
      <c r="B5307" s="4">
        <v>72.45</v>
      </c>
      <c r="C5307" s="4">
        <v>72.42</v>
      </c>
      <c r="D5307">
        <v>1.9350000000000001</v>
      </c>
      <c r="E5307">
        <v>1.9279999999999999</v>
      </c>
      <c r="P5307" s="10"/>
    </row>
    <row r="5308" spans="1:16" ht="16" hidden="1" x14ac:dyDescent="0.2">
      <c r="A5308" s="10">
        <v>38951</v>
      </c>
      <c r="B5308" s="4">
        <v>72.55</v>
      </c>
      <c r="C5308" s="4">
        <v>72.06</v>
      </c>
      <c r="D5308">
        <v>1.9239999999999999</v>
      </c>
      <c r="E5308">
        <v>1.8939999999999999</v>
      </c>
      <c r="P5308" s="10"/>
    </row>
    <row r="5309" spans="1:16" ht="16" hidden="1" x14ac:dyDescent="0.2">
      <c r="A5309" s="10">
        <v>38952</v>
      </c>
      <c r="B5309" s="4">
        <v>71.45</v>
      </c>
      <c r="C5309" s="4">
        <v>71.12</v>
      </c>
      <c r="D5309">
        <v>1.835</v>
      </c>
      <c r="E5309">
        <v>1.81</v>
      </c>
      <c r="P5309" s="10"/>
    </row>
    <row r="5310" spans="1:16" ht="16" hidden="1" x14ac:dyDescent="0.2">
      <c r="A5310" s="10">
        <v>38953</v>
      </c>
      <c r="B5310" s="4">
        <v>72.02</v>
      </c>
      <c r="C5310" s="4">
        <v>71.400000000000006</v>
      </c>
      <c r="D5310">
        <v>1.875</v>
      </c>
      <c r="E5310">
        <v>1.875</v>
      </c>
      <c r="P5310" s="10"/>
    </row>
    <row r="5311" spans="1:16" ht="16" hidden="1" x14ac:dyDescent="0.2">
      <c r="A5311" s="10">
        <v>38954</v>
      </c>
      <c r="B5311" s="4">
        <v>72.13</v>
      </c>
      <c r="C5311" s="4">
        <v>72.58</v>
      </c>
      <c r="D5311">
        <v>1.87</v>
      </c>
      <c r="E5311">
        <v>1.8580000000000001</v>
      </c>
      <c r="P5311" s="10"/>
    </row>
    <row r="5312" spans="1:16" ht="16" hidden="1" x14ac:dyDescent="0.2">
      <c r="A5312" s="10">
        <v>38957</v>
      </c>
      <c r="B5312" s="4">
        <v>70.47</v>
      </c>
      <c r="C5312" s="4">
        <v>69.44</v>
      </c>
      <c r="D5312">
        <v>1.7629999999999999</v>
      </c>
      <c r="E5312">
        <v>1.7430000000000001</v>
      </c>
      <c r="P5312" s="10"/>
    </row>
    <row r="5313" spans="1:16" ht="16" hidden="1" x14ac:dyDescent="0.2">
      <c r="A5313" s="10">
        <v>38958</v>
      </c>
      <c r="B5313" s="4">
        <v>69.739999999999995</v>
      </c>
      <c r="C5313" s="4">
        <v>67.010000000000005</v>
      </c>
      <c r="D5313">
        <v>1.7889999999999999</v>
      </c>
      <c r="E5313">
        <v>1.7589999999999999</v>
      </c>
      <c r="P5313" s="10"/>
    </row>
    <row r="5314" spans="1:16" ht="16" hidden="1" x14ac:dyDescent="0.2">
      <c r="A5314" s="10">
        <v>38959</v>
      </c>
      <c r="B5314" s="4">
        <v>70.2</v>
      </c>
      <c r="C5314" s="4">
        <v>67.150000000000006</v>
      </c>
      <c r="D5314">
        <v>1.8140000000000001</v>
      </c>
      <c r="E5314">
        <v>1.8169999999999999</v>
      </c>
      <c r="P5314" s="10"/>
    </row>
    <row r="5315" spans="1:16" ht="16" hidden="1" x14ac:dyDescent="0.2">
      <c r="A5315" s="10">
        <v>38960</v>
      </c>
      <c r="B5315" s="4">
        <v>70.38</v>
      </c>
      <c r="C5315" s="4">
        <v>67.66</v>
      </c>
      <c r="D5315">
        <v>1.8460000000000001</v>
      </c>
      <c r="E5315">
        <v>1.7849999999999999</v>
      </c>
      <c r="P5315" s="10"/>
    </row>
    <row r="5316" spans="1:16" ht="16" hidden="1" x14ac:dyDescent="0.2">
      <c r="A5316" s="10">
        <v>38961</v>
      </c>
      <c r="B5316" s="4">
        <v>69.239999999999995</v>
      </c>
      <c r="C5316" s="4">
        <v>70.489999999999995</v>
      </c>
      <c r="D5316">
        <v>1.7789999999999999</v>
      </c>
      <c r="E5316">
        <v>1.736</v>
      </c>
      <c r="P5316" s="10"/>
    </row>
    <row r="5317" spans="1:16" ht="16" hidden="1" x14ac:dyDescent="0.2">
      <c r="A5317" s="10">
        <v>38964</v>
      </c>
      <c r="C5317" s="4">
        <v>68.62</v>
      </c>
      <c r="D5317" t="e">
        <v>#N/A</v>
      </c>
      <c r="E5317" t="e">
        <v>#N/A</v>
      </c>
      <c r="P5317" s="10"/>
    </row>
    <row r="5318" spans="1:16" ht="16" hidden="1" x14ac:dyDescent="0.2">
      <c r="A5318" s="10">
        <v>38965</v>
      </c>
      <c r="B5318" s="4">
        <v>68.7</v>
      </c>
      <c r="C5318" s="4">
        <v>65.94</v>
      </c>
      <c r="D5318">
        <v>1.651</v>
      </c>
      <c r="E5318">
        <v>1.641</v>
      </c>
      <c r="P5318" s="10"/>
    </row>
    <row r="5319" spans="1:16" ht="16" hidden="1" x14ac:dyDescent="0.2">
      <c r="A5319" s="10">
        <v>38966</v>
      </c>
      <c r="B5319" s="4">
        <v>67.75</v>
      </c>
      <c r="C5319" s="4">
        <v>65.41</v>
      </c>
      <c r="D5319">
        <v>1.6579999999999999</v>
      </c>
      <c r="E5319">
        <v>1.6140000000000001</v>
      </c>
      <c r="P5319" s="10"/>
    </row>
    <row r="5320" spans="1:16" ht="16" hidden="1" x14ac:dyDescent="0.2">
      <c r="A5320" s="10">
        <v>38967</v>
      </c>
      <c r="B5320" s="4">
        <v>67.37</v>
      </c>
      <c r="C5320" s="4">
        <v>64.52</v>
      </c>
      <c r="D5320">
        <v>1.6619999999999999</v>
      </c>
      <c r="E5320">
        <v>1.6379999999999999</v>
      </c>
      <c r="P5320" s="10"/>
    </row>
    <row r="5321" spans="1:16" ht="16" hidden="1" x14ac:dyDescent="0.2">
      <c r="A5321" s="10">
        <v>38968</v>
      </c>
      <c r="B5321" s="4">
        <v>66.3</v>
      </c>
      <c r="C5321" s="4">
        <v>64.3</v>
      </c>
      <c r="D5321">
        <v>1.625</v>
      </c>
      <c r="E5321">
        <v>1.611</v>
      </c>
      <c r="P5321" s="10"/>
    </row>
    <row r="5322" spans="1:16" ht="16" hidden="1" x14ac:dyDescent="0.2">
      <c r="A5322" s="10">
        <v>38971</v>
      </c>
      <c r="B5322" s="4">
        <v>65.42</v>
      </c>
      <c r="C5322" s="4">
        <v>62.41</v>
      </c>
      <c r="D5322">
        <v>1.613</v>
      </c>
      <c r="E5322">
        <v>1.6</v>
      </c>
      <c r="P5322" s="10"/>
    </row>
    <row r="5323" spans="1:16" ht="16" hidden="1" x14ac:dyDescent="0.2">
      <c r="A5323" s="10">
        <v>38972</v>
      </c>
      <c r="B5323" s="4">
        <v>63.81</v>
      </c>
      <c r="C5323" s="4">
        <v>62.23</v>
      </c>
      <c r="D5323">
        <v>1.61</v>
      </c>
      <c r="E5323">
        <v>1.552</v>
      </c>
      <c r="P5323" s="10"/>
    </row>
    <row r="5324" spans="1:16" ht="16" hidden="1" x14ac:dyDescent="0.2">
      <c r="A5324" s="10">
        <v>38973</v>
      </c>
      <c r="B5324" s="4">
        <v>64.09</v>
      </c>
      <c r="C5324" s="4">
        <v>61.28</v>
      </c>
      <c r="D5324">
        <v>1.589</v>
      </c>
      <c r="E5324">
        <v>1.5589999999999999</v>
      </c>
      <c r="P5324" s="10"/>
    </row>
    <row r="5325" spans="1:16" ht="16" hidden="1" x14ac:dyDescent="0.2">
      <c r="A5325" s="10">
        <v>38974</v>
      </c>
      <c r="B5325" s="4">
        <v>63.27</v>
      </c>
      <c r="C5325" s="4">
        <v>60.75</v>
      </c>
      <c r="D5325">
        <v>1.597</v>
      </c>
      <c r="E5325">
        <v>1.5589999999999999</v>
      </c>
      <c r="P5325" s="10"/>
    </row>
    <row r="5326" spans="1:16" ht="16" hidden="1" x14ac:dyDescent="0.2">
      <c r="A5326" s="10">
        <v>38975</v>
      </c>
      <c r="B5326" s="4">
        <v>63.3</v>
      </c>
      <c r="C5326" s="4">
        <v>60.23</v>
      </c>
      <c r="D5326">
        <v>1.623</v>
      </c>
      <c r="E5326">
        <v>1.5740000000000001</v>
      </c>
      <c r="P5326" s="10"/>
    </row>
    <row r="5327" spans="1:16" ht="16" hidden="1" x14ac:dyDescent="0.2">
      <c r="A5327" s="10">
        <v>38978</v>
      </c>
      <c r="B5327" s="4">
        <v>63.84</v>
      </c>
      <c r="C5327" s="4">
        <v>61.47</v>
      </c>
      <c r="D5327">
        <v>1.6279999999999999</v>
      </c>
      <c r="E5327">
        <v>1.552</v>
      </c>
      <c r="P5327" s="10"/>
    </row>
    <row r="5328" spans="1:16" ht="16" hidden="1" x14ac:dyDescent="0.2">
      <c r="A5328" s="10">
        <v>38979</v>
      </c>
      <c r="B5328" s="4">
        <v>61.77</v>
      </c>
      <c r="C5328" s="4">
        <v>62.52</v>
      </c>
      <c r="D5328">
        <v>1.528</v>
      </c>
      <c r="E5328">
        <v>1.5029999999999999</v>
      </c>
      <c r="P5328" s="10"/>
    </row>
    <row r="5329" spans="1:16" ht="16" hidden="1" x14ac:dyDescent="0.2">
      <c r="A5329" s="10">
        <v>38980</v>
      </c>
      <c r="B5329" s="4">
        <v>60</v>
      </c>
      <c r="C5329" s="4">
        <v>59.09</v>
      </c>
      <c r="D5329">
        <v>1.464</v>
      </c>
      <c r="E5329">
        <v>1.4590000000000001</v>
      </c>
      <c r="P5329" s="10"/>
    </row>
    <row r="5330" spans="1:16" ht="16" hidden="1" x14ac:dyDescent="0.2">
      <c r="A5330" s="10">
        <v>38981</v>
      </c>
      <c r="B5330" s="4">
        <v>61.62</v>
      </c>
      <c r="C5330" s="4">
        <v>59.27</v>
      </c>
      <c r="D5330">
        <v>1.5069999999999999</v>
      </c>
      <c r="E5330">
        <v>1.484</v>
      </c>
      <c r="P5330" s="10"/>
    </row>
    <row r="5331" spans="1:16" ht="16" hidden="1" x14ac:dyDescent="0.2">
      <c r="A5331" s="10">
        <v>38982</v>
      </c>
      <c r="B5331" s="4">
        <v>59.79</v>
      </c>
      <c r="C5331" s="4">
        <v>58.81</v>
      </c>
      <c r="D5331">
        <v>1.508</v>
      </c>
      <c r="E5331">
        <v>1.4490000000000001</v>
      </c>
      <c r="P5331" s="10"/>
    </row>
    <row r="5332" spans="1:16" ht="16" hidden="1" x14ac:dyDescent="0.2">
      <c r="A5332" s="10">
        <v>38985</v>
      </c>
      <c r="B5332" s="4">
        <v>60.74</v>
      </c>
      <c r="C5332" s="4">
        <v>57.89</v>
      </c>
      <c r="D5332">
        <v>1.4930000000000001</v>
      </c>
      <c r="E5332">
        <v>1.5</v>
      </c>
      <c r="P5332" s="10"/>
    </row>
    <row r="5333" spans="1:16" ht="16" hidden="1" x14ac:dyDescent="0.2">
      <c r="A5333" s="10">
        <v>38986</v>
      </c>
      <c r="B5333" s="4">
        <v>60.63</v>
      </c>
      <c r="C5333" s="4">
        <v>58.53</v>
      </c>
      <c r="D5333">
        <v>1.4950000000000001</v>
      </c>
      <c r="E5333">
        <v>1.4990000000000001</v>
      </c>
      <c r="P5333" s="10"/>
    </row>
    <row r="5334" spans="1:16" ht="16" hidden="1" x14ac:dyDescent="0.2">
      <c r="A5334" s="10">
        <v>38987</v>
      </c>
      <c r="B5334" s="4">
        <v>62.96</v>
      </c>
      <c r="C5334" s="4">
        <v>57.6</v>
      </c>
      <c r="D5334">
        <v>1.5580000000000001</v>
      </c>
      <c r="E5334">
        <v>1.5529999999999999</v>
      </c>
      <c r="P5334" s="10"/>
    </row>
    <row r="5335" spans="1:16" ht="16" hidden="1" x14ac:dyDescent="0.2">
      <c r="A5335" s="10">
        <v>38988</v>
      </c>
      <c r="B5335" s="4">
        <v>62.46</v>
      </c>
      <c r="C5335" s="4">
        <v>60.68</v>
      </c>
      <c r="D5335">
        <v>1.556</v>
      </c>
      <c r="E5335">
        <v>1.5349999999999999</v>
      </c>
      <c r="P5335" s="10"/>
    </row>
    <row r="5336" spans="1:16" ht="16" hidden="1" x14ac:dyDescent="0.2">
      <c r="A5336" s="10">
        <v>38989</v>
      </c>
      <c r="B5336" s="4">
        <v>62.9</v>
      </c>
      <c r="C5336" s="4">
        <v>59.09</v>
      </c>
      <c r="D5336">
        <v>1.5209999999999999</v>
      </c>
      <c r="E5336">
        <v>1.5820000000000001</v>
      </c>
      <c r="P5336" s="10"/>
    </row>
    <row r="5337" spans="1:16" ht="16" hidden="1" x14ac:dyDescent="0.2">
      <c r="A5337" s="10">
        <v>38992</v>
      </c>
      <c r="B5337" s="4">
        <v>60.96</v>
      </c>
      <c r="C5337" s="4">
        <v>58.8</v>
      </c>
      <c r="D5337">
        <v>1.5549999999999999</v>
      </c>
      <c r="E5337">
        <v>1.53</v>
      </c>
      <c r="P5337" s="10"/>
    </row>
    <row r="5338" spans="1:16" ht="16" hidden="1" x14ac:dyDescent="0.2">
      <c r="A5338" s="10">
        <v>38993</v>
      </c>
      <c r="B5338" s="4">
        <v>58.64</v>
      </c>
      <c r="C5338" s="4">
        <v>56.28</v>
      </c>
      <c r="D5338">
        <v>1.47</v>
      </c>
      <c r="E5338">
        <v>1.478</v>
      </c>
      <c r="P5338" s="10"/>
    </row>
    <row r="5339" spans="1:16" ht="16" hidden="1" x14ac:dyDescent="0.2">
      <c r="A5339" s="10">
        <v>38994</v>
      </c>
      <c r="B5339" s="4">
        <v>59.53</v>
      </c>
      <c r="C5339" s="4">
        <v>55.82</v>
      </c>
      <c r="D5339">
        <v>1.5149999999999999</v>
      </c>
      <c r="E5339">
        <v>1.5249999999999999</v>
      </c>
      <c r="P5339" s="10"/>
    </row>
    <row r="5340" spans="1:16" ht="16" hidden="1" x14ac:dyDescent="0.2">
      <c r="A5340" s="10">
        <v>38995</v>
      </c>
      <c r="B5340" s="4">
        <v>60.02</v>
      </c>
      <c r="C5340" s="4">
        <v>57.93</v>
      </c>
      <c r="D5340">
        <v>1.524</v>
      </c>
      <c r="E5340">
        <v>1.534</v>
      </c>
      <c r="P5340" s="10"/>
    </row>
    <row r="5341" spans="1:16" ht="16" hidden="1" x14ac:dyDescent="0.2">
      <c r="A5341" s="10">
        <v>38996</v>
      </c>
      <c r="B5341" s="4">
        <v>59.68</v>
      </c>
      <c r="C5341" s="4">
        <v>56.9</v>
      </c>
      <c r="D5341">
        <v>1.514</v>
      </c>
      <c r="E5341">
        <v>1.534</v>
      </c>
      <c r="P5341" s="10"/>
    </row>
    <row r="5342" spans="1:16" ht="16" hidden="1" x14ac:dyDescent="0.2">
      <c r="A5342" s="10">
        <v>38999</v>
      </c>
      <c r="B5342" s="4">
        <v>59.93</v>
      </c>
      <c r="C5342" s="4">
        <v>59.25</v>
      </c>
      <c r="D5342">
        <v>1.5049999999999999</v>
      </c>
      <c r="E5342">
        <v>1.5249999999999999</v>
      </c>
      <c r="P5342" s="10"/>
    </row>
    <row r="5343" spans="1:16" ht="16" hidden="1" x14ac:dyDescent="0.2">
      <c r="A5343" s="10">
        <v>39000</v>
      </c>
      <c r="B5343" s="4">
        <v>58.5</v>
      </c>
      <c r="C5343" s="4">
        <v>57.8</v>
      </c>
      <c r="D5343">
        <v>1.488</v>
      </c>
      <c r="E5343">
        <v>1.4990000000000001</v>
      </c>
      <c r="P5343" s="10"/>
    </row>
    <row r="5344" spans="1:16" ht="16" hidden="1" x14ac:dyDescent="0.2">
      <c r="A5344" s="10">
        <v>39001</v>
      </c>
      <c r="B5344" s="4">
        <v>57.56</v>
      </c>
      <c r="C5344" s="4">
        <v>57.75</v>
      </c>
      <c r="D5344">
        <v>1.466</v>
      </c>
      <c r="E5344">
        <v>1.48</v>
      </c>
      <c r="P5344" s="10"/>
    </row>
    <row r="5345" spans="1:16" ht="16" hidden="1" x14ac:dyDescent="0.2">
      <c r="A5345" s="10">
        <v>39002</v>
      </c>
      <c r="B5345" s="4">
        <v>58.23</v>
      </c>
      <c r="C5345" s="4">
        <v>57.87</v>
      </c>
      <c r="D5345">
        <v>1.486</v>
      </c>
      <c r="E5345">
        <v>1.5</v>
      </c>
      <c r="P5345" s="10"/>
    </row>
    <row r="5346" spans="1:16" ht="16" hidden="1" x14ac:dyDescent="0.2">
      <c r="A5346" s="10">
        <v>39003</v>
      </c>
      <c r="B5346" s="4">
        <v>58.69</v>
      </c>
      <c r="C5346" s="4">
        <v>58.97</v>
      </c>
      <c r="D5346">
        <v>1.486</v>
      </c>
      <c r="E5346">
        <v>1.5049999999999999</v>
      </c>
      <c r="P5346" s="10"/>
    </row>
    <row r="5347" spans="1:16" ht="16" hidden="1" x14ac:dyDescent="0.2">
      <c r="A5347" s="10">
        <v>39006</v>
      </c>
      <c r="B5347" s="4">
        <v>59.91</v>
      </c>
      <c r="C5347" s="4">
        <v>58.22</v>
      </c>
      <c r="D5347">
        <v>1.5029999999999999</v>
      </c>
      <c r="E5347">
        <v>1.5309999999999999</v>
      </c>
      <c r="P5347" s="10"/>
    </row>
    <row r="5348" spans="1:16" ht="16" hidden="1" x14ac:dyDescent="0.2">
      <c r="A5348" s="10">
        <v>39007</v>
      </c>
      <c r="B5348" s="4">
        <v>58.91</v>
      </c>
      <c r="C5348" s="4">
        <v>60.13</v>
      </c>
      <c r="D5348">
        <v>1.5189999999999999</v>
      </c>
      <c r="E5348">
        <v>1.496</v>
      </c>
      <c r="P5348" s="10"/>
    </row>
    <row r="5349" spans="1:16" ht="16" hidden="1" x14ac:dyDescent="0.2">
      <c r="A5349" s="10">
        <v>39008</v>
      </c>
      <c r="B5349" s="4">
        <v>57.66</v>
      </c>
      <c r="C5349" s="4">
        <v>58.51</v>
      </c>
      <c r="D5349">
        <v>1.4670000000000001</v>
      </c>
      <c r="E5349">
        <v>1.496</v>
      </c>
      <c r="P5349" s="10"/>
    </row>
    <row r="5350" spans="1:16" ht="16" hidden="1" x14ac:dyDescent="0.2">
      <c r="A5350" s="10">
        <v>39009</v>
      </c>
      <c r="B5350" s="4">
        <v>58.55</v>
      </c>
      <c r="C5350" s="4">
        <v>57.74</v>
      </c>
      <c r="D5350">
        <v>1.4870000000000001</v>
      </c>
      <c r="E5350">
        <v>1.516</v>
      </c>
      <c r="P5350" s="10"/>
    </row>
    <row r="5351" spans="1:16" ht="16" hidden="1" x14ac:dyDescent="0.2">
      <c r="A5351" s="10">
        <v>39010</v>
      </c>
      <c r="B5351" s="4">
        <v>57.35</v>
      </c>
      <c r="C5351" s="4">
        <v>57.94</v>
      </c>
      <c r="D5351">
        <v>1.472</v>
      </c>
      <c r="E5351">
        <v>1.4950000000000001</v>
      </c>
      <c r="P5351" s="10"/>
    </row>
    <row r="5352" spans="1:16" ht="16" hidden="1" x14ac:dyDescent="0.2">
      <c r="A5352" s="10">
        <v>39013</v>
      </c>
      <c r="B5352" s="4">
        <v>56.74</v>
      </c>
      <c r="C5352" s="4">
        <v>56.56</v>
      </c>
      <c r="D5352">
        <v>1.474</v>
      </c>
      <c r="E5352">
        <v>1.488</v>
      </c>
      <c r="P5352" s="10"/>
    </row>
    <row r="5353" spans="1:16" ht="16" hidden="1" x14ac:dyDescent="0.2">
      <c r="A5353" s="10">
        <v>39014</v>
      </c>
      <c r="B5353" s="4">
        <v>57.55</v>
      </c>
      <c r="C5353" s="4">
        <v>56.56</v>
      </c>
      <c r="D5353">
        <v>1.5349999999999999</v>
      </c>
      <c r="E5353">
        <v>1.5429999999999999</v>
      </c>
      <c r="P5353" s="10"/>
    </row>
    <row r="5354" spans="1:16" ht="16" hidden="1" x14ac:dyDescent="0.2">
      <c r="A5354" s="10">
        <v>39015</v>
      </c>
      <c r="B5354" s="4">
        <v>59.09</v>
      </c>
      <c r="C5354" s="4">
        <v>58.79</v>
      </c>
      <c r="D5354">
        <v>1.595</v>
      </c>
      <c r="E5354">
        <v>1.57</v>
      </c>
      <c r="P5354" s="10"/>
    </row>
    <row r="5355" spans="1:16" ht="16" hidden="1" x14ac:dyDescent="0.2">
      <c r="A5355" s="10">
        <v>39016</v>
      </c>
      <c r="B5355" s="4">
        <v>60.27</v>
      </c>
      <c r="C5355" s="4">
        <v>58.76</v>
      </c>
      <c r="D5355">
        <v>1.5529999999999999</v>
      </c>
      <c r="E5355">
        <v>1.518</v>
      </c>
      <c r="P5355" s="10"/>
    </row>
    <row r="5356" spans="1:16" ht="16" hidden="1" x14ac:dyDescent="0.2">
      <c r="A5356" s="10">
        <v>39017</v>
      </c>
      <c r="B5356" s="4">
        <v>60.75</v>
      </c>
      <c r="C5356" s="4">
        <v>57.99</v>
      </c>
      <c r="D5356">
        <v>1.571</v>
      </c>
      <c r="E5356">
        <v>1.538</v>
      </c>
      <c r="P5356" s="10"/>
    </row>
    <row r="5357" spans="1:16" ht="16" hidden="1" x14ac:dyDescent="0.2">
      <c r="A5357" s="10">
        <v>39020</v>
      </c>
      <c r="B5357" s="4">
        <v>58.41</v>
      </c>
      <c r="C5357" s="4">
        <v>57.08</v>
      </c>
      <c r="D5357">
        <v>1.4830000000000001</v>
      </c>
      <c r="E5357">
        <v>1.45</v>
      </c>
      <c r="P5357" s="10"/>
    </row>
    <row r="5358" spans="1:16" ht="16" hidden="1" x14ac:dyDescent="0.2">
      <c r="A5358" s="10">
        <v>39021</v>
      </c>
      <c r="B5358" s="4">
        <v>58.72</v>
      </c>
      <c r="C5358" s="4">
        <v>56.13</v>
      </c>
      <c r="D5358">
        <v>1.474</v>
      </c>
      <c r="E5358">
        <v>1.474</v>
      </c>
      <c r="P5358" s="10"/>
    </row>
    <row r="5359" spans="1:16" ht="16" hidden="1" x14ac:dyDescent="0.2">
      <c r="A5359" s="10">
        <v>39022</v>
      </c>
      <c r="B5359" s="4">
        <v>58.64</v>
      </c>
      <c r="C5359" s="4">
        <v>56.37</v>
      </c>
      <c r="D5359">
        <v>1.47</v>
      </c>
      <c r="E5359">
        <v>1.4950000000000001</v>
      </c>
      <c r="P5359" s="10"/>
    </row>
    <row r="5360" spans="1:16" ht="16" hidden="1" x14ac:dyDescent="0.2">
      <c r="A5360" s="10">
        <v>39023</v>
      </c>
      <c r="B5360" s="4">
        <v>57.87</v>
      </c>
      <c r="C5360" s="4">
        <v>56.26</v>
      </c>
      <c r="D5360">
        <v>1.46</v>
      </c>
      <c r="E5360">
        <v>1.4850000000000001</v>
      </c>
      <c r="P5360" s="10"/>
    </row>
    <row r="5361" spans="1:16" ht="16" hidden="1" x14ac:dyDescent="0.2">
      <c r="A5361" s="10">
        <v>39024</v>
      </c>
      <c r="B5361" s="4">
        <v>59.13</v>
      </c>
      <c r="C5361" s="4">
        <v>56.55</v>
      </c>
      <c r="D5361">
        <v>1.52</v>
      </c>
      <c r="E5361">
        <v>1.5369999999999999</v>
      </c>
      <c r="P5361" s="10"/>
    </row>
    <row r="5362" spans="1:16" ht="16" hidden="1" x14ac:dyDescent="0.2">
      <c r="A5362" s="10">
        <v>39027</v>
      </c>
      <c r="B5362" s="4">
        <v>60.11</v>
      </c>
      <c r="C5362" s="4">
        <v>57.02</v>
      </c>
      <c r="D5362">
        <v>1.538</v>
      </c>
      <c r="E5362">
        <v>1.5549999999999999</v>
      </c>
      <c r="P5362" s="10"/>
    </row>
    <row r="5363" spans="1:16" ht="16" hidden="1" x14ac:dyDescent="0.2">
      <c r="A5363" s="10">
        <v>39028</v>
      </c>
      <c r="B5363" s="4">
        <v>58.94</v>
      </c>
      <c r="C5363" s="4">
        <v>56.99</v>
      </c>
      <c r="D5363">
        <v>1.532</v>
      </c>
      <c r="E5363">
        <v>1.5489999999999999</v>
      </c>
      <c r="P5363" s="10"/>
    </row>
    <row r="5364" spans="1:16" ht="16" hidden="1" x14ac:dyDescent="0.2">
      <c r="A5364" s="10">
        <v>39029</v>
      </c>
      <c r="B5364" s="4">
        <v>59.93</v>
      </c>
      <c r="C5364" s="4">
        <v>57.18</v>
      </c>
      <c r="D5364">
        <v>1.5780000000000001</v>
      </c>
      <c r="E5364">
        <v>1.5860000000000001</v>
      </c>
      <c r="P5364" s="10"/>
    </row>
    <row r="5365" spans="1:16" ht="16" hidden="1" x14ac:dyDescent="0.2">
      <c r="A5365" s="10">
        <v>39030</v>
      </c>
      <c r="B5365" s="4">
        <v>61.18</v>
      </c>
      <c r="C5365" s="4">
        <v>59.72</v>
      </c>
      <c r="D5365">
        <v>1.6040000000000001</v>
      </c>
      <c r="E5365">
        <v>1.611</v>
      </c>
      <c r="P5365" s="10"/>
    </row>
    <row r="5366" spans="1:16" ht="16" hidden="1" x14ac:dyDescent="0.2">
      <c r="A5366" s="10">
        <v>39031</v>
      </c>
      <c r="B5366" s="4">
        <v>59.66</v>
      </c>
      <c r="C5366" s="4">
        <v>59.18</v>
      </c>
      <c r="D5366">
        <v>1.579</v>
      </c>
      <c r="E5366">
        <v>1.5740000000000001</v>
      </c>
      <c r="P5366" s="10"/>
    </row>
    <row r="5367" spans="1:16" ht="16" hidden="1" x14ac:dyDescent="0.2">
      <c r="A5367" s="10">
        <v>39034</v>
      </c>
      <c r="B5367" s="4">
        <v>58.59</v>
      </c>
      <c r="C5367" s="4">
        <v>56.88</v>
      </c>
      <c r="D5367">
        <v>1.5489999999999999</v>
      </c>
      <c r="E5367">
        <v>1.534</v>
      </c>
      <c r="P5367" s="10"/>
    </row>
    <row r="5368" spans="1:16" ht="16" hidden="1" x14ac:dyDescent="0.2">
      <c r="A5368" s="10">
        <v>39035</v>
      </c>
      <c r="B5368" s="4">
        <v>58.28</v>
      </c>
      <c r="C5368" s="4">
        <v>57.9</v>
      </c>
      <c r="D5368">
        <v>1.5629999999999999</v>
      </c>
      <c r="E5368">
        <v>1.548</v>
      </c>
      <c r="P5368" s="10"/>
    </row>
    <row r="5369" spans="1:16" ht="16" hidden="1" x14ac:dyDescent="0.2">
      <c r="A5369" s="10">
        <v>39036</v>
      </c>
      <c r="B5369" s="4">
        <v>58.79</v>
      </c>
      <c r="C5369" s="4">
        <v>57.97</v>
      </c>
      <c r="D5369">
        <v>1.6140000000000001</v>
      </c>
      <c r="E5369">
        <v>1.591</v>
      </c>
      <c r="P5369" s="10"/>
    </row>
    <row r="5370" spans="1:16" ht="16" hidden="1" x14ac:dyDescent="0.2">
      <c r="A5370" s="10">
        <v>39037</v>
      </c>
      <c r="B5370" s="4">
        <v>56.23</v>
      </c>
      <c r="C5370" s="4">
        <v>59.5</v>
      </c>
      <c r="D5370">
        <v>1.5529999999999999</v>
      </c>
      <c r="E5370">
        <v>1.498</v>
      </c>
      <c r="P5370" s="10"/>
    </row>
    <row r="5371" spans="1:16" ht="16" hidden="1" x14ac:dyDescent="0.2">
      <c r="A5371" s="10">
        <v>39038</v>
      </c>
      <c r="B5371" s="4">
        <v>55.9</v>
      </c>
      <c r="C5371" s="4">
        <v>57.01</v>
      </c>
      <c r="D5371">
        <v>1.5640000000000001</v>
      </c>
      <c r="E5371">
        <v>1.5109999999999999</v>
      </c>
      <c r="P5371" s="10"/>
    </row>
    <row r="5372" spans="1:16" ht="16" hidden="1" x14ac:dyDescent="0.2">
      <c r="A5372" s="10">
        <v>39041</v>
      </c>
      <c r="B5372" s="4">
        <v>56.42</v>
      </c>
      <c r="C5372" s="4">
        <v>57.38</v>
      </c>
      <c r="D5372">
        <v>1.573</v>
      </c>
      <c r="E5372">
        <v>1.528</v>
      </c>
      <c r="P5372" s="10"/>
    </row>
    <row r="5373" spans="1:16" ht="16" hidden="1" x14ac:dyDescent="0.2">
      <c r="A5373" s="10">
        <v>39042</v>
      </c>
      <c r="B5373" s="4">
        <v>58.01</v>
      </c>
      <c r="C5373" s="4">
        <v>59.53</v>
      </c>
      <c r="D5373">
        <v>1.6659999999999999</v>
      </c>
      <c r="E5373">
        <v>1.6040000000000001</v>
      </c>
      <c r="P5373" s="10"/>
    </row>
    <row r="5374" spans="1:16" ht="16" hidden="1" x14ac:dyDescent="0.2">
      <c r="A5374" s="10">
        <v>39043</v>
      </c>
      <c r="B5374" s="4">
        <v>57.28</v>
      </c>
      <c r="C5374" s="4">
        <v>58.66</v>
      </c>
      <c r="D5374">
        <v>1.627</v>
      </c>
      <c r="E5374">
        <v>1.5620000000000001</v>
      </c>
      <c r="P5374" s="10"/>
    </row>
    <row r="5375" spans="1:16" ht="16" hidden="1" x14ac:dyDescent="0.2">
      <c r="A5375" s="10">
        <v>39044</v>
      </c>
      <c r="C5375" s="4">
        <v>59.7</v>
      </c>
      <c r="D5375" t="e">
        <v>#N/A</v>
      </c>
      <c r="E5375" t="e">
        <v>#N/A</v>
      </c>
      <c r="P5375" s="10"/>
    </row>
    <row r="5376" spans="1:16" ht="16" hidden="1" x14ac:dyDescent="0.2">
      <c r="A5376" s="10">
        <v>39045</v>
      </c>
      <c r="C5376" s="4">
        <v>60.72</v>
      </c>
      <c r="D5376" t="e">
        <v>#N/A</v>
      </c>
      <c r="E5376" t="e">
        <v>#N/A</v>
      </c>
      <c r="P5376" s="10"/>
    </row>
    <row r="5377" spans="1:16" ht="16" hidden="1" x14ac:dyDescent="0.2">
      <c r="A5377" s="10">
        <v>39048</v>
      </c>
      <c r="B5377" s="4">
        <v>60.3</v>
      </c>
      <c r="C5377" s="4">
        <v>60.52</v>
      </c>
      <c r="D5377">
        <v>1.625</v>
      </c>
      <c r="E5377">
        <v>1.5549999999999999</v>
      </c>
      <c r="P5377" s="10"/>
    </row>
    <row r="5378" spans="1:16" ht="16" hidden="1" x14ac:dyDescent="0.2">
      <c r="A5378" s="10">
        <v>39049</v>
      </c>
      <c r="B5378" s="4">
        <v>60.97</v>
      </c>
      <c r="C5378" s="4">
        <v>61.22</v>
      </c>
      <c r="D5378">
        <v>1.663</v>
      </c>
      <c r="E5378">
        <v>1.5920000000000001</v>
      </c>
      <c r="P5378" s="10"/>
    </row>
    <row r="5379" spans="1:16" ht="16" hidden="1" x14ac:dyDescent="0.2">
      <c r="A5379" s="10">
        <v>39050</v>
      </c>
      <c r="B5379" s="4">
        <v>62.45</v>
      </c>
      <c r="C5379" s="4">
        <v>62.13</v>
      </c>
      <c r="D5379">
        <v>1.7330000000000001</v>
      </c>
      <c r="E5379">
        <v>1.6679999999999999</v>
      </c>
      <c r="P5379" s="10"/>
    </row>
    <row r="5380" spans="1:16" ht="16" hidden="1" x14ac:dyDescent="0.2">
      <c r="A5380" s="10">
        <v>39051</v>
      </c>
      <c r="B5380" s="4">
        <v>62.97</v>
      </c>
      <c r="C5380" s="4">
        <v>64.36</v>
      </c>
      <c r="D5380">
        <v>1.7490000000000001</v>
      </c>
      <c r="E5380">
        <v>1.6759999999999999</v>
      </c>
      <c r="P5380" s="10"/>
    </row>
    <row r="5381" spans="1:16" ht="16" hidden="1" x14ac:dyDescent="0.2">
      <c r="A5381" s="10">
        <v>39052</v>
      </c>
      <c r="B5381" s="4">
        <v>63.43</v>
      </c>
      <c r="C5381" s="4">
        <v>64.739999999999995</v>
      </c>
      <c r="D5381">
        <v>1.716</v>
      </c>
      <c r="E5381">
        <v>1.6759999999999999</v>
      </c>
      <c r="P5381" s="10"/>
    </row>
    <row r="5382" spans="1:16" ht="16" hidden="1" x14ac:dyDescent="0.2">
      <c r="A5382" s="10">
        <v>39055</v>
      </c>
      <c r="B5382" s="4">
        <v>62.39</v>
      </c>
      <c r="C5382" s="4">
        <v>63.97</v>
      </c>
      <c r="D5382">
        <v>1.665</v>
      </c>
      <c r="E5382">
        <v>1.629</v>
      </c>
      <c r="P5382" s="10"/>
    </row>
    <row r="5383" spans="1:16" ht="16" hidden="1" x14ac:dyDescent="0.2">
      <c r="A5383" s="10">
        <v>39056</v>
      </c>
      <c r="B5383" s="4">
        <v>62.4</v>
      </c>
      <c r="C5383" s="4">
        <v>63.65</v>
      </c>
      <c r="D5383">
        <v>1.653</v>
      </c>
      <c r="E5383">
        <v>1.593</v>
      </c>
      <c r="P5383" s="10"/>
    </row>
    <row r="5384" spans="1:16" ht="16" hidden="1" x14ac:dyDescent="0.2">
      <c r="A5384" s="10">
        <v>39057</v>
      </c>
      <c r="B5384" s="4">
        <v>62.2</v>
      </c>
      <c r="C5384" s="4">
        <v>63.7</v>
      </c>
      <c r="D5384">
        <v>1.6240000000000001</v>
      </c>
      <c r="E5384">
        <v>1.5640000000000001</v>
      </c>
      <c r="P5384" s="10"/>
    </row>
    <row r="5385" spans="1:16" ht="16" hidden="1" x14ac:dyDescent="0.2">
      <c r="A5385" s="10">
        <v>39058</v>
      </c>
      <c r="B5385" s="4">
        <v>62.54</v>
      </c>
      <c r="C5385" s="4">
        <v>63.17</v>
      </c>
      <c r="D5385">
        <v>1.6259999999999999</v>
      </c>
      <c r="E5385">
        <v>1.575</v>
      </c>
      <c r="P5385" s="10"/>
    </row>
    <row r="5386" spans="1:16" ht="16" hidden="1" x14ac:dyDescent="0.2">
      <c r="A5386" s="10">
        <v>39059</v>
      </c>
      <c r="B5386" s="4">
        <v>62.06</v>
      </c>
      <c r="C5386" s="4">
        <v>63.67</v>
      </c>
      <c r="D5386">
        <v>1.617</v>
      </c>
      <c r="E5386">
        <v>1.5720000000000001</v>
      </c>
      <c r="P5386" s="10"/>
    </row>
    <row r="5387" spans="1:16" ht="16" hidden="1" x14ac:dyDescent="0.2">
      <c r="A5387" s="10">
        <v>39062</v>
      </c>
      <c r="B5387" s="4">
        <v>61.26</v>
      </c>
      <c r="C5387" s="4">
        <v>62.59</v>
      </c>
      <c r="D5387">
        <v>1.5980000000000001</v>
      </c>
      <c r="E5387">
        <v>1.5649999999999999</v>
      </c>
      <c r="P5387" s="10"/>
    </row>
    <row r="5388" spans="1:16" ht="16" hidden="1" x14ac:dyDescent="0.2">
      <c r="A5388" s="10">
        <v>39063</v>
      </c>
      <c r="B5388" s="4">
        <v>61.06</v>
      </c>
      <c r="C5388" s="4">
        <v>62.58</v>
      </c>
      <c r="D5388">
        <v>1.5960000000000001</v>
      </c>
      <c r="E5388">
        <v>1.556</v>
      </c>
      <c r="P5388" s="10"/>
    </row>
    <row r="5389" spans="1:16" ht="16" hidden="1" x14ac:dyDescent="0.2">
      <c r="A5389" s="10">
        <v>39064</v>
      </c>
      <c r="B5389" s="4">
        <v>61.34</v>
      </c>
      <c r="C5389" s="4">
        <v>61.89</v>
      </c>
      <c r="D5389">
        <v>1.641</v>
      </c>
      <c r="E5389">
        <v>1.5860000000000001</v>
      </c>
      <c r="P5389" s="10"/>
    </row>
    <row r="5390" spans="1:16" ht="16" hidden="1" x14ac:dyDescent="0.2">
      <c r="A5390" s="10">
        <v>39065</v>
      </c>
      <c r="B5390" s="4">
        <v>62.48</v>
      </c>
      <c r="C5390" s="4">
        <v>62.85</v>
      </c>
      <c r="D5390">
        <v>1.6839999999999999</v>
      </c>
      <c r="E5390">
        <v>1.63</v>
      </c>
      <c r="P5390" s="10"/>
    </row>
    <row r="5391" spans="1:16" ht="16" hidden="1" x14ac:dyDescent="0.2">
      <c r="A5391" s="10">
        <v>39066</v>
      </c>
      <c r="B5391" s="4">
        <v>63.4</v>
      </c>
      <c r="C5391" s="4">
        <v>62.91</v>
      </c>
      <c r="D5391">
        <v>1.784</v>
      </c>
      <c r="E5391">
        <v>1.6659999999999999</v>
      </c>
      <c r="P5391" s="10"/>
    </row>
    <row r="5392" spans="1:16" ht="16" hidden="1" x14ac:dyDescent="0.2">
      <c r="A5392" s="10">
        <v>39069</v>
      </c>
      <c r="B5392" s="4">
        <v>62.19</v>
      </c>
      <c r="C5392" s="4">
        <v>62.81</v>
      </c>
      <c r="D5392">
        <v>1.764</v>
      </c>
      <c r="E5392">
        <v>1.627</v>
      </c>
      <c r="P5392" s="10"/>
    </row>
    <row r="5393" spans="1:16" ht="16" hidden="1" x14ac:dyDescent="0.2">
      <c r="A5393" s="10">
        <v>39070</v>
      </c>
      <c r="B5393" s="4">
        <v>62.87</v>
      </c>
      <c r="C5393" s="4">
        <v>62.19</v>
      </c>
      <c r="D5393">
        <v>1.7849999999999999</v>
      </c>
      <c r="E5393">
        <v>1.655</v>
      </c>
      <c r="P5393" s="10"/>
    </row>
    <row r="5394" spans="1:16" ht="16" hidden="1" x14ac:dyDescent="0.2">
      <c r="A5394" s="10">
        <v>39071</v>
      </c>
      <c r="B5394" s="4">
        <v>63.08</v>
      </c>
      <c r="C5394" s="4">
        <v>63.13</v>
      </c>
      <c r="D5394">
        <v>1.7709999999999999</v>
      </c>
      <c r="E5394">
        <v>1.6379999999999999</v>
      </c>
      <c r="P5394" s="10"/>
    </row>
    <row r="5395" spans="1:16" ht="16" hidden="1" x14ac:dyDescent="0.2">
      <c r="A5395" s="10">
        <v>39072</v>
      </c>
      <c r="B5395" s="4">
        <v>62.05</v>
      </c>
      <c r="C5395" s="4">
        <v>62.13</v>
      </c>
      <c r="D5395">
        <v>1.736</v>
      </c>
      <c r="E5395">
        <v>1.619</v>
      </c>
      <c r="P5395" s="10"/>
    </row>
    <row r="5396" spans="1:16" ht="16" hidden="1" x14ac:dyDescent="0.2">
      <c r="A5396" s="10">
        <v>39073</v>
      </c>
      <c r="B5396" s="4">
        <v>61.81</v>
      </c>
      <c r="C5396" s="4">
        <v>61.92</v>
      </c>
      <c r="D5396">
        <v>1.677</v>
      </c>
      <c r="E5396">
        <v>1.595</v>
      </c>
      <c r="P5396" s="10"/>
    </row>
    <row r="5397" spans="1:16" ht="16" hidden="1" x14ac:dyDescent="0.2">
      <c r="A5397" s="10">
        <v>39077</v>
      </c>
      <c r="B5397" s="4">
        <v>61.07</v>
      </c>
      <c r="D5397">
        <v>1.587</v>
      </c>
      <c r="E5397">
        <v>1.5309999999999999</v>
      </c>
      <c r="P5397" s="10"/>
    </row>
    <row r="5398" spans="1:16" ht="16" hidden="1" x14ac:dyDescent="0.2">
      <c r="A5398" s="10">
        <v>39078</v>
      </c>
      <c r="B5398" s="4">
        <v>60.31</v>
      </c>
      <c r="C5398" s="4">
        <v>60.7</v>
      </c>
      <c r="D5398">
        <v>1.6060000000000001</v>
      </c>
      <c r="E5398">
        <v>1.54</v>
      </c>
      <c r="P5398" s="10"/>
    </row>
    <row r="5399" spans="1:16" ht="16" hidden="1" x14ac:dyDescent="0.2">
      <c r="A5399" s="10">
        <v>39079</v>
      </c>
      <c r="B5399" s="4">
        <v>60.39</v>
      </c>
      <c r="C5399" s="4">
        <v>59.41</v>
      </c>
      <c r="D5399">
        <v>1.6279999999999999</v>
      </c>
      <c r="E5399">
        <v>1.5509999999999999</v>
      </c>
      <c r="P5399" s="10"/>
    </row>
    <row r="5400" spans="1:16" ht="16" hidden="1" x14ac:dyDescent="0.2">
      <c r="A5400" s="10">
        <v>39080</v>
      </c>
      <c r="B5400" s="4">
        <v>60.85</v>
      </c>
      <c r="C5400" s="4">
        <v>58.96</v>
      </c>
      <c r="D5400">
        <v>1.643</v>
      </c>
      <c r="E5400">
        <v>1.569</v>
      </c>
      <c r="P5400" s="10"/>
    </row>
    <row r="5401" spans="1:16" ht="16" hidden="1" x14ac:dyDescent="0.2">
      <c r="A5401" s="10">
        <v>39084</v>
      </c>
      <c r="B5401" s="4">
        <v>60.77</v>
      </c>
      <c r="C5401" s="4">
        <v>58.49</v>
      </c>
      <c r="D5401">
        <v>1.6990000000000001</v>
      </c>
      <c r="E5401">
        <v>1.5660000000000001</v>
      </c>
      <c r="P5401" s="10"/>
    </row>
    <row r="5402" spans="1:16" ht="16" hidden="1" x14ac:dyDescent="0.2">
      <c r="A5402" s="10">
        <v>39085</v>
      </c>
      <c r="B5402" s="4">
        <v>58.31</v>
      </c>
      <c r="C5402" s="4">
        <v>56.63</v>
      </c>
      <c r="D5402">
        <v>1.5529999999999999</v>
      </c>
      <c r="E5402">
        <v>1.498</v>
      </c>
      <c r="P5402" s="10"/>
    </row>
    <row r="5403" spans="1:16" ht="16" hidden="1" x14ac:dyDescent="0.2">
      <c r="A5403" s="10">
        <v>39086</v>
      </c>
      <c r="B5403" s="4">
        <v>55.65</v>
      </c>
      <c r="C5403" s="4">
        <v>54.58</v>
      </c>
      <c r="D5403">
        <v>1.4810000000000001</v>
      </c>
      <c r="E5403">
        <v>1.4319999999999999</v>
      </c>
      <c r="P5403" s="10"/>
    </row>
    <row r="5404" spans="1:16" ht="16" hidden="1" x14ac:dyDescent="0.2">
      <c r="A5404" s="10">
        <v>39087</v>
      </c>
      <c r="B5404" s="4">
        <v>56.29</v>
      </c>
      <c r="C5404" s="4">
        <v>52.82</v>
      </c>
      <c r="D5404">
        <v>1.4690000000000001</v>
      </c>
      <c r="E5404">
        <v>1.431</v>
      </c>
      <c r="P5404" s="10"/>
    </row>
    <row r="5405" spans="1:16" ht="16" hidden="1" x14ac:dyDescent="0.2">
      <c r="A5405" s="10">
        <v>39090</v>
      </c>
      <c r="B5405" s="4">
        <v>56.08</v>
      </c>
      <c r="C5405" s="4">
        <v>52.82</v>
      </c>
      <c r="D5405">
        <v>1.444</v>
      </c>
      <c r="E5405">
        <v>1.4059999999999999</v>
      </c>
      <c r="P5405" s="10"/>
    </row>
    <row r="5406" spans="1:16" ht="16" hidden="1" x14ac:dyDescent="0.2">
      <c r="A5406" s="10">
        <v>39091</v>
      </c>
      <c r="B5406" s="4">
        <v>55.65</v>
      </c>
      <c r="C5406" s="4">
        <v>52.38</v>
      </c>
      <c r="D5406">
        <v>1.4590000000000001</v>
      </c>
      <c r="E5406">
        <v>1.429</v>
      </c>
      <c r="P5406" s="10"/>
    </row>
    <row r="5407" spans="1:16" ht="16" hidden="1" x14ac:dyDescent="0.2">
      <c r="A5407" s="10">
        <v>39092</v>
      </c>
      <c r="B5407" s="4">
        <v>53.95</v>
      </c>
      <c r="C5407" s="4">
        <v>52.11</v>
      </c>
      <c r="D5407">
        <v>1.409</v>
      </c>
      <c r="E5407">
        <v>1.3740000000000001</v>
      </c>
      <c r="P5407" s="10"/>
    </row>
    <row r="5408" spans="1:16" ht="16" hidden="1" x14ac:dyDescent="0.2">
      <c r="A5408" s="10">
        <v>39093</v>
      </c>
      <c r="B5408" s="4">
        <v>51.91</v>
      </c>
      <c r="C5408" s="4">
        <v>51.68</v>
      </c>
      <c r="D5408">
        <v>1.373</v>
      </c>
      <c r="E5408">
        <v>1.35</v>
      </c>
      <c r="P5408" s="10"/>
    </row>
    <row r="5409" spans="1:16" ht="16" hidden="1" x14ac:dyDescent="0.2">
      <c r="A5409" s="10">
        <v>39094</v>
      </c>
      <c r="B5409" s="4">
        <v>52.96</v>
      </c>
      <c r="C5409" s="4">
        <v>49.95</v>
      </c>
      <c r="D5409">
        <v>1.405</v>
      </c>
      <c r="E5409">
        <v>1.375</v>
      </c>
      <c r="P5409" s="10"/>
    </row>
    <row r="5410" spans="1:16" ht="16" hidden="1" x14ac:dyDescent="0.2">
      <c r="A5410" s="10">
        <v>39098</v>
      </c>
      <c r="B5410" s="4">
        <v>51.23</v>
      </c>
      <c r="C5410" s="4">
        <v>51.28</v>
      </c>
      <c r="D5410">
        <v>1.3440000000000001</v>
      </c>
      <c r="E5410">
        <v>1.3280000000000001</v>
      </c>
      <c r="P5410" s="10"/>
    </row>
    <row r="5411" spans="1:16" ht="16" hidden="1" x14ac:dyDescent="0.2">
      <c r="A5411" s="10">
        <v>39099</v>
      </c>
      <c r="B5411" s="4">
        <v>52.3</v>
      </c>
      <c r="C5411" s="4">
        <v>51.19</v>
      </c>
      <c r="D5411">
        <v>1.3480000000000001</v>
      </c>
      <c r="E5411">
        <v>1.325</v>
      </c>
      <c r="P5411" s="10"/>
    </row>
    <row r="5412" spans="1:16" ht="16" hidden="1" x14ac:dyDescent="0.2">
      <c r="A5412" s="10">
        <v>39100</v>
      </c>
      <c r="B5412" s="4">
        <v>50.51</v>
      </c>
      <c r="C5412" s="4">
        <v>50.83</v>
      </c>
      <c r="D5412">
        <v>1.32</v>
      </c>
      <c r="E5412">
        <v>1.3069999999999999</v>
      </c>
      <c r="P5412" s="10"/>
    </row>
    <row r="5413" spans="1:16" ht="16" hidden="1" x14ac:dyDescent="0.2">
      <c r="A5413" s="10">
        <v>39101</v>
      </c>
      <c r="B5413" s="4">
        <v>51.98</v>
      </c>
      <c r="C5413" s="4">
        <v>52.29</v>
      </c>
      <c r="D5413">
        <v>1.361</v>
      </c>
      <c r="E5413">
        <v>1.3480000000000001</v>
      </c>
      <c r="P5413" s="10"/>
    </row>
    <row r="5414" spans="1:16" ht="16" hidden="1" x14ac:dyDescent="0.2">
      <c r="A5414" s="10">
        <v>39104</v>
      </c>
      <c r="B5414" s="4">
        <v>51.11</v>
      </c>
      <c r="C5414" s="4">
        <v>54.34</v>
      </c>
      <c r="D5414">
        <v>1.3440000000000001</v>
      </c>
      <c r="E5414">
        <v>1.3340000000000001</v>
      </c>
      <c r="P5414" s="10"/>
    </row>
    <row r="5415" spans="1:16" ht="16" hidden="1" x14ac:dyDescent="0.2">
      <c r="A5415" s="10">
        <v>39105</v>
      </c>
      <c r="B5415" s="4">
        <v>53.61</v>
      </c>
      <c r="C5415" s="4">
        <v>53.93</v>
      </c>
      <c r="D5415">
        <v>1.4139999999999999</v>
      </c>
      <c r="E5415">
        <v>1.411</v>
      </c>
      <c r="P5415" s="10"/>
    </row>
    <row r="5416" spans="1:16" ht="16" hidden="1" x14ac:dyDescent="0.2">
      <c r="A5416" s="10">
        <v>39106</v>
      </c>
      <c r="B5416" s="4">
        <v>54.24</v>
      </c>
      <c r="C5416" s="4">
        <v>55.11</v>
      </c>
      <c r="D5416">
        <v>1.425</v>
      </c>
      <c r="E5416">
        <v>1.4330000000000001</v>
      </c>
      <c r="P5416" s="10"/>
    </row>
    <row r="5417" spans="1:16" ht="16" hidden="1" x14ac:dyDescent="0.2">
      <c r="A5417" s="10">
        <v>39107</v>
      </c>
      <c r="B5417" s="4">
        <v>53.49</v>
      </c>
      <c r="C5417" s="4">
        <v>55.67</v>
      </c>
      <c r="D5417">
        <v>1.4139999999999999</v>
      </c>
      <c r="E5417">
        <v>1.421</v>
      </c>
      <c r="P5417" s="10"/>
    </row>
    <row r="5418" spans="1:16" ht="16" hidden="1" x14ac:dyDescent="0.2">
      <c r="A5418" s="10">
        <v>39108</v>
      </c>
      <c r="B5418" s="4">
        <v>55.38</v>
      </c>
      <c r="C5418" s="4">
        <v>55.29</v>
      </c>
      <c r="D5418">
        <v>1.4379999999999999</v>
      </c>
      <c r="E5418">
        <v>1.4510000000000001</v>
      </c>
      <c r="P5418" s="10"/>
    </row>
    <row r="5419" spans="1:16" ht="16" hidden="1" x14ac:dyDescent="0.2">
      <c r="A5419" s="10">
        <v>39111</v>
      </c>
      <c r="B5419" s="4">
        <v>54.01</v>
      </c>
      <c r="C5419" s="4">
        <v>54.71</v>
      </c>
      <c r="D5419">
        <v>1.3959999999999999</v>
      </c>
      <c r="E5419">
        <v>1.4159999999999999</v>
      </c>
      <c r="P5419" s="10"/>
    </row>
    <row r="5420" spans="1:16" ht="16" hidden="1" x14ac:dyDescent="0.2">
      <c r="A5420" s="10">
        <v>39112</v>
      </c>
      <c r="B5420" s="4">
        <v>57.03</v>
      </c>
      <c r="C5420" s="4">
        <v>54.69</v>
      </c>
      <c r="D5420">
        <v>1.4870000000000001</v>
      </c>
      <c r="E5420">
        <v>1.4890000000000001</v>
      </c>
      <c r="P5420" s="10"/>
    </row>
    <row r="5421" spans="1:16" ht="16" hidden="1" x14ac:dyDescent="0.2">
      <c r="A5421" s="10">
        <v>39113</v>
      </c>
      <c r="B5421" s="4">
        <v>58.17</v>
      </c>
      <c r="C5421" s="4">
        <v>56.52</v>
      </c>
      <c r="D5421">
        <v>1.486</v>
      </c>
      <c r="E5421">
        <v>1.492</v>
      </c>
      <c r="P5421" s="10"/>
    </row>
    <row r="5422" spans="1:16" ht="16" hidden="1" x14ac:dyDescent="0.2">
      <c r="A5422" s="10">
        <v>39114</v>
      </c>
      <c r="B5422" s="4">
        <v>57.35</v>
      </c>
      <c r="C5422" s="4">
        <v>56.74</v>
      </c>
      <c r="D5422">
        <v>1.482</v>
      </c>
      <c r="E5422">
        <v>1.468</v>
      </c>
      <c r="P5422" s="10"/>
    </row>
    <row r="5423" spans="1:16" ht="16" hidden="1" x14ac:dyDescent="0.2">
      <c r="A5423" s="10">
        <v>39115</v>
      </c>
      <c r="B5423" s="4">
        <v>59.01</v>
      </c>
      <c r="C5423" s="4">
        <v>56.93</v>
      </c>
      <c r="D5423">
        <v>1.53</v>
      </c>
      <c r="E5423">
        <v>1.5089999999999999</v>
      </c>
      <c r="P5423" s="10"/>
    </row>
    <row r="5424" spans="1:16" ht="16" hidden="1" x14ac:dyDescent="0.2">
      <c r="A5424" s="10">
        <v>39118</v>
      </c>
      <c r="B5424" s="4">
        <v>58.69</v>
      </c>
      <c r="C5424" s="4">
        <v>58.67</v>
      </c>
      <c r="D5424">
        <v>1.5189999999999999</v>
      </c>
      <c r="E5424">
        <v>1.4950000000000001</v>
      </c>
      <c r="P5424" s="10"/>
    </row>
    <row r="5425" spans="1:16" ht="16" hidden="1" x14ac:dyDescent="0.2">
      <c r="A5425" s="10">
        <v>39119</v>
      </c>
      <c r="B5425" s="4">
        <v>58.91</v>
      </c>
      <c r="C5425" s="4">
        <v>58.04</v>
      </c>
      <c r="D5425">
        <v>1.534</v>
      </c>
      <c r="E5425">
        <v>1.53</v>
      </c>
      <c r="P5425" s="10"/>
    </row>
    <row r="5426" spans="1:16" ht="16" hidden="1" x14ac:dyDescent="0.2">
      <c r="A5426" s="10">
        <v>39120</v>
      </c>
      <c r="B5426" s="4">
        <v>57.75</v>
      </c>
      <c r="C5426" s="4">
        <v>58.35</v>
      </c>
      <c r="D5426">
        <v>1.5169999999999999</v>
      </c>
      <c r="E5426">
        <v>1.5</v>
      </c>
      <c r="P5426" s="10"/>
    </row>
    <row r="5427" spans="1:16" ht="16" hidden="1" x14ac:dyDescent="0.2">
      <c r="A5427" s="10">
        <v>39121</v>
      </c>
      <c r="B5427" s="4">
        <v>59.76</v>
      </c>
      <c r="C5427" s="4">
        <v>57.24</v>
      </c>
      <c r="D5427">
        <v>1.5680000000000001</v>
      </c>
      <c r="E5427">
        <v>1.5469999999999999</v>
      </c>
      <c r="P5427" s="10"/>
    </row>
    <row r="5428" spans="1:16" ht="16" hidden="1" x14ac:dyDescent="0.2">
      <c r="A5428" s="10">
        <v>39122</v>
      </c>
      <c r="B5428" s="4">
        <v>59.86</v>
      </c>
      <c r="C5428" s="4">
        <v>57.21</v>
      </c>
      <c r="D5428">
        <v>1.5880000000000001</v>
      </c>
      <c r="E5428">
        <v>1.573</v>
      </c>
      <c r="P5428" s="10"/>
    </row>
    <row r="5429" spans="1:16" ht="16" hidden="1" x14ac:dyDescent="0.2">
      <c r="A5429" s="10">
        <v>39125</v>
      </c>
      <c r="B5429" s="4">
        <v>57.76</v>
      </c>
      <c r="C5429" s="4">
        <v>55.52</v>
      </c>
      <c r="D5429">
        <v>1.5249999999999999</v>
      </c>
      <c r="E5429">
        <v>1.5029999999999999</v>
      </c>
      <c r="P5429" s="10"/>
    </row>
    <row r="5430" spans="1:16" ht="16" hidden="1" x14ac:dyDescent="0.2">
      <c r="A5430" s="10">
        <v>39126</v>
      </c>
      <c r="B5430" s="4">
        <v>58.98</v>
      </c>
      <c r="C5430" s="4">
        <v>56.12</v>
      </c>
      <c r="D5430">
        <v>1.6140000000000001</v>
      </c>
      <c r="E5430">
        <v>1.5680000000000001</v>
      </c>
      <c r="P5430" s="10"/>
    </row>
    <row r="5431" spans="1:16" ht="16" hidden="1" x14ac:dyDescent="0.2">
      <c r="A5431" s="10">
        <v>39127</v>
      </c>
      <c r="B5431" s="4">
        <v>58</v>
      </c>
      <c r="C5431" s="4">
        <v>55.05</v>
      </c>
      <c r="D5431">
        <v>1.6279999999999999</v>
      </c>
      <c r="E5431">
        <v>1.5960000000000001</v>
      </c>
      <c r="P5431" s="10"/>
    </row>
    <row r="5432" spans="1:16" ht="16" hidden="1" x14ac:dyDescent="0.2">
      <c r="A5432" s="10">
        <v>39128</v>
      </c>
      <c r="B5432" s="4">
        <v>57.92</v>
      </c>
      <c r="C5432" s="4">
        <v>54.25</v>
      </c>
      <c r="D5432">
        <v>1.611</v>
      </c>
      <c r="E5432">
        <v>1.5780000000000001</v>
      </c>
      <c r="P5432" s="10"/>
    </row>
    <row r="5433" spans="1:16" ht="16" hidden="1" x14ac:dyDescent="0.2">
      <c r="A5433" s="10">
        <v>39129</v>
      </c>
      <c r="B5433" s="4">
        <v>59.38</v>
      </c>
      <c r="C5433" s="4">
        <v>56.78</v>
      </c>
      <c r="D5433">
        <v>1.649</v>
      </c>
      <c r="E5433">
        <v>1.6060000000000001</v>
      </c>
      <c r="P5433" s="10"/>
    </row>
    <row r="5434" spans="1:16" ht="16" hidden="1" x14ac:dyDescent="0.2">
      <c r="A5434" s="10">
        <v>39133</v>
      </c>
      <c r="B5434" s="4">
        <v>58.32</v>
      </c>
      <c r="C5434" s="4">
        <v>55.91</v>
      </c>
      <c r="D5434">
        <v>1.6559999999999999</v>
      </c>
      <c r="E5434">
        <v>1.6180000000000001</v>
      </c>
      <c r="P5434" s="10"/>
    </row>
    <row r="5435" spans="1:16" ht="16" hidden="1" x14ac:dyDescent="0.2">
      <c r="A5435" s="10">
        <v>39134</v>
      </c>
      <c r="B5435" s="4">
        <v>59.4</v>
      </c>
      <c r="C5435" s="4">
        <v>57.74</v>
      </c>
      <c r="D5435">
        <v>1.7170000000000001</v>
      </c>
      <c r="E5435">
        <v>1.68</v>
      </c>
      <c r="P5435" s="10"/>
    </row>
    <row r="5436" spans="1:16" ht="16" hidden="1" x14ac:dyDescent="0.2">
      <c r="A5436" s="10">
        <v>39135</v>
      </c>
      <c r="B5436" s="4">
        <v>60.28</v>
      </c>
      <c r="C5436" s="4">
        <v>58.62</v>
      </c>
      <c r="D5436">
        <v>1.77</v>
      </c>
      <c r="E5436">
        <v>1.75</v>
      </c>
      <c r="P5436" s="10"/>
    </row>
    <row r="5437" spans="1:16" ht="16" hidden="1" x14ac:dyDescent="0.2">
      <c r="A5437" s="10">
        <v>39136</v>
      </c>
      <c r="B5437" s="4">
        <v>60.28</v>
      </c>
      <c r="C5437" s="4">
        <v>60.38</v>
      </c>
      <c r="D5437">
        <v>1.7749999999999999</v>
      </c>
      <c r="E5437">
        <v>1.7450000000000001</v>
      </c>
      <c r="P5437" s="10"/>
    </row>
    <row r="5438" spans="1:16" ht="16" hidden="1" x14ac:dyDescent="0.2">
      <c r="A5438" s="10">
        <v>39139</v>
      </c>
      <c r="B5438" s="4">
        <v>61.41</v>
      </c>
      <c r="C5438" s="4">
        <v>60.34</v>
      </c>
      <c r="D5438">
        <v>1.8009999999999999</v>
      </c>
      <c r="E5438">
        <v>1.7749999999999999</v>
      </c>
      <c r="P5438" s="10"/>
    </row>
    <row r="5439" spans="1:16" ht="16" hidden="1" x14ac:dyDescent="0.2">
      <c r="A5439" s="10">
        <v>39140</v>
      </c>
      <c r="B5439" s="4">
        <v>61.46</v>
      </c>
      <c r="C5439" s="4">
        <v>60.28</v>
      </c>
      <c r="D5439">
        <v>1.8169999999999999</v>
      </c>
      <c r="E5439">
        <v>1.7689999999999999</v>
      </c>
      <c r="P5439" s="10"/>
    </row>
    <row r="5440" spans="1:16" ht="16" hidden="1" x14ac:dyDescent="0.2">
      <c r="A5440" s="10">
        <v>39141</v>
      </c>
      <c r="B5440" s="4">
        <v>61.78</v>
      </c>
      <c r="C5440" s="4">
        <v>59.39</v>
      </c>
      <c r="D5440">
        <v>1.8680000000000001</v>
      </c>
      <c r="E5440">
        <v>1.8149999999999999</v>
      </c>
      <c r="P5440" s="10"/>
    </row>
    <row r="5441" spans="1:16" ht="16" hidden="1" x14ac:dyDescent="0.2">
      <c r="A5441" s="10">
        <v>39142</v>
      </c>
      <c r="B5441" s="4">
        <v>61.97</v>
      </c>
      <c r="C5441" s="4">
        <v>61.18</v>
      </c>
      <c r="D5441">
        <v>1.923</v>
      </c>
      <c r="E5441">
        <v>1.8480000000000001</v>
      </c>
      <c r="P5441" s="10"/>
    </row>
    <row r="5442" spans="1:16" ht="16" hidden="1" x14ac:dyDescent="0.2">
      <c r="A5442" s="10">
        <v>39143</v>
      </c>
      <c r="B5442" s="4">
        <v>61.58</v>
      </c>
      <c r="C5442" s="4">
        <v>61.92</v>
      </c>
      <c r="D5442">
        <v>1.925</v>
      </c>
      <c r="E5442">
        <v>1.835</v>
      </c>
      <c r="P5442" s="10"/>
    </row>
    <row r="5443" spans="1:16" ht="16" hidden="1" x14ac:dyDescent="0.2">
      <c r="A5443" s="10">
        <v>39146</v>
      </c>
      <c r="B5443" s="4">
        <v>60.05</v>
      </c>
      <c r="C5443" s="4">
        <v>59.78</v>
      </c>
      <c r="D5443">
        <v>1.877</v>
      </c>
      <c r="E5443">
        <v>1.7769999999999999</v>
      </c>
      <c r="P5443" s="10"/>
    </row>
    <row r="5444" spans="1:16" ht="16" hidden="1" x14ac:dyDescent="0.2">
      <c r="A5444" s="10">
        <v>39147</v>
      </c>
      <c r="B5444" s="4">
        <v>60.66</v>
      </c>
      <c r="C5444" s="4">
        <v>59.68</v>
      </c>
      <c r="D5444">
        <v>1.8759999999999999</v>
      </c>
      <c r="E5444">
        <v>1.7789999999999999</v>
      </c>
      <c r="P5444" s="10"/>
    </row>
    <row r="5445" spans="1:16" ht="16" hidden="1" x14ac:dyDescent="0.2">
      <c r="A5445" s="10">
        <v>39148</v>
      </c>
      <c r="B5445" s="4">
        <v>61.85</v>
      </c>
      <c r="C5445" s="4">
        <v>61.13</v>
      </c>
      <c r="D5445">
        <v>1.9159999999999999</v>
      </c>
      <c r="E5445">
        <v>1.8240000000000001</v>
      </c>
      <c r="P5445" s="10"/>
    </row>
    <row r="5446" spans="1:16" ht="16" hidden="1" x14ac:dyDescent="0.2">
      <c r="A5446" s="10">
        <v>39149</v>
      </c>
      <c r="B5446" s="4">
        <v>61.63</v>
      </c>
      <c r="C5446" s="4">
        <v>60.9</v>
      </c>
      <c r="D5446">
        <v>1.9510000000000001</v>
      </c>
      <c r="E5446">
        <v>1.8580000000000001</v>
      </c>
      <c r="P5446" s="10"/>
    </row>
    <row r="5447" spans="1:16" ht="16" hidden="1" x14ac:dyDescent="0.2">
      <c r="A5447" s="10">
        <v>39150</v>
      </c>
      <c r="B5447" s="4">
        <v>60.06</v>
      </c>
      <c r="C5447" s="4">
        <v>60.25</v>
      </c>
      <c r="D5447">
        <v>1.8680000000000001</v>
      </c>
      <c r="E5447">
        <v>1.788</v>
      </c>
      <c r="P5447" s="10"/>
    </row>
    <row r="5448" spans="1:16" ht="16" hidden="1" x14ac:dyDescent="0.2">
      <c r="A5448" s="10">
        <v>39153</v>
      </c>
      <c r="B5448" s="4">
        <v>58.94</v>
      </c>
      <c r="C5448" s="4">
        <v>60.59</v>
      </c>
      <c r="D5448">
        <v>1.885</v>
      </c>
      <c r="E5448">
        <v>1.8049999999999999</v>
      </c>
      <c r="P5448" s="10"/>
    </row>
    <row r="5449" spans="1:16" ht="16" hidden="1" x14ac:dyDescent="0.2">
      <c r="A5449" s="10">
        <v>39154</v>
      </c>
      <c r="B5449" s="4">
        <v>58.03</v>
      </c>
      <c r="C5449" s="4">
        <v>61.52</v>
      </c>
      <c r="D5449">
        <v>1.9370000000000001</v>
      </c>
      <c r="E5449">
        <v>1.8120000000000001</v>
      </c>
      <c r="P5449" s="10"/>
    </row>
    <row r="5450" spans="1:16" ht="16" hidden="1" x14ac:dyDescent="0.2">
      <c r="A5450" s="10">
        <v>39155</v>
      </c>
      <c r="B5450" s="4">
        <v>58.15</v>
      </c>
      <c r="C5450" s="4">
        <v>60.89</v>
      </c>
      <c r="D5450">
        <v>1.915</v>
      </c>
      <c r="E5450">
        <v>1.825</v>
      </c>
      <c r="P5450" s="10"/>
    </row>
    <row r="5451" spans="1:16" ht="16" hidden="1" x14ac:dyDescent="0.2">
      <c r="A5451" s="10">
        <v>39156</v>
      </c>
      <c r="B5451" s="4">
        <v>57.52</v>
      </c>
      <c r="C5451" s="4">
        <v>60.4</v>
      </c>
      <c r="D5451">
        <v>1.8720000000000001</v>
      </c>
      <c r="E5451">
        <v>1.782</v>
      </c>
      <c r="P5451" s="10"/>
    </row>
    <row r="5452" spans="1:16" ht="16" hidden="1" x14ac:dyDescent="0.2">
      <c r="A5452" s="10">
        <v>39157</v>
      </c>
      <c r="B5452" s="4">
        <v>57.06</v>
      </c>
      <c r="C5452" s="4">
        <v>60.93</v>
      </c>
      <c r="D5452">
        <v>1.929</v>
      </c>
      <c r="E5452">
        <v>1.8069999999999999</v>
      </c>
      <c r="P5452" s="10"/>
    </row>
    <row r="5453" spans="1:16" ht="16" hidden="1" x14ac:dyDescent="0.2">
      <c r="A5453" s="10">
        <v>39160</v>
      </c>
      <c r="B5453" s="4">
        <v>56.65</v>
      </c>
      <c r="C5453" s="4">
        <v>60.49</v>
      </c>
      <c r="D5453">
        <v>1.9830000000000001</v>
      </c>
      <c r="E5453">
        <v>1.861</v>
      </c>
      <c r="P5453" s="10"/>
    </row>
    <row r="5454" spans="1:16" ht="16" hidden="1" x14ac:dyDescent="0.2">
      <c r="A5454" s="10">
        <v>39161</v>
      </c>
      <c r="B5454" s="4">
        <v>56.41</v>
      </c>
      <c r="C5454" s="4">
        <v>60.11</v>
      </c>
      <c r="D5454">
        <v>1.9139999999999999</v>
      </c>
      <c r="E5454">
        <v>1.8420000000000001</v>
      </c>
      <c r="P5454" s="10"/>
    </row>
    <row r="5455" spans="1:16" ht="16" hidden="1" x14ac:dyDescent="0.2">
      <c r="A5455" s="10">
        <v>39162</v>
      </c>
      <c r="B5455" s="4">
        <v>56.98</v>
      </c>
      <c r="C5455" s="4">
        <v>60.18</v>
      </c>
      <c r="D5455">
        <v>1.91</v>
      </c>
      <c r="E5455">
        <v>1.837</v>
      </c>
      <c r="P5455" s="10"/>
    </row>
    <row r="5456" spans="1:16" ht="16" hidden="1" x14ac:dyDescent="0.2">
      <c r="A5456" s="10">
        <v>39163</v>
      </c>
      <c r="B5456" s="4">
        <v>60.21</v>
      </c>
      <c r="C5456" s="4">
        <v>61.57</v>
      </c>
      <c r="D5456">
        <v>1.9139999999999999</v>
      </c>
      <c r="E5456">
        <v>1.847</v>
      </c>
      <c r="P5456" s="10"/>
    </row>
    <row r="5457" spans="1:16" ht="16" hidden="1" x14ac:dyDescent="0.2">
      <c r="A5457" s="10">
        <v>39164</v>
      </c>
      <c r="B5457" s="4">
        <v>61.07</v>
      </c>
      <c r="C5457" s="4">
        <v>63.1</v>
      </c>
      <c r="D5457">
        <v>1.93</v>
      </c>
      <c r="E5457">
        <v>1.875</v>
      </c>
      <c r="P5457" s="10"/>
    </row>
    <row r="5458" spans="1:16" ht="16" hidden="1" x14ac:dyDescent="0.2">
      <c r="A5458" s="10">
        <v>39167</v>
      </c>
      <c r="B5458" s="4">
        <v>61.77</v>
      </c>
      <c r="C5458" s="4">
        <v>64.430000000000007</v>
      </c>
      <c r="D5458">
        <v>2</v>
      </c>
      <c r="E5458">
        <v>1.923</v>
      </c>
      <c r="P5458" s="10"/>
    </row>
    <row r="5459" spans="1:16" ht="16" hidden="1" x14ac:dyDescent="0.2">
      <c r="A5459" s="10">
        <v>39168</v>
      </c>
      <c r="B5459" s="4">
        <v>62.98</v>
      </c>
      <c r="C5459" s="4">
        <v>64.25</v>
      </c>
      <c r="D5459">
        <v>2.0070000000000001</v>
      </c>
      <c r="E5459">
        <v>1.923</v>
      </c>
      <c r="P5459" s="10"/>
    </row>
    <row r="5460" spans="1:16" ht="16" hidden="1" x14ac:dyDescent="0.2">
      <c r="A5460" s="10">
        <v>39169</v>
      </c>
      <c r="B5460" s="4">
        <v>64.11</v>
      </c>
      <c r="C5460" s="4">
        <v>66.150000000000006</v>
      </c>
      <c r="D5460">
        <v>1.9850000000000001</v>
      </c>
      <c r="E5460">
        <v>1.9079999999999999</v>
      </c>
      <c r="P5460" s="10"/>
    </row>
    <row r="5461" spans="1:16" ht="16" hidden="1" x14ac:dyDescent="0.2">
      <c r="A5461" s="10">
        <v>39170</v>
      </c>
      <c r="B5461" s="4">
        <v>66.099999999999994</v>
      </c>
      <c r="C5461" s="4">
        <v>67.19</v>
      </c>
      <c r="D5461">
        <v>2.0659999999999998</v>
      </c>
      <c r="E5461">
        <v>1.9870000000000001</v>
      </c>
      <c r="P5461" s="10"/>
    </row>
    <row r="5462" spans="1:16" ht="16" hidden="1" x14ac:dyDescent="0.2">
      <c r="A5462" s="10">
        <v>39171</v>
      </c>
      <c r="B5462" s="4">
        <v>65.94</v>
      </c>
      <c r="C5462" s="4">
        <v>68.47</v>
      </c>
      <c r="D5462">
        <v>2.048</v>
      </c>
      <c r="E5462">
        <v>1.968</v>
      </c>
      <c r="P5462" s="10"/>
    </row>
    <row r="5463" spans="1:16" ht="16" hidden="1" x14ac:dyDescent="0.2">
      <c r="A5463" s="10">
        <v>39174</v>
      </c>
      <c r="B5463" s="4">
        <v>66.03</v>
      </c>
      <c r="C5463" s="4">
        <v>68.94</v>
      </c>
      <c r="D5463">
        <v>2.0409999999999999</v>
      </c>
      <c r="E5463">
        <v>1.9710000000000001</v>
      </c>
      <c r="P5463" s="10"/>
    </row>
    <row r="5464" spans="1:16" ht="16" hidden="1" x14ac:dyDescent="0.2">
      <c r="A5464" s="10">
        <v>39175</v>
      </c>
      <c r="B5464" s="4">
        <v>64.59</v>
      </c>
      <c r="C5464" s="4">
        <v>68</v>
      </c>
      <c r="D5464">
        <v>1.966</v>
      </c>
      <c r="E5464">
        <v>1.9630000000000001</v>
      </c>
      <c r="P5464" s="10"/>
    </row>
    <row r="5465" spans="1:16" ht="16" hidden="1" x14ac:dyDescent="0.2">
      <c r="A5465" s="10">
        <v>39176</v>
      </c>
      <c r="B5465" s="4">
        <v>64.400000000000006</v>
      </c>
      <c r="C5465" s="4">
        <v>68.09</v>
      </c>
      <c r="D5465">
        <v>2.0550000000000002</v>
      </c>
      <c r="E5465">
        <v>2.08</v>
      </c>
      <c r="P5465" s="10"/>
    </row>
    <row r="5466" spans="1:16" ht="16" hidden="1" x14ac:dyDescent="0.2">
      <c r="A5466" s="10">
        <v>39177</v>
      </c>
      <c r="B5466" s="4">
        <v>64.260000000000005</v>
      </c>
      <c r="C5466" s="4">
        <v>69.150000000000006</v>
      </c>
      <c r="D5466">
        <v>2.0979999999999999</v>
      </c>
      <c r="E5466">
        <v>2.133</v>
      </c>
      <c r="P5466" s="10"/>
    </row>
    <row r="5467" spans="1:16" ht="16" hidden="1" x14ac:dyDescent="0.2">
      <c r="A5467" s="10">
        <v>39181</v>
      </c>
      <c r="B5467" s="4">
        <v>61.51</v>
      </c>
      <c r="D5467">
        <v>2.0590000000000002</v>
      </c>
      <c r="E5467">
        <v>2.109</v>
      </c>
      <c r="P5467" s="10"/>
    </row>
    <row r="5468" spans="1:16" ht="16" hidden="1" x14ac:dyDescent="0.2">
      <c r="A5468" s="10">
        <v>39182</v>
      </c>
      <c r="B5468" s="4">
        <v>61.92</v>
      </c>
      <c r="C5468" s="4">
        <v>67.64</v>
      </c>
      <c r="D5468">
        <v>2.109</v>
      </c>
      <c r="E5468">
        <v>2.1640000000000001</v>
      </c>
      <c r="P5468" s="10"/>
    </row>
    <row r="5469" spans="1:16" ht="16" hidden="1" x14ac:dyDescent="0.2">
      <c r="A5469" s="10">
        <v>39183</v>
      </c>
      <c r="B5469" s="4">
        <v>61.98</v>
      </c>
      <c r="C5469" s="4">
        <v>68.599999999999994</v>
      </c>
      <c r="D5469">
        <v>2.125</v>
      </c>
      <c r="E5469">
        <v>2.1840000000000002</v>
      </c>
      <c r="P5469" s="10"/>
    </row>
    <row r="5470" spans="1:16" ht="16" hidden="1" x14ac:dyDescent="0.2">
      <c r="A5470" s="10">
        <v>39184</v>
      </c>
      <c r="B5470" s="4">
        <v>63.87</v>
      </c>
      <c r="C5470" s="4">
        <v>67.790000000000006</v>
      </c>
      <c r="D5470">
        <v>2.1640000000000001</v>
      </c>
      <c r="E5470">
        <v>2.2749999999999999</v>
      </c>
      <c r="P5470" s="10"/>
    </row>
    <row r="5471" spans="1:16" ht="16" hidden="1" x14ac:dyDescent="0.2">
      <c r="A5471" s="10">
        <v>39185</v>
      </c>
      <c r="B5471" s="4">
        <v>63.63</v>
      </c>
      <c r="C5471" s="4">
        <v>68.78</v>
      </c>
      <c r="D5471">
        <v>2.1339999999999999</v>
      </c>
      <c r="E5471">
        <v>2.194</v>
      </c>
      <c r="P5471" s="10"/>
    </row>
    <row r="5472" spans="1:16" ht="16" hidden="1" x14ac:dyDescent="0.2">
      <c r="A5472" s="10">
        <v>39188</v>
      </c>
      <c r="B5472" s="4">
        <v>63.63</v>
      </c>
      <c r="C5472" s="4">
        <v>67.099999999999994</v>
      </c>
      <c r="D5472">
        <v>2.0830000000000002</v>
      </c>
      <c r="E5472">
        <v>2.153</v>
      </c>
      <c r="P5472" s="10"/>
    </row>
    <row r="5473" spans="1:16" ht="16" hidden="1" x14ac:dyDescent="0.2">
      <c r="A5473" s="10">
        <v>39189</v>
      </c>
      <c r="B5473" s="4">
        <v>63.14</v>
      </c>
      <c r="C5473" s="4">
        <v>66.34</v>
      </c>
      <c r="D5473">
        <v>2.0009999999999999</v>
      </c>
      <c r="E5473">
        <v>2.0379999999999998</v>
      </c>
      <c r="P5473" s="10"/>
    </row>
    <row r="5474" spans="1:16" ht="16" hidden="1" x14ac:dyDescent="0.2">
      <c r="A5474" s="10">
        <v>39190</v>
      </c>
      <c r="B5474" s="4">
        <v>63.14</v>
      </c>
      <c r="C5474" s="4">
        <v>65.09</v>
      </c>
      <c r="D5474">
        <v>2.012</v>
      </c>
      <c r="E5474">
        <v>2.0270000000000001</v>
      </c>
      <c r="P5474" s="10"/>
    </row>
    <row r="5475" spans="1:16" ht="16" hidden="1" x14ac:dyDescent="0.2">
      <c r="A5475" s="10">
        <v>39191</v>
      </c>
      <c r="B5475" s="4">
        <v>61.81</v>
      </c>
      <c r="C5475" s="4">
        <v>66.17</v>
      </c>
      <c r="D5475">
        <v>2.02</v>
      </c>
      <c r="E5475">
        <v>2.0470000000000002</v>
      </c>
      <c r="P5475" s="10"/>
    </row>
    <row r="5476" spans="1:16" ht="16" hidden="1" x14ac:dyDescent="0.2">
      <c r="A5476" s="10">
        <v>39192</v>
      </c>
      <c r="B5476" s="4">
        <v>63.56</v>
      </c>
      <c r="C5476" s="4">
        <v>66.34</v>
      </c>
      <c r="D5476">
        <v>2.0449999999999999</v>
      </c>
      <c r="E5476">
        <v>2.0979999999999999</v>
      </c>
      <c r="P5476" s="10"/>
    </row>
    <row r="5477" spans="1:16" ht="16" hidden="1" x14ac:dyDescent="0.2">
      <c r="A5477" s="10">
        <v>39195</v>
      </c>
      <c r="B5477" s="4">
        <v>65.33</v>
      </c>
      <c r="C5477" s="4">
        <v>66.8</v>
      </c>
      <c r="D5477">
        <v>2.1080000000000001</v>
      </c>
      <c r="E5477">
        <v>2.2349999999999999</v>
      </c>
      <c r="P5477" s="10"/>
    </row>
    <row r="5478" spans="1:16" ht="16" hidden="1" x14ac:dyDescent="0.2">
      <c r="A5478" s="10">
        <v>39196</v>
      </c>
      <c r="B5478" s="4">
        <v>64.099999999999994</v>
      </c>
      <c r="C5478" s="4">
        <v>67.94</v>
      </c>
      <c r="D5478">
        <v>2.1240000000000001</v>
      </c>
      <c r="E5478">
        <v>2.3159999999999998</v>
      </c>
      <c r="P5478" s="10"/>
    </row>
    <row r="5479" spans="1:16" ht="16" hidden="1" x14ac:dyDescent="0.2">
      <c r="A5479" s="10">
        <v>39197</v>
      </c>
      <c r="B5479" s="4">
        <v>65.33</v>
      </c>
      <c r="C5479" s="4">
        <v>67.44</v>
      </c>
      <c r="D5479">
        <v>2.1909999999999998</v>
      </c>
      <c r="E5479">
        <v>2.3809999999999998</v>
      </c>
      <c r="P5479" s="10"/>
    </row>
    <row r="5480" spans="1:16" ht="16" hidden="1" x14ac:dyDescent="0.2">
      <c r="A5480" s="10">
        <v>39198</v>
      </c>
      <c r="B5480" s="4">
        <v>65.08</v>
      </c>
      <c r="C5480" s="4">
        <v>67.510000000000005</v>
      </c>
      <c r="D5480">
        <v>2.2149999999999999</v>
      </c>
      <c r="E5480">
        <v>2.2949999999999999</v>
      </c>
      <c r="P5480" s="10"/>
    </row>
    <row r="5481" spans="1:16" ht="16" hidden="1" x14ac:dyDescent="0.2">
      <c r="A5481" s="10">
        <v>39199</v>
      </c>
      <c r="B5481" s="4">
        <v>66.45</v>
      </c>
      <c r="C5481" s="4">
        <v>67.28</v>
      </c>
      <c r="D5481">
        <v>2.2690000000000001</v>
      </c>
      <c r="E5481">
        <v>2.2829999999999999</v>
      </c>
      <c r="P5481" s="10"/>
    </row>
    <row r="5482" spans="1:16" ht="16" hidden="1" x14ac:dyDescent="0.2">
      <c r="A5482" s="10">
        <v>39202</v>
      </c>
      <c r="B5482" s="4">
        <v>65.78</v>
      </c>
      <c r="C5482" s="4">
        <v>67.23</v>
      </c>
      <c r="D5482">
        <v>2.29</v>
      </c>
      <c r="E5482">
        <v>2.3050000000000002</v>
      </c>
      <c r="P5482" s="10"/>
    </row>
    <row r="5483" spans="1:16" ht="16" hidden="1" x14ac:dyDescent="0.2">
      <c r="A5483" s="10">
        <v>39203</v>
      </c>
      <c r="B5483" s="4">
        <v>64.430000000000007</v>
      </c>
      <c r="C5483" s="4">
        <v>67.400000000000006</v>
      </c>
      <c r="D5483">
        <v>2.1989999999999998</v>
      </c>
      <c r="E5483">
        <v>2.266</v>
      </c>
      <c r="P5483" s="10"/>
    </row>
    <row r="5484" spans="1:16" ht="16" hidden="1" x14ac:dyDescent="0.2">
      <c r="A5484" s="10">
        <v>39204</v>
      </c>
      <c r="B5484" s="4">
        <v>63.78</v>
      </c>
      <c r="C5484" s="4">
        <v>65.569999999999993</v>
      </c>
      <c r="D5484">
        <v>2.1829999999999998</v>
      </c>
      <c r="E5484">
        <v>2.2210000000000001</v>
      </c>
      <c r="P5484" s="10"/>
    </row>
    <row r="5485" spans="1:16" ht="16" hidden="1" x14ac:dyDescent="0.2">
      <c r="A5485" s="10">
        <v>39205</v>
      </c>
      <c r="B5485" s="4">
        <v>63.23</v>
      </c>
      <c r="C5485" s="4">
        <v>64.849999999999994</v>
      </c>
      <c r="D5485">
        <v>2.1970000000000001</v>
      </c>
      <c r="E5485">
        <v>2.2490000000000001</v>
      </c>
      <c r="P5485" s="10"/>
    </row>
    <row r="5486" spans="1:16" ht="16" hidden="1" x14ac:dyDescent="0.2">
      <c r="A5486" s="10">
        <v>39206</v>
      </c>
      <c r="B5486" s="4">
        <v>61.89</v>
      </c>
      <c r="C5486" s="4">
        <v>65.14</v>
      </c>
      <c r="D5486">
        <v>2.1629999999999998</v>
      </c>
      <c r="E5486">
        <v>2.1819999999999999</v>
      </c>
      <c r="P5486" s="10"/>
    </row>
    <row r="5487" spans="1:16" ht="16" hidden="1" x14ac:dyDescent="0.2">
      <c r="A5487" s="10">
        <v>39209</v>
      </c>
      <c r="B5487" s="4">
        <v>61.48</v>
      </c>
      <c r="C5487" s="4">
        <v>62.7</v>
      </c>
      <c r="D5487">
        <v>2.1320000000000001</v>
      </c>
      <c r="E5487">
        <v>2.2160000000000002</v>
      </c>
      <c r="P5487" s="10"/>
    </row>
    <row r="5488" spans="1:16" ht="16" hidden="1" x14ac:dyDescent="0.2">
      <c r="A5488" s="10">
        <v>39210</v>
      </c>
      <c r="B5488" s="4">
        <v>62.26</v>
      </c>
      <c r="C5488" s="4">
        <v>63.55</v>
      </c>
      <c r="D5488">
        <v>2.1419999999999999</v>
      </c>
      <c r="E5488">
        <v>2.2120000000000002</v>
      </c>
      <c r="P5488" s="10"/>
    </row>
    <row r="5489" spans="1:16" ht="16" hidden="1" x14ac:dyDescent="0.2">
      <c r="A5489" s="10">
        <v>39211</v>
      </c>
      <c r="B5489" s="4">
        <v>61.54</v>
      </c>
      <c r="C5489" s="4">
        <v>63.5</v>
      </c>
      <c r="D5489">
        <v>2.2000000000000002</v>
      </c>
      <c r="E5489">
        <v>2.2599999999999998</v>
      </c>
      <c r="P5489" s="10"/>
    </row>
    <row r="5490" spans="1:16" ht="16" hidden="1" x14ac:dyDescent="0.2">
      <c r="A5490" s="10">
        <v>39212</v>
      </c>
      <c r="B5490" s="4">
        <v>61.85</v>
      </c>
      <c r="C5490" s="4">
        <v>64.63</v>
      </c>
      <c r="D5490">
        <v>2.3010000000000002</v>
      </c>
      <c r="E5490">
        <v>2.3359999999999999</v>
      </c>
      <c r="P5490" s="10"/>
    </row>
    <row r="5491" spans="1:16" ht="16" hidden="1" x14ac:dyDescent="0.2">
      <c r="A5491" s="10">
        <v>39213</v>
      </c>
      <c r="B5491" s="4">
        <v>62.35</v>
      </c>
      <c r="C5491" s="4">
        <v>65.180000000000007</v>
      </c>
      <c r="D5491">
        <v>2.3260000000000001</v>
      </c>
      <c r="E5491">
        <v>2.3610000000000002</v>
      </c>
      <c r="P5491" s="10"/>
    </row>
    <row r="5492" spans="1:16" ht="16" hidden="1" x14ac:dyDescent="0.2">
      <c r="A5492" s="10">
        <v>39216</v>
      </c>
      <c r="B5492" s="4">
        <v>62.55</v>
      </c>
      <c r="C5492" s="4">
        <v>65.86</v>
      </c>
      <c r="D5492">
        <v>2.2770000000000001</v>
      </c>
      <c r="E5492">
        <v>2.371</v>
      </c>
      <c r="P5492" s="10"/>
    </row>
    <row r="5493" spans="1:16" ht="16" hidden="1" x14ac:dyDescent="0.2">
      <c r="A5493" s="10">
        <v>39217</v>
      </c>
      <c r="B5493" s="4">
        <v>63.16</v>
      </c>
      <c r="C5493" s="4">
        <v>66.739999999999995</v>
      </c>
      <c r="D5493">
        <v>2.2759999999999998</v>
      </c>
      <c r="E5493">
        <v>2.3330000000000002</v>
      </c>
      <c r="P5493" s="10"/>
    </row>
    <row r="5494" spans="1:16" ht="16" hidden="1" x14ac:dyDescent="0.2">
      <c r="A5494" s="10">
        <v>39218</v>
      </c>
      <c r="B5494" s="4">
        <v>62.57</v>
      </c>
      <c r="C5494" s="4">
        <v>66.83</v>
      </c>
      <c r="D5494">
        <v>2.2890000000000001</v>
      </c>
      <c r="E5494">
        <v>2.4740000000000002</v>
      </c>
      <c r="P5494" s="10"/>
    </row>
    <row r="5495" spans="1:16" ht="16" hidden="1" x14ac:dyDescent="0.2">
      <c r="A5495" s="10">
        <v>39219</v>
      </c>
      <c r="B5495" s="4">
        <v>64.83</v>
      </c>
      <c r="C5495" s="4">
        <v>69.08</v>
      </c>
      <c r="D5495">
        <v>2.379</v>
      </c>
      <c r="E5495">
        <v>2.5790000000000002</v>
      </c>
      <c r="P5495" s="10"/>
    </row>
    <row r="5496" spans="1:16" ht="16" hidden="1" x14ac:dyDescent="0.2">
      <c r="A5496" s="10">
        <v>39220</v>
      </c>
      <c r="B5496" s="4">
        <v>64.930000000000007</v>
      </c>
      <c r="C5496" s="4">
        <v>69.260000000000005</v>
      </c>
      <c r="D5496">
        <v>2.3660000000000001</v>
      </c>
      <c r="E5496">
        <v>2.46</v>
      </c>
      <c r="P5496" s="10"/>
    </row>
    <row r="5497" spans="1:16" ht="16" hidden="1" x14ac:dyDescent="0.2">
      <c r="A5497" s="10">
        <v>39223</v>
      </c>
      <c r="B5497" s="4">
        <v>66.25</v>
      </c>
      <c r="C5497" s="4">
        <v>69.510000000000005</v>
      </c>
      <c r="D5497">
        <v>2.351</v>
      </c>
      <c r="E5497">
        <v>2.4279999999999999</v>
      </c>
      <c r="P5497" s="10"/>
    </row>
    <row r="5498" spans="1:16" ht="16" hidden="1" x14ac:dyDescent="0.2">
      <c r="A5498" s="10">
        <v>39224</v>
      </c>
      <c r="B5498" s="4">
        <v>64.91</v>
      </c>
      <c r="C5498" s="4">
        <v>70.05</v>
      </c>
      <c r="D5498">
        <v>2.2589999999999999</v>
      </c>
      <c r="E5498">
        <v>2.2570000000000001</v>
      </c>
      <c r="P5498" s="10"/>
    </row>
    <row r="5499" spans="1:16" ht="16" hidden="1" x14ac:dyDescent="0.2">
      <c r="A5499" s="10">
        <v>39225</v>
      </c>
      <c r="B5499" s="4">
        <v>65.099999999999994</v>
      </c>
      <c r="C5499" s="4">
        <v>71.010000000000005</v>
      </c>
      <c r="D5499">
        <v>2.234</v>
      </c>
      <c r="E5499">
        <v>2.2200000000000002</v>
      </c>
      <c r="P5499" s="10"/>
    </row>
    <row r="5500" spans="1:16" ht="16" hidden="1" x14ac:dyDescent="0.2">
      <c r="A5500" s="10">
        <v>39226</v>
      </c>
      <c r="B5500" s="4">
        <v>63.62</v>
      </c>
      <c r="C5500" s="4">
        <v>71.959999999999994</v>
      </c>
      <c r="D5500">
        <v>2.3029999999999999</v>
      </c>
      <c r="E5500">
        <v>2.2839999999999998</v>
      </c>
      <c r="P5500" s="10"/>
    </row>
    <row r="5501" spans="1:16" ht="16" hidden="1" x14ac:dyDescent="0.2">
      <c r="A5501" s="10">
        <v>39227</v>
      </c>
      <c r="B5501" s="4">
        <v>64.59</v>
      </c>
      <c r="C5501" s="4">
        <v>70.72</v>
      </c>
      <c r="D5501">
        <v>2.3149999999999999</v>
      </c>
      <c r="E5501">
        <v>2.35</v>
      </c>
      <c r="P5501" s="10"/>
    </row>
    <row r="5502" spans="1:16" ht="16" hidden="1" x14ac:dyDescent="0.2">
      <c r="A5502" s="10">
        <v>39231</v>
      </c>
      <c r="B5502" s="4">
        <v>63.19</v>
      </c>
      <c r="C5502" s="4">
        <v>69.31</v>
      </c>
      <c r="D5502">
        <v>2.1930000000000001</v>
      </c>
      <c r="E5502">
        <v>2.2309999999999999</v>
      </c>
      <c r="P5502" s="10"/>
    </row>
    <row r="5503" spans="1:16" ht="16" hidden="1" x14ac:dyDescent="0.2">
      <c r="A5503" s="10">
        <v>39232</v>
      </c>
      <c r="B5503" s="4">
        <v>63.47</v>
      </c>
      <c r="C5503" s="4">
        <v>67.64</v>
      </c>
      <c r="D5503">
        <v>2.153</v>
      </c>
      <c r="E5503">
        <v>2.2200000000000002</v>
      </c>
      <c r="P5503" s="10"/>
    </row>
    <row r="5504" spans="1:16" ht="16" hidden="1" x14ac:dyDescent="0.2">
      <c r="A5504" s="10">
        <v>39233</v>
      </c>
      <c r="B5504" s="4">
        <v>64.02</v>
      </c>
      <c r="C5504" s="4">
        <v>68.180000000000007</v>
      </c>
      <c r="D5504">
        <v>2.161</v>
      </c>
      <c r="E5504">
        <v>2.2050000000000001</v>
      </c>
      <c r="P5504" s="10"/>
    </row>
    <row r="5505" spans="1:16" ht="16" hidden="1" x14ac:dyDescent="0.2">
      <c r="A5505" s="10">
        <v>39234</v>
      </c>
      <c r="B5505" s="4">
        <v>65.09</v>
      </c>
      <c r="C5505" s="4">
        <v>68.650000000000006</v>
      </c>
      <c r="D5505">
        <v>2.2240000000000002</v>
      </c>
      <c r="E5505">
        <v>2.2400000000000002</v>
      </c>
      <c r="P5505" s="10"/>
    </row>
    <row r="5506" spans="1:16" ht="16" hidden="1" x14ac:dyDescent="0.2">
      <c r="A5506" s="10">
        <v>39237</v>
      </c>
      <c r="B5506" s="4">
        <v>66.17</v>
      </c>
      <c r="C5506" s="4">
        <v>70.900000000000006</v>
      </c>
      <c r="D5506">
        <v>2.2090000000000001</v>
      </c>
      <c r="E5506">
        <v>2.1930000000000001</v>
      </c>
      <c r="P5506" s="10"/>
    </row>
    <row r="5507" spans="1:16" ht="16" hidden="1" x14ac:dyDescent="0.2">
      <c r="A5507" s="10">
        <v>39238</v>
      </c>
      <c r="B5507" s="4">
        <v>65.63</v>
      </c>
      <c r="C5507" s="4">
        <v>71.36</v>
      </c>
      <c r="D5507">
        <v>2.1829999999999998</v>
      </c>
      <c r="E5507">
        <v>2.1880000000000002</v>
      </c>
      <c r="P5507" s="10"/>
    </row>
    <row r="5508" spans="1:16" ht="16" hidden="1" x14ac:dyDescent="0.2">
      <c r="A5508" s="10">
        <v>39239</v>
      </c>
      <c r="B5508" s="4">
        <v>65.97</v>
      </c>
      <c r="C5508" s="4">
        <v>71.5</v>
      </c>
      <c r="D5508">
        <v>2.1520000000000001</v>
      </c>
      <c r="E5508">
        <v>2.1720000000000002</v>
      </c>
      <c r="P5508" s="10"/>
    </row>
    <row r="5509" spans="1:16" ht="16" hidden="1" x14ac:dyDescent="0.2">
      <c r="A5509" s="10">
        <v>39240</v>
      </c>
      <c r="B5509" s="4">
        <v>66.930000000000007</v>
      </c>
      <c r="C5509" s="4">
        <v>72.36</v>
      </c>
      <c r="D5509">
        <v>2.1339999999999999</v>
      </c>
      <c r="E5509">
        <v>2.1440000000000001</v>
      </c>
      <c r="P5509" s="10"/>
    </row>
    <row r="5510" spans="1:16" ht="16" hidden="1" x14ac:dyDescent="0.2">
      <c r="A5510" s="10">
        <v>39241</v>
      </c>
      <c r="B5510" s="4">
        <v>64.78</v>
      </c>
      <c r="C5510" s="4">
        <v>70.040000000000006</v>
      </c>
      <c r="D5510">
        <v>2.0859999999999999</v>
      </c>
      <c r="E5510">
        <v>2.0880000000000001</v>
      </c>
      <c r="P5510" s="10"/>
    </row>
    <row r="5511" spans="1:16" ht="16" hidden="1" x14ac:dyDescent="0.2">
      <c r="A5511" s="10">
        <v>39244</v>
      </c>
      <c r="B5511" s="4">
        <v>65.930000000000007</v>
      </c>
      <c r="C5511" s="4">
        <v>68.849999999999994</v>
      </c>
      <c r="D5511">
        <v>2.1040000000000001</v>
      </c>
      <c r="E5511">
        <v>2.101</v>
      </c>
      <c r="P5511" s="10"/>
    </row>
    <row r="5512" spans="1:16" ht="16" hidden="1" x14ac:dyDescent="0.2">
      <c r="A5512" s="10">
        <v>39245</v>
      </c>
      <c r="B5512" s="4">
        <v>65.36</v>
      </c>
      <c r="C5512" s="4">
        <v>68.56</v>
      </c>
      <c r="D5512">
        <v>2.09</v>
      </c>
      <c r="E5512">
        <v>2.0649999999999999</v>
      </c>
      <c r="P5512" s="10"/>
    </row>
    <row r="5513" spans="1:16" ht="16" hidden="1" x14ac:dyDescent="0.2">
      <c r="A5513" s="10">
        <v>39246</v>
      </c>
      <c r="B5513" s="4">
        <v>66.17</v>
      </c>
      <c r="C5513" s="4">
        <v>69.239999999999995</v>
      </c>
      <c r="D5513">
        <v>2.1120000000000001</v>
      </c>
      <c r="E5513">
        <v>2.0790000000000002</v>
      </c>
      <c r="P5513" s="10"/>
    </row>
    <row r="5514" spans="1:16" ht="16" hidden="1" x14ac:dyDescent="0.2">
      <c r="A5514" s="10">
        <v>39247</v>
      </c>
      <c r="B5514" s="4">
        <v>67.62</v>
      </c>
      <c r="C5514" s="4">
        <v>71.180000000000007</v>
      </c>
      <c r="D5514">
        <v>2.1789999999999998</v>
      </c>
      <c r="E5514">
        <v>2.1589999999999998</v>
      </c>
      <c r="P5514" s="10"/>
    </row>
    <row r="5515" spans="1:16" ht="16" hidden="1" x14ac:dyDescent="0.2">
      <c r="A5515" s="10">
        <v>39248</v>
      </c>
      <c r="B5515" s="4">
        <v>68.040000000000006</v>
      </c>
      <c r="C5515" s="4">
        <v>71.63</v>
      </c>
      <c r="D5515">
        <v>2.2250000000000001</v>
      </c>
      <c r="E5515">
        <v>2.2050000000000001</v>
      </c>
      <c r="P5515" s="10"/>
    </row>
    <row r="5516" spans="1:16" ht="16" hidden="1" x14ac:dyDescent="0.2">
      <c r="A5516" s="10">
        <v>39251</v>
      </c>
      <c r="B5516" s="4">
        <v>69.06</v>
      </c>
      <c r="C5516" s="4">
        <v>72.33</v>
      </c>
      <c r="D5516">
        <v>2.2349999999999999</v>
      </c>
      <c r="E5516">
        <v>2.1949999999999998</v>
      </c>
      <c r="P5516" s="10"/>
    </row>
    <row r="5517" spans="1:16" ht="16" hidden="1" x14ac:dyDescent="0.2">
      <c r="A5517" s="10">
        <v>39252</v>
      </c>
      <c r="B5517" s="4">
        <v>69.150000000000006</v>
      </c>
      <c r="C5517" s="4">
        <v>72.17</v>
      </c>
      <c r="D5517">
        <v>2.2080000000000002</v>
      </c>
      <c r="E5517">
        <v>2.157</v>
      </c>
      <c r="P5517" s="10"/>
    </row>
    <row r="5518" spans="1:16" ht="16" hidden="1" x14ac:dyDescent="0.2">
      <c r="A5518" s="10">
        <v>39253</v>
      </c>
      <c r="B5518" s="4">
        <v>68.5</v>
      </c>
      <c r="C5518" s="4">
        <v>70.55</v>
      </c>
      <c r="D5518">
        <v>2.1960000000000002</v>
      </c>
      <c r="E5518">
        <v>2.1520000000000001</v>
      </c>
      <c r="P5518" s="10"/>
    </row>
    <row r="5519" spans="1:16" ht="16" hidden="1" x14ac:dyDescent="0.2">
      <c r="A5519" s="10">
        <v>39254</v>
      </c>
      <c r="B5519" s="4">
        <v>68.349999999999994</v>
      </c>
      <c r="C5519" s="4">
        <v>71.81</v>
      </c>
      <c r="D5519">
        <v>2.2170000000000001</v>
      </c>
      <c r="E5519">
        <v>2.1739999999999999</v>
      </c>
      <c r="P5519" s="10"/>
    </row>
    <row r="5520" spans="1:16" ht="16" hidden="1" x14ac:dyDescent="0.2">
      <c r="A5520" s="10">
        <v>39255</v>
      </c>
      <c r="B5520" s="4">
        <v>68.849999999999994</v>
      </c>
      <c r="C5520" s="4">
        <v>72.040000000000006</v>
      </c>
      <c r="D5520">
        <v>2.2589999999999999</v>
      </c>
      <c r="E5520">
        <v>2.2160000000000002</v>
      </c>
      <c r="P5520" s="10"/>
    </row>
    <row r="5521" spans="1:16" ht="16" hidden="1" x14ac:dyDescent="0.2">
      <c r="A5521" s="10">
        <v>39258</v>
      </c>
      <c r="B5521" s="4">
        <v>68.83</v>
      </c>
      <c r="C5521" s="4">
        <v>71.36</v>
      </c>
      <c r="D5521">
        <v>2.2709999999999999</v>
      </c>
      <c r="E5521">
        <v>2.2080000000000002</v>
      </c>
      <c r="P5521" s="10"/>
    </row>
    <row r="5522" spans="1:16" ht="16" hidden="1" x14ac:dyDescent="0.2">
      <c r="A5522" s="10">
        <v>39259</v>
      </c>
      <c r="B5522" s="4">
        <v>67.78</v>
      </c>
      <c r="C5522" s="4">
        <v>71.41</v>
      </c>
      <c r="D5522">
        <v>2.2210000000000001</v>
      </c>
      <c r="E5522">
        <v>2.125</v>
      </c>
      <c r="P5522" s="10"/>
    </row>
    <row r="5523" spans="1:16" ht="16" hidden="1" x14ac:dyDescent="0.2">
      <c r="A5523" s="10">
        <v>39260</v>
      </c>
      <c r="B5523" s="4">
        <v>68.98</v>
      </c>
      <c r="C5523" s="4">
        <v>71.84</v>
      </c>
      <c r="D5523">
        <v>2.1850000000000001</v>
      </c>
      <c r="E5523">
        <v>2.121</v>
      </c>
      <c r="P5523" s="10"/>
    </row>
    <row r="5524" spans="1:16" ht="16" hidden="1" x14ac:dyDescent="0.2">
      <c r="A5524" s="10">
        <v>39261</v>
      </c>
      <c r="B5524" s="4">
        <v>69.61</v>
      </c>
      <c r="C5524" s="4">
        <v>71.959999999999994</v>
      </c>
      <c r="D5524">
        <v>2.1960000000000002</v>
      </c>
      <c r="E5524">
        <v>2.1320000000000001</v>
      </c>
      <c r="P5524" s="10"/>
    </row>
    <row r="5525" spans="1:16" ht="16" hidden="1" x14ac:dyDescent="0.2">
      <c r="A5525" s="10">
        <v>39262</v>
      </c>
      <c r="B5525" s="4">
        <v>70.47</v>
      </c>
      <c r="C5525" s="4">
        <v>72.22</v>
      </c>
      <c r="D5525">
        <v>2.23</v>
      </c>
      <c r="E5525">
        <v>2.1389999999999998</v>
      </c>
      <c r="P5525" s="10"/>
    </row>
    <row r="5526" spans="1:16" ht="16" hidden="1" x14ac:dyDescent="0.2">
      <c r="A5526" s="10">
        <v>39265</v>
      </c>
      <c r="B5526" s="4">
        <v>71.11</v>
      </c>
      <c r="C5526" s="4">
        <v>72.900000000000006</v>
      </c>
      <c r="D5526">
        <v>2.1749999999999998</v>
      </c>
      <c r="E5526">
        <v>2.1480000000000001</v>
      </c>
      <c r="P5526" s="10"/>
    </row>
    <row r="5527" spans="1:16" ht="16" hidden="1" x14ac:dyDescent="0.2">
      <c r="A5527" s="10">
        <v>39266</v>
      </c>
      <c r="B5527" s="4">
        <v>71.41</v>
      </c>
      <c r="C5527" s="4">
        <v>74.260000000000005</v>
      </c>
      <c r="D5527">
        <v>2.266</v>
      </c>
      <c r="E5527">
        <v>2.1920000000000002</v>
      </c>
      <c r="P5527" s="10"/>
    </row>
    <row r="5528" spans="1:16" ht="16" hidden="1" x14ac:dyDescent="0.2">
      <c r="A5528" s="10">
        <v>39268</v>
      </c>
      <c r="B5528" s="4">
        <v>71.81</v>
      </c>
      <c r="C5528" s="4">
        <v>75.400000000000006</v>
      </c>
      <c r="D5528">
        <v>2.2429999999999999</v>
      </c>
      <c r="E5528">
        <v>2.2250000000000001</v>
      </c>
      <c r="P5528" s="10"/>
    </row>
    <row r="5529" spans="1:16" ht="16" hidden="1" x14ac:dyDescent="0.2">
      <c r="A5529" s="10">
        <v>39269</v>
      </c>
      <c r="B5529" s="4">
        <v>72.8</v>
      </c>
      <c r="C5529" s="4">
        <v>76.58</v>
      </c>
      <c r="D5529">
        <v>2.2690000000000001</v>
      </c>
      <c r="E5529">
        <v>2.2719999999999998</v>
      </c>
      <c r="P5529" s="10"/>
    </row>
    <row r="5530" spans="1:16" ht="16" hidden="1" x14ac:dyDescent="0.2">
      <c r="A5530" s="10">
        <v>39272</v>
      </c>
      <c r="B5530" s="4">
        <v>72.14</v>
      </c>
      <c r="C5530" s="4">
        <v>77.099999999999994</v>
      </c>
      <c r="D5530">
        <v>2.2919999999999998</v>
      </c>
      <c r="E5530">
        <v>2.3450000000000002</v>
      </c>
      <c r="P5530" s="10"/>
    </row>
    <row r="5531" spans="1:16" ht="16" hidden="1" x14ac:dyDescent="0.2">
      <c r="A5531" s="10">
        <v>39273</v>
      </c>
      <c r="B5531" s="4">
        <v>72.8</v>
      </c>
      <c r="C5531" s="4">
        <v>77.88</v>
      </c>
      <c r="D5531">
        <v>2.3290000000000002</v>
      </c>
      <c r="E5531">
        <v>2.3639999999999999</v>
      </c>
      <c r="P5531" s="10"/>
    </row>
    <row r="5532" spans="1:16" ht="16" hidden="1" x14ac:dyDescent="0.2">
      <c r="A5532" s="10">
        <v>39274</v>
      </c>
      <c r="B5532" s="4">
        <v>72.58</v>
      </c>
      <c r="C5532" s="4">
        <v>77.44</v>
      </c>
      <c r="D5532">
        <v>2.266</v>
      </c>
      <c r="E5532">
        <v>2.2690000000000001</v>
      </c>
      <c r="P5532" s="10"/>
    </row>
    <row r="5533" spans="1:16" ht="16" hidden="1" x14ac:dyDescent="0.2">
      <c r="A5533" s="10">
        <v>39275</v>
      </c>
      <c r="B5533" s="4">
        <v>72.55</v>
      </c>
      <c r="C5533" s="4">
        <v>78.239999999999995</v>
      </c>
      <c r="D5533">
        <v>2.23</v>
      </c>
      <c r="E5533">
        <v>2.2050000000000001</v>
      </c>
      <c r="P5533" s="10"/>
    </row>
    <row r="5534" spans="1:16" ht="16" hidden="1" x14ac:dyDescent="0.2">
      <c r="A5534" s="10">
        <v>39276</v>
      </c>
      <c r="B5534" s="4">
        <v>73.89</v>
      </c>
      <c r="C5534" s="4">
        <v>78.12</v>
      </c>
      <c r="D5534">
        <v>2.1669999999999998</v>
      </c>
      <c r="E5534">
        <v>2.169</v>
      </c>
      <c r="P5534" s="10"/>
    </row>
    <row r="5535" spans="1:16" ht="16" hidden="1" x14ac:dyDescent="0.2">
      <c r="A5535" s="10">
        <v>39279</v>
      </c>
      <c r="B5535" s="4">
        <v>74.11</v>
      </c>
      <c r="C5535" s="4">
        <v>78.17</v>
      </c>
      <c r="D5535">
        <v>2.0699999999999998</v>
      </c>
      <c r="E5535">
        <v>2.0710000000000002</v>
      </c>
      <c r="P5535" s="10"/>
    </row>
    <row r="5536" spans="1:16" ht="16" hidden="1" x14ac:dyDescent="0.2">
      <c r="A5536" s="10">
        <v>39280</v>
      </c>
      <c r="B5536" s="4">
        <v>74.03</v>
      </c>
      <c r="C5536" s="4">
        <v>77.59</v>
      </c>
      <c r="D5536">
        <v>2.0310000000000001</v>
      </c>
      <c r="E5536">
        <v>2.0310000000000001</v>
      </c>
      <c r="P5536" s="10"/>
    </row>
    <row r="5537" spans="1:16" ht="16" hidden="1" x14ac:dyDescent="0.2">
      <c r="A5537" s="10">
        <v>39281</v>
      </c>
      <c r="B5537" s="4">
        <v>75.03</v>
      </c>
      <c r="C5537" s="4">
        <v>78</v>
      </c>
      <c r="D5537">
        <v>2.121</v>
      </c>
      <c r="E5537">
        <v>2.125</v>
      </c>
      <c r="P5537" s="10"/>
    </row>
    <row r="5538" spans="1:16" ht="16" hidden="1" x14ac:dyDescent="0.2">
      <c r="A5538" s="10">
        <v>39282</v>
      </c>
      <c r="B5538" s="4">
        <v>75.900000000000006</v>
      </c>
      <c r="C5538" s="4">
        <v>78.37</v>
      </c>
      <c r="D5538">
        <v>2.1160000000000001</v>
      </c>
      <c r="E5538">
        <v>2.1110000000000002</v>
      </c>
      <c r="P5538" s="10"/>
    </row>
    <row r="5539" spans="1:16" ht="16" hidden="1" x14ac:dyDescent="0.2">
      <c r="A5539" s="10">
        <v>39283</v>
      </c>
      <c r="B5539" s="4">
        <v>75.53</v>
      </c>
      <c r="C5539" s="4">
        <v>79.09</v>
      </c>
      <c r="D5539">
        <v>2.0920000000000001</v>
      </c>
      <c r="E5539">
        <v>2.0880000000000001</v>
      </c>
      <c r="P5539" s="10"/>
    </row>
    <row r="5540" spans="1:16" ht="16" hidden="1" x14ac:dyDescent="0.2">
      <c r="A5540" s="10">
        <v>39286</v>
      </c>
      <c r="B5540" s="4">
        <v>74.650000000000006</v>
      </c>
      <c r="C5540" s="4">
        <v>78.36</v>
      </c>
      <c r="D5540">
        <v>2.0350000000000001</v>
      </c>
      <c r="E5540">
        <v>2.0299999999999998</v>
      </c>
      <c r="P5540" s="10"/>
    </row>
    <row r="5541" spans="1:16" ht="16" hidden="1" x14ac:dyDescent="0.2">
      <c r="A5541" s="10">
        <v>39287</v>
      </c>
      <c r="B5541" s="4">
        <v>73.38</v>
      </c>
      <c r="C5541" s="4">
        <v>75.88</v>
      </c>
      <c r="D5541">
        <v>1.9730000000000001</v>
      </c>
      <c r="E5541">
        <v>1.958</v>
      </c>
      <c r="P5541" s="10"/>
    </row>
    <row r="5542" spans="1:16" ht="16" hidden="1" x14ac:dyDescent="0.2">
      <c r="A5542" s="10">
        <v>39288</v>
      </c>
      <c r="B5542" s="4">
        <v>75.739999999999995</v>
      </c>
      <c r="C5542" s="4">
        <v>75.209999999999994</v>
      </c>
      <c r="D5542">
        <v>2.02</v>
      </c>
      <c r="E5542">
        <v>2.0219999999999998</v>
      </c>
      <c r="P5542" s="10"/>
    </row>
    <row r="5543" spans="1:16" ht="16" hidden="1" x14ac:dyDescent="0.2">
      <c r="A5543" s="10">
        <v>39289</v>
      </c>
      <c r="B5543" s="4">
        <v>74.959999999999994</v>
      </c>
      <c r="C5543" s="4">
        <v>77.28</v>
      </c>
      <c r="D5543">
        <v>2.0089999999999999</v>
      </c>
      <c r="E5543">
        <v>2.0019999999999998</v>
      </c>
      <c r="P5543" s="10"/>
    </row>
    <row r="5544" spans="1:16" ht="16" hidden="1" x14ac:dyDescent="0.2">
      <c r="A5544" s="10">
        <v>39290</v>
      </c>
      <c r="B5544" s="4">
        <v>77.03</v>
      </c>
      <c r="C5544" s="4">
        <v>76.58</v>
      </c>
      <c r="D5544">
        <v>2.0590000000000002</v>
      </c>
      <c r="E5544">
        <v>2.0179999999999998</v>
      </c>
      <c r="P5544" s="10"/>
    </row>
    <row r="5545" spans="1:16" ht="16" hidden="1" x14ac:dyDescent="0.2">
      <c r="A5545" s="10">
        <v>39293</v>
      </c>
      <c r="B5545" s="4">
        <v>76.819999999999993</v>
      </c>
      <c r="C5545" s="4">
        <v>76.069999999999993</v>
      </c>
      <c r="D5545">
        <v>2.0329999999999999</v>
      </c>
      <c r="E5545">
        <v>1.998</v>
      </c>
      <c r="P5545" s="10"/>
    </row>
    <row r="5546" spans="1:16" ht="16" hidden="1" x14ac:dyDescent="0.2">
      <c r="A5546" s="10">
        <v>39294</v>
      </c>
      <c r="B5546" s="4">
        <v>78.2</v>
      </c>
      <c r="C5546" s="4">
        <v>77.010000000000005</v>
      </c>
      <c r="D5546">
        <v>2.0790000000000002</v>
      </c>
      <c r="E5546">
        <v>2.044</v>
      </c>
      <c r="P5546" s="10"/>
    </row>
    <row r="5547" spans="1:16" ht="16" hidden="1" x14ac:dyDescent="0.2">
      <c r="A5547" s="10">
        <v>39295</v>
      </c>
      <c r="B5547" s="4">
        <v>76.489999999999995</v>
      </c>
      <c r="C5547" s="4">
        <v>77.11</v>
      </c>
      <c r="D5547">
        <v>2.0099999999999998</v>
      </c>
      <c r="E5547">
        <v>1.9790000000000001</v>
      </c>
      <c r="P5547" s="10"/>
    </row>
    <row r="5548" spans="1:16" ht="16" hidden="1" x14ac:dyDescent="0.2">
      <c r="A5548" s="10">
        <v>39296</v>
      </c>
      <c r="B5548" s="4">
        <v>76.84</v>
      </c>
      <c r="C5548" s="4">
        <v>76.14</v>
      </c>
      <c r="D5548">
        <v>2.0099999999999998</v>
      </c>
      <c r="E5548">
        <v>1.986</v>
      </c>
      <c r="P5548" s="10"/>
    </row>
    <row r="5549" spans="1:16" ht="16" hidden="1" x14ac:dyDescent="0.2">
      <c r="A5549" s="10">
        <v>39297</v>
      </c>
      <c r="B5549" s="4">
        <v>75.41</v>
      </c>
      <c r="C5549" s="4">
        <v>75.36</v>
      </c>
      <c r="D5549">
        <v>2</v>
      </c>
      <c r="E5549">
        <v>1.9990000000000001</v>
      </c>
      <c r="P5549" s="10"/>
    </row>
    <row r="5550" spans="1:16" ht="16" hidden="1" x14ac:dyDescent="0.2">
      <c r="A5550" s="10">
        <v>39300</v>
      </c>
      <c r="B5550" s="4">
        <v>72.03</v>
      </c>
      <c r="C5550" s="4">
        <v>72.69</v>
      </c>
      <c r="D5550">
        <v>1.9059999999999999</v>
      </c>
      <c r="E5550">
        <v>1.9059999999999999</v>
      </c>
      <c r="P5550" s="10"/>
    </row>
    <row r="5551" spans="1:16" ht="16" hidden="1" x14ac:dyDescent="0.2">
      <c r="A5551" s="10">
        <v>39301</v>
      </c>
      <c r="B5551" s="4">
        <v>72.25</v>
      </c>
      <c r="C5551" s="4">
        <v>70.42</v>
      </c>
      <c r="D5551">
        <v>1.9119999999999999</v>
      </c>
      <c r="E5551">
        <v>1.9019999999999999</v>
      </c>
      <c r="P5551" s="10"/>
    </row>
    <row r="5552" spans="1:16" ht="16" hidden="1" x14ac:dyDescent="0.2">
      <c r="A5552" s="10">
        <v>39302</v>
      </c>
      <c r="B5552" s="4">
        <v>72.23</v>
      </c>
      <c r="C5552" s="4">
        <v>70.73</v>
      </c>
      <c r="D5552">
        <v>1.909</v>
      </c>
      <c r="E5552">
        <v>1.903</v>
      </c>
      <c r="P5552" s="10"/>
    </row>
    <row r="5553" spans="1:16" ht="16" hidden="1" x14ac:dyDescent="0.2">
      <c r="A5553" s="10">
        <v>39303</v>
      </c>
      <c r="B5553" s="4">
        <v>71.62</v>
      </c>
      <c r="C5553" s="4">
        <v>70.08</v>
      </c>
      <c r="D5553">
        <v>1.915</v>
      </c>
      <c r="E5553">
        <v>1.895</v>
      </c>
      <c r="P5553" s="10"/>
    </row>
    <row r="5554" spans="1:16" ht="16" hidden="1" x14ac:dyDescent="0.2">
      <c r="A5554" s="10">
        <v>39304</v>
      </c>
      <c r="B5554" s="4">
        <v>71.489999999999995</v>
      </c>
      <c r="C5554" s="4">
        <v>69.569999999999993</v>
      </c>
      <c r="D5554">
        <v>1.9810000000000001</v>
      </c>
      <c r="E5554">
        <v>1.9259999999999999</v>
      </c>
      <c r="P5554" s="10"/>
    </row>
    <row r="5555" spans="1:16" ht="16" hidden="1" x14ac:dyDescent="0.2">
      <c r="A5555" s="10">
        <v>39307</v>
      </c>
      <c r="B5555" s="4">
        <v>71.599999999999994</v>
      </c>
      <c r="C5555" s="4">
        <v>71.3</v>
      </c>
      <c r="D5555">
        <v>1.99</v>
      </c>
      <c r="E5555">
        <v>1.9219999999999999</v>
      </c>
      <c r="P5555" s="10"/>
    </row>
    <row r="5556" spans="1:16" ht="16" hidden="1" x14ac:dyDescent="0.2">
      <c r="A5556" s="10">
        <v>39308</v>
      </c>
      <c r="B5556" s="4">
        <v>72.400000000000006</v>
      </c>
      <c r="C5556" s="4">
        <v>69.290000000000006</v>
      </c>
      <c r="D5556">
        <v>2.0379999999999998</v>
      </c>
      <c r="E5556">
        <v>1.968</v>
      </c>
      <c r="P5556" s="10"/>
    </row>
    <row r="5557" spans="1:16" ht="16" hidden="1" x14ac:dyDescent="0.2">
      <c r="A5557" s="10">
        <v>39309</v>
      </c>
      <c r="B5557" s="4">
        <v>73.36</v>
      </c>
      <c r="C5557" s="4">
        <v>71.3</v>
      </c>
      <c r="D5557">
        <v>2.056</v>
      </c>
      <c r="E5557">
        <v>1.9990000000000001</v>
      </c>
      <c r="P5557" s="10"/>
    </row>
    <row r="5558" spans="1:16" ht="16" hidden="1" x14ac:dyDescent="0.2">
      <c r="A5558" s="10">
        <v>39310</v>
      </c>
      <c r="B5558" s="4">
        <v>70.989999999999995</v>
      </c>
      <c r="C5558" s="4">
        <v>68.77</v>
      </c>
      <c r="D5558">
        <v>2.0710000000000002</v>
      </c>
      <c r="E5558">
        <v>2.0219999999999998</v>
      </c>
      <c r="P5558" s="10"/>
    </row>
    <row r="5559" spans="1:16" ht="16" hidden="1" x14ac:dyDescent="0.2">
      <c r="A5559" s="10">
        <v>39311</v>
      </c>
      <c r="B5559" s="4">
        <v>71.900000000000006</v>
      </c>
      <c r="C5559" s="4">
        <v>69.8</v>
      </c>
      <c r="D5559">
        <v>2.097</v>
      </c>
      <c r="E5559">
        <v>2.0470000000000002</v>
      </c>
      <c r="P5559" s="10"/>
    </row>
    <row r="5560" spans="1:16" ht="16" hidden="1" x14ac:dyDescent="0.2">
      <c r="A5560" s="10">
        <v>39314</v>
      </c>
      <c r="B5560" s="4">
        <v>71.12</v>
      </c>
      <c r="C5560" s="4">
        <v>68.37</v>
      </c>
      <c r="D5560">
        <v>2.0030000000000001</v>
      </c>
      <c r="E5560">
        <v>1.94</v>
      </c>
      <c r="P5560" s="10"/>
    </row>
    <row r="5561" spans="1:16" ht="16" hidden="1" x14ac:dyDescent="0.2">
      <c r="A5561" s="10">
        <v>39315</v>
      </c>
      <c r="B5561" s="4">
        <v>69.489999999999995</v>
      </c>
      <c r="C5561" s="4">
        <v>67.88</v>
      </c>
      <c r="D5561">
        <v>1.903</v>
      </c>
      <c r="E5561">
        <v>1.8380000000000001</v>
      </c>
      <c r="P5561" s="10"/>
    </row>
    <row r="5562" spans="1:16" ht="16" hidden="1" x14ac:dyDescent="0.2">
      <c r="A5562" s="10">
        <v>39316</v>
      </c>
      <c r="B5562" s="4">
        <v>69.3</v>
      </c>
      <c r="C5562" s="4">
        <v>67.73</v>
      </c>
      <c r="D5562">
        <v>1.903</v>
      </c>
      <c r="E5562">
        <v>1.853</v>
      </c>
      <c r="P5562" s="10"/>
    </row>
    <row r="5563" spans="1:16" ht="16" hidden="1" x14ac:dyDescent="0.2">
      <c r="A5563" s="10">
        <v>39317</v>
      </c>
      <c r="B5563" s="4">
        <v>69.86</v>
      </c>
      <c r="C5563" s="4">
        <v>68.73</v>
      </c>
      <c r="D5563">
        <v>1.946</v>
      </c>
      <c r="E5563">
        <v>1.9430000000000001</v>
      </c>
      <c r="P5563" s="10"/>
    </row>
    <row r="5564" spans="1:16" ht="16" hidden="1" x14ac:dyDescent="0.2">
      <c r="A5564" s="10">
        <v>39318</v>
      </c>
      <c r="B5564" s="4">
        <v>71.17</v>
      </c>
      <c r="C5564" s="4">
        <v>69.489999999999995</v>
      </c>
      <c r="D5564">
        <v>2.02</v>
      </c>
      <c r="E5564">
        <v>1.982</v>
      </c>
      <c r="P5564" s="10"/>
    </row>
    <row r="5565" spans="1:16" ht="16" hidden="1" x14ac:dyDescent="0.2">
      <c r="A5565" s="10">
        <v>39321</v>
      </c>
      <c r="B5565" s="4">
        <v>71.98</v>
      </c>
      <c r="C5565" s="4">
        <v>68.849999999999994</v>
      </c>
      <c r="D5565">
        <v>2.0739999999999998</v>
      </c>
      <c r="E5565">
        <v>2.0390000000000001</v>
      </c>
      <c r="P5565" s="10"/>
    </row>
    <row r="5566" spans="1:16" ht="16" hidden="1" x14ac:dyDescent="0.2">
      <c r="A5566" s="10">
        <v>39322</v>
      </c>
      <c r="B5566" s="4">
        <v>71.790000000000006</v>
      </c>
      <c r="C5566" s="4">
        <v>69.66</v>
      </c>
      <c r="D5566">
        <v>2.0510000000000002</v>
      </c>
      <c r="E5566">
        <v>1.99</v>
      </c>
      <c r="P5566" s="10"/>
    </row>
    <row r="5567" spans="1:16" ht="16" hidden="1" x14ac:dyDescent="0.2">
      <c r="A5567" s="10">
        <v>39323</v>
      </c>
      <c r="B5567" s="4">
        <v>73.52</v>
      </c>
      <c r="C5567" s="4">
        <v>70.48</v>
      </c>
      <c r="D5567">
        <v>2.14</v>
      </c>
      <c r="E5567">
        <v>2.0859999999999999</v>
      </c>
      <c r="P5567" s="10"/>
    </row>
    <row r="5568" spans="1:16" ht="16" hidden="1" x14ac:dyDescent="0.2">
      <c r="A5568" s="10">
        <v>39324</v>
      </c>
      <c r="B5568" s="4">
        <v>73.37</v>
      </c>
      <c r="C5568" s="4">
        <v>71.459999999999994</v>
      </c>
      <c r="D5568">
        <v>2.0859999999999999</v>
      </c>
      <c r="E5568">
        <v>2.0339999999999998</v>
      </c>
      <c r="P5568" s="10"/>
    </row>
    <row r="5569" spans="1:16" ht="16" hidden="1" x14ac:dyDescent="0.2">
      <c r="A5569" s="10">
        <v>39325</v>
      </c>
      <c r="B5569" s="4">
        <v>73.98</v>
      </c>
      <c r="C5569" s="4">
        <v>72.290000000000006</v>
      </c>
      <c r="D5569">
        <v>2.0680000000000001</v>
      </c>
      <c r="E5569">
        <v>2.0539999999999998</v>
      </c>
      <c r="P5569" s="10"/>
    </row>
    <row r="5570" spans="1:16" ht="16" hidden="1" x14ac:dyDescent="0.2">
      <c r="A5570" s="10">
        <v>39329</v>
      </c>
      <c r="B5570" s="4">
        <v>75.069999999999993</v>
      </c>
      <c r="C5570" s="4">
        <v>74.22</v>
      </c>
      <c r="D5570">
        <v>2.0920000000000001</v>
      </c>
      <c r="E5570">
        <v>2.1960000000000002</v>
      </c>
      <c r="P5570" s="10"/>
    </row>
    <row r="5571" spans="1:16" ht="16" hidden="1" x14ac:dyDescent="0.2">
      <c r="A5571" s="10">
        <v>39330</v>
      </c>
      <c r="B5571" s="4">
        <v>75.739999999999995</v>
      </c>
      <c r="C5571" s="4">
        <v>74.72</v>
      </c>
      <c r="D5571">
        <v>2.0950000000000002</v>
      </c>
      <c r="E5571">
        <v>2.125</v>
      </c>
      <c r="P5571" s="10"/>
    </row>
    <row r="5572" spans="1:16" ht="16" hidden="1" x14ac:dyDescent="0.2">
      <c r="A5572" s="10">
        <v>39331</v>
      </c>
      <c r="B5572" s="4">
        <v>76.34</v>
      </c>
      <c r="C5572" s="4">
        <v>76.209999999999994</v>
      </c>
      <c r="D5572">
        <v>2.0379999999999998</v>
      </c>
      <c r="E5572">
        <v>2.0619999999999998</v>
      </c>
      <c r="P5572" s="10"/>
    </row>
    <row r="5573" spans="1:16" ht="16" hidden="1" x14ac:dyDescent="0.2">
      <c r="A5573" s="10">
        <v>39332</v>
      </c>
      <c r="B5573" s="4">
        <v>76.7</v>
      </c>
      <c r="C5573" s="4">
        <v>75.08</v>
      </c>
      <c r="D5573">
        <v>2.052</v>
      </c>
      <c r="E5573">
        <v>2.077</v>
      </c>
      <c r="P5573" s="10"/>
    </row>
    <row r="5574" spans="1:16" ht="16" hidden="1" x14ac:dyDescent="0.2">
      <c r="A5574" s="10">
        <v>39335</v>
      </c>
      <c r="B5574" s="4">
        <v>77.53</v>
      </c>
      <c r="C5574" s="4">
        <v>74.97</v>
      </c>
      <c r="D5574">
        <v>2.0539999999999998</v>
      </c>
      <c r="E5574">
        <v>2.0739999999999998</v>
      </c>
      <c r="P5574" s="10"/>
    </row>
    <row r="5575" spans="1:16" ht="16" hidden="1" x14ac:dyDescent="0.2">
      <c r="A5575" s="10">
        <v>39336</v>
      </c>
      <c r="B5575" s="4">
        <v>78.16</v>
      </c>
      <c r="C5575" s="4">
        <v>76.23</v>
      </c>
      <c r="D5575">
        <v>2.0409999999999999</v>
      </c>
      <c r="E5575">
        <v>2.0299999999999998</v>
      </c>
      <c r="P5575" s="10"/>
    </row>
    <row r="5576" spans="1:16" ht="16" hidden="1" x14ac:dyDescent="0.2">
      <c r="A5576" s="10">
        <v>39337</v>
      </c>
      <c r="B5576" s="4">
        <v>79.849999999999994</v>
      </c>
      <c r="C5576" s="4">
        <v>77.150000000000006</v>
      </c>
      <c r="D5576">
        <v>2.0710000000000002</v>
      </c>
      <c r="E5576">
        <v>2.0529999999999999</v>
      </c>
      <c r="P5576" s="10"/>
    </row>
    <row r="5577" spans="1:16" ht="16" hidden="1" x14ac:dyDescent="0.2">
      <c r="A5577" s="10">
        <v>39338</v>
      </c>
      <c r="B5577" s="4">
        <v>80.05</v>
      </c>
      <c r="C5577" s="4">
        <v>77.84</v>
      </c>
      <c r="D5577">
        <v>2.1080000000000001</v>
      </c>
      <c r="E5577">
        <v>2.15</v>
      </c>
      <c r="P5577" s="10"/>
    </row>
    <row r="5578" spans="1:16" ht="16" hidden="1" x14ac:dyDescent="0.2">
      <c r="A5578" s="10">
        <v>39339</v>
      </c>
      <c r="B5578" s="4">
        <v>79.14</v>
      </c>
      <c r="C5578" s="4">
        <v>78.27</v>
      </c>
      <c r="D5578">
        <v>2.11</v>
      </c>
      <c r="E5578">
        <v>2.1160000000000001</v>
      </c>
      <c r="P5578" s="10"/>
    </row>
    <row r="5579" spans="1:16" ht="16" hidden="1" x14ac:dyDescent="0.2">
      <c r="A5579" s="10">
        <v>39342</v>
      </c>
      <c r="B5579" s="4">
        <v>80.55</v>
      </c>
      <c r="C5579" s="4">
        <v>77.989999999999995</v>
      </c>
      <c r="D5579">
        <v>2.0990000000000002</v>
      </c>
      <c r="E5579">
        <v>2.1139999999999999</v>
      </c>
      <c r="P5579" s="10"/>
    </row>
    <row r="5580" spans="1:16" ht="16" hidden="1" x14ac:dyDescent="0.2">
      <c r="A5580" s="10">
        <v>39343</v>
      </c>
      <c r="B5580" s="4">
        <v>81.510000000000005</v>
      </c>
      <c r="C5580" s="4">
        <v>77</v>
      </c>
      <c r="D5580">
        <v>2.1339999999999999</v>
      </c>
      <c r="E5580">
        <v>2.1539999999999999</v>
      </c>
      <c r="P5580" s="10"/>
    </row>
    <row r="5581" spans="1:16" ht="16" hidden="1" x14ac:dyDescent="0.2">
      <c r="A5581" s="10">
        <v>39344</v>
      </c>
      <c r="B5581" s="4">
        <v>81.99</v>
      </c>
      <c r="C5581" s="4">
        <v>78.47</v>
      </c>
      <c r="D5581">
        <v>2.1659999999999999</v>
      </c>
      <c r="E5581">
        <v>2.1440000000000001</v>
      </c>
      <c r="P5581" s="10"/>
    </row>
    <row r="5582" spans="1:16" ht="16" hidden="1" x14ac:dyDescent="0.2">
      <c r="A5582" s="10">
        <v>39345</v>
      </c>
      <c r="B5582" s="4">
        <v>83.85</v>
      </c>
      <c r="C5582" s="4">
        <v>78.48</v>
      </c>
      <c r="D5582">
        <v>2.1829999999999998</v>
      </c>
      <c r="E5582">
        <v>2.1880000000000002</v>
      </c>
      <c r="P5582" s="10"/>
    </row>
    <row r="5583" spans="1:16" ht="16" hidden="1" x14ac:dyDescent="0.2">
      <c r="A5583" s="10">
        <v>39346</v>
      </c>
      <c r="B5583" s="4">
        <v>83.38</v>
      </c>
      <c r="C5583" s="4">
        <v>78.91</v>
      </c>
      <c r="D5583">
        <v>2.1579999999999999</v>
      </c>
      <c r="E5583">
        <v>2.157</v>
      </c>
      <c r="P5583" s="10"/>
    </row>
    <row r="5584" spans="1:16" ht="16" hidden="1" x14ac:dyDescent="0.2">
      <c r="A5584" s="10">
        <v>39349</v>
      </c>
      <c r="B5584" s="4">
        <v>82.51</v>
      </c>
      <c r="C5584" s="4">
        <v>77.87</v>
      </c>
      <c r="D5584">
        <v>2.1269999999999998</v>
      </c>
      <c r="E5584">
        <v>2.1120000000000001</v>
      </c>
      <c r="P5584" s="10"/>
    </row>
    <row r="5585" spans="1:16" ht="16" hidden="1" x14ac:dyDescent="0.2">
      <c r="A5585" s="10">
        <v>39350</v>
      </c>
      <c r="B5585" s="4">
        <v>81.2</v>
      </c>
      <c r="C5585" s="4">
        <v>76.819999999999993</v>
      </c>
      <c r="D5585">
        <v>2.101</v>
      </c>
      <c r="E5585">
        <v>2.08</v>
      </c>
      <c r="P5585" s="10"/>
    </row>
    <row r="5586" spans="1:16" ht="16" hidden="1" x14ac:dyDescent="0.2">
      <c r="A5586" s="10">
        <v>39351</v>
      </c>
      <c r="B5586" s="4">
        <v>80.31</v>
      </c>
      <c r="C5586" s="4">
        <v>76.209999999999994</v>
      </c>
      <c r="D5586">
        <v>2.077</v>
      </c>
      <c r="E5586">
        <v>2.048</v>
      </c>
      <c r="P5586" s="10"/>
    </row>
    <row r="5587" spans="1:16" ht="16" hidden="1" x14ac:dyDescent="0.2">
      <c r="A5587" s="10">
        <v>39352</v>
      </c>
      <c r="B5587" s="4">
        <v>82.86</v>
      </c>
      <c r="C5587" s="4">
        <v>78.88</v>
      </c>
      <c r="D5587">
        <v>2.1459999999999999</v>
      </c>
      <c r="E5587">
        <v>2.1320000000000001</v>
      </c>
      <c r="P5587" s="10"/>
    </row>
    <row r="5588" spans="1:16" ht="16" hidden="1" x14ac:dyDescent="0.2">
      <c r="A5588" s="10">
        <v>39353</v>
      </c>
      <c r="B5588" s="4">
        <v>81.64</v>
      </c>
      <c r="C5588" s="4">
        <v>80.97</v>
      </c>
      <c r="D5588">
        <v>2.0830000000000002</v>
      </c>
      <c r="E5588">
        <v>2.09</v>
      </c>
      <c r="P5588" s="10"/>
    </row>
    <row r="5589" spans="1:16" ht="16" hidden="1" x14ac:dyDescent="0.2">
      <c r="A5589" s="10">
        <v>39356</v>
      </c>
      <c r="B5589" s="4">
        <v>80.31</v>
      </c>
      <c r="C5589" s="4">
        <v>78.33</v>
      </c>
      <c r="D5589">
        <v>2.0289999999999999</v>
      </c>
      <c r="E5589">
        <v>2</v>
      </c>
      <c r="P5589" s="10"/>
    </row>
    <row r="5590" spans="1:16" ht="16" hidden="1" x14ac:dyDescent="0.2">
      <c r="A5590" s="10">
        <v>39357</v>
      </c>
      <c r="B5590" s="4">
        <v>80</v>
      </c>
      <c r="C5590" s="4">
        <v>76.87</v>
      </c>
      <c r="D5590">
        <v>2.0430000000000001</v>
      </c>
      <c r="E5590">
        <v>1.9870000000000001</v>
      </c>
      <c r="P5590" s="10"/>
    </row>
    <row r="5591" spans="1:16" ht="16" hidden="1" x14ac:dyDescent="0.2">
      <c r="A5591" s="10">
        <v>39358</v>
      </c>
      <c r="B5591" s="4">
        <v>79.97</v>
      </c>
      <c r="C5591" s="4">
        <v>77.8</v>
      </c>
      <c r="D5591">
        <v>2.0409999999999999</v>
      </c>
      <c r="E5591">
        <v>1.988</v>
      </c>
      <c r="P5591" s="10"/>
    </row>
    <row r="5592" spans="1:16" ht="16" hidden="1" x14ac:dyDescent="0.2">
      <c r="A5592" s="10">
        <v>39359</v>
      </c>
      <c r="B5592" s="4">
        <v>81.48</v>
      </c>
      <c r="C5592" s="4">
        <v>77.84</v>
      </c>
      <c r="D5592">
        <v>2.1139999999999999</v>
      </c>
      <c r="E5592">
        <v>2.0510000000000002</v>
      </c>
      <c r="P5592" s="10"/>
    </row>
    <row r="5593" spans="1:16" ht="16" hidden="1" x14ac:dyDescent="0.2">
      <c r="A5593" s="10">
        <v>39360</v>
      </c>
      <c r="B5593" s="4">
        <v>81.2</v>
      </c>
      <c r="C5593" s="4">
        <v>79.05</v>
      </c>
      <c r="D5593">
        <v>2.1120000000000001</v>
      </c>
      <c r="E5593">
        <v>2.0720000000000001</v>
      </c>
      <c r="P5593" s="10"/>
    </row>
    <row r="5594" spans="1:16" ht="16" hidden="1" x14ac:dyDescent="0.2">
      <c r="A5594" s="10">
        <v>39363</v>
      </c>
      <c r="B5594" s="4">
        <v>78.97</v>
      </c>
      <c r="C5594" s="4">
        <v>76.94</v>
      </c>
      <c r="D5594">
        <v>2.0649999999999999</v>
      </c>
      <c r="E5594">
        <v>2.0249999999999999</v>
      </c>
      <c r="P5594" s="10"/>
    </row>
    <row r="5595" spans="1:16" ht="16" hidden="1" x14ac:dyDescent="0.2">
      <c r="A5595" s="10">
        <v>39364</v>
      </c>
      <c r="B5595" s="4">
        <v>80.23</v>
      </c>
      <c r="C5595" s="4">
        <v>77.819999999999993</v>
      </c>
      <c r="D5595">
        <v>2.0840000000000001</v>
      </c>
      <c r="E5595">
        <v>2.024</v>
      </c>
      <c r="P5595" s="10"/>
    </row>
    <row r="5596" spans="1:16" ht="16" hidden="1" x14ac:dyDescent="0.2">
      <c r="A5596" s="10">
        <v>39365</v>
      </c>
      <c r="B5596" s="4">
        <v>81.3</v>
      </c>
      <c r="C5596" s="4">
        <v>77.849999999999994</v>
      </c>
      <c r="D5596">
        <v>2.0830000000000002</v>
      </c>
      <c r="E5596">
        <v>2.0350000000000001</v>
      </c>
      <c r="P5596" s="10"/>
    </row>
    <row r="5597" spans="1:16" ht="16" hidden="1" x14ac:dyDescent="0.2">
      <c r="A5597" s="10">
        <v>39366</v>
      </c>
      <c r="B5597" s="4">
        <v>83.05</v>
      </c>
      <c r="C5597" s="4">
        <v>80.83</v>
      </c>
      <c r="D5597">
        <v>2.11</v>
      </c>
      <c r="E5597">
        <v>2.0680000000000001</v>
      </c>
      <c r="P5597" s="10"/>
    </row>
    <row r="5598" spans="1:16" ht="16" hidden="1" x14ac:dyDescent="0.2">
      <c r="A5598" s="10">
        <v>39367</v>
      </c>
      <c r="B5598" s="4">
        <v>83.73</v>
      </c>
      <c r="C5598" s="4">
        <v>80.819999999999993</v>
      </c>
      <c r="D5598">
        <v>2.1309999999999998</v>
      </c>
      <c r="E5598">
        <v>2.0790000000000002</v>
      </c>
      <c r="P5598" s="10"/>
    </row>
    <row r="5599" spans="1:16" ht="16" hidden="1" x14ac:dyDescent="0.2">
      <c r="A5599" s="10">
        <v>39370</v>
      </c>
      <c r="B5599" s="4">
        <v>86.19</v>
      </c>
      <c r="C5599" s="4">
        <v>82.5</v>
      </c>
      <c r="D5599">
        <v>2.214</v>
      </c>
      <c r="E5599">
        <v>2.1720000000000002</v>
      </c>
      <c r="P5599" s="10"/>
    </row>
    <row r="5600" spans="1:16" ht="16" hidden="1" x14ac:dyDescent="0.2">
      <c r="A5600" s="10">
        <v>39371</v>
      </c>
      <c r="B5600" s="4">
        <v>87.58</v>
      </c>
      <c r="C5600" s="4">
        <v>84.43</v>
      </c>
      <c r="D5600">
        <v>2.2210000000000001</v>
      </c>
      <c r="E5600">
        <v>2.1659999999999999</v>
      </c>
      <c r="P5600" s="10"/>
    </row>
    <row r="5601" spans="1:16" ht="16" hidden="1" x14ac:dyDescent="0.2">
      <c r="A5601" s="10">
        <v>39372</v>
      </c>
      <c r="B5601" s="4">
        <v>87.19</v>
      </c>
      <c r="C5601" s="4">
        <v>85.24</v>
      </c>
      <c r="D5601">
        <v>2.198</v>
      </c>
      <c r="E5601">
        <v>2.1320000000000001</v>
      </c>
      <c r="P5601" s="10"/>
    </row>
    <row r="5602" spans="1:16" ht="16" hidden="1" x14ac:dyDescent="0.2">
      <c r="A5602" s="10">
        <v>39373</v>
      </c>
      <c r="B5602" s="4">
        <v>89.48</v>
      </c>
      <c r="C5602" s="4">
        <v>85.03</v>
      </c>
      <c r="D5602">
        <v>2.234</v>
      </c>
      <c r="E5602">
        <v>2.17</v>
      </c>
      <c r="P5602" s="10"/>
    </row>
    <row r="5603" spans="1:16" ht="16" hidden="1" x14ac:dyDescent="0.2">
      <c r="A5603" s="10">
        <v>39374</v>
      </c>
      <c r="B5603" s="4">
        <v>88.58</v>
      </c>
      <c r="C5603" s="4">
        <v>84.25</v>
      </c>
      <c r="D5603">
        <v>2.2130000000000001</v>
      </c>
      <c r="E5603">
        <v>2.149</v>
      </c>
      <c r="P5603" s="10"/>
    </row>
    <row r="5604" spans="1:16" ht="16" hidden="1" x14ac:dyDescent="0.2">
      <c r="A5604" s="10">
        <v>39377</v>
      </c>
      <c r="B5604" s="4">
        <v>87.6</v>
      </c>
      <c r="C5604" s="4">
        <v>82.72</v>
      </c>
      <c r="D5604">
        <v>2.1640000000000001</v>
      </c>
      <c r="E5604">
        <v>2.1139999999999999</v>
      </c>
      <c r="P5604" s="10"/>
    </row>
    <row r="5605" spans="1:16" ht="16" hidden="1" x14ac:dyDescent="0.2">
      <c r="A5605" s="10">
        <v>39378</v>
      </c>
      <c r="B5605" s="4">
        <v>86.45</v>
      </c>
      <c r="C5605" s="4">
        <v>82.31</v>
      </c>
      <c r="D5605">
        <v>2.1219999999999999</v>
      </c>
      <c r="E5605">
        <v>2.0979999999999999</v>
      </c>
      <c r="P5605" s="10"/>
    </row>
    <row r="5606" spans="1:16" ht="16" hidden="1" x14ac:dyDescent="0.2">
      <c r="A5606" s="10">
        <v>39379</v>
      </c>
      <c r="B5606" s="4">
        <v>88.3</v>
      </c>
      <c r="C5606" s="4">
        <v>83.47</v>
      </c>
      <c r="D5606">
        <v>2.173</v>
      </c>
      <c r="E5606">
        <v>2.1280000000000001</v>
      </c>
      <c r="P5606" s="10"/>
    </row>
    <row r="5607" spans="1:16" ht="16" hidden="1" x14ac:dyDescent="0.2">
      <c r="A5607" s="10">
        <v>39380</v>
      </c>
      <c r="B5607" s="4">
        <v>92.09</v>
      </c>
      <c r="C5607" s="4">
        <v>85.4</v>
      </c>
      <c r="D5607">
        <v>2.2530000000000001</v>
      </c>
      <c r="E5607">
        <v>2.2090000000000001</v>
      </c>
      <c r="P5607" s="10"/>
    </row>
    <row r="5608" spans="1:16" ht="16" hidden="1" x14ac:dyDescent="0.2">
      <c r="A5608" s="10">
        <v>39381</v>
      </c>
      <c r="B5608" s="4">
        <v>91.73</v>
      </c>
      <c r="C5608" s="4">
        <v>84.71</v>
      </c>
      <c r="D5608">
        <v>2.2959999999999998</v>
      </c>
      <c r="E5608">
        <v>2.2450000000000001</v>
      </c>
      <c r="P5608" s="10"/>
    </row>
    <row r="5609" spans="1:16" ht="16" hidden="1" x14ac:dyDescent="0.2">
      <c r="A5609" s="10">
        <v>39384</v>
      </c>
      <c r="B5609" s="4">
        <v>93.45</v>
      </c>
      <c r="C5609" s="4">
        <v>89.87</v>
      </c>
      <c r="D5609">
        <v>2.35</v>
      </c>
      <c r="E5609">
        <v>2.2999999999999998</v>
      </c>
      <c r="P5609" s="10"/>
    </row>
    <row r="5610" spans="1:16" ht="16" hidden="1" x14ac:dyDescent="0.2">
      <c r="A5610" s="10">
        <v>39385</v>
      </c>
      <c r="B5610" s="4">
        <v>90.33</v>
      </c>
      <c r="C5610" s="4">
        <v>89.87</v>
      </c>
      <c r="D5610">
        <v>2.2669999999999999</v>
      </c>
      <c r="E5610">
        <v>2.234</v>
      </c>
      <c r="P5610" s="10"/>
    </row>
    <row r="5611" spans="1:16" ht="16" hidden="1" x14ac:dyDescent="0.2">
      <c r="A5611" s="10">
        <v>39386</v>
      </c>
      <c r="B5611" s="4">
        <v>94.16</v>
      </c>
      <c r="C5611" s="4">
        <v>89.87</v>
      </c>
      <c r="D5611">
        <v>2.3639999999999999</v>
      </c>
      <c r="E5611">
        <v>2.34</v>
      </c>
      <c r="P5611" s="10"/>
    </row>
    <row r="5612" spans="1:16" ht="16" hidden="1" x14ac:dyDescent="0.2">
      <c r="A5612" s="10">
        <v>39387</v>
      </c>
      <c r="B5612" s="4">
        <v>93.53</v>
      </c>
      <c r="C5612" s="4">
        <v>90.36</v>
      </c>
      <c r="D5612">
        <v>2.371</v>
      </c>
      <c r="E5612">
        <v>2.331</v>
      </c>
      <c r="P5612" s="10"/>
    </row>
    <row r="5613" spans="1:16" ht="16" hidden="1" x14ac:dyDescent="0.2">
      <c r="A5613" s="10">
        <v>39388</v>
      </c>
      <c r="B5613" s="4">
        <v>95.81</v>
      </c>
      <c r="C5613" s="4">
        <v>92.11</v>
      </c>
      <c r="D5613">
        <v>2.4740000000000002</v>
      </c>
      <c r="E5613">
        <v>2.4260000000000002</v>
      </c>
      <c r="P5613" s="10"/>
    </row>
    <row r="5614" spans="1:16" ht="16" hidden="1" x14ac:dyDescent="0.2">
      <c r="A5614" s="10">
        <v>39391</v>
      </c>
      <c r="B5614" s="4">
        <v>94.06</v>
      </c>
      <c r="C5614" s="4">
        <v>92.16</v>
      </c>
      <c r="D5614">
        <v>2.4329999999999998</v>
      </c>
      <c r="E5614">
        <v>2.383</v>
      </c>
      <c r="P5614" s="10"/>
    </row>
    <row r="5615" spans="1:16" ht="16" hidden="1" x14ac:dyDescent="0.2">
      <c r="A5615" s="10">
        <v>39392</v>
      </c>
      <c r="B5615" s="4">
        <v>96.65</v>
      </c>
      <c r="C5615" s="4">
        <v>93.99</v>
      </c>
      <c r="D5615">
        <v>2.48</v>
      </c>
      <c r="E5615">
        <v>2.4380000000000002</v>
      </c>
      <c r="P5615" s="10"/>
    </row>
    <row r="5616" spans="1:16" ht="16" hidden="1" x14ac:dyDescent="0.2">
      <c r="A5616" s="10">
        <v>39393</v>
      </c>
      <c r="B5616" s="4">
        <v>96.46</v>
      </c>
      <c r="C5616" s="4">
        <v>94.85</v>
      </c>
      <c r="D5616">
        <v>2.472</v>
      </c>
      <c r="E5616">
        <v>2.4279999999999999</v>
      </c>
      <c r="P5616" s="10"/>
    </row>
    <row r="5617" spans="1:16" ht="16" hidden="1" x14ac:dyDescent="0.2">
      <c r="A5617" s="10">
        <v>39394</v>
      </c>
      <c r="B5617" s="4">
        <v>95.51</v>
      </c>
      <c r="C5617" s="4">
        <v>94.4</v>
      </c>
      <c r="D5617">
        <v>2.4769999999999999</v>
      </c>
      <c r="E5617">
        <v>2.44</v>
      </c>
      <c r="P5617" s="10"/>
    </row>
    <row r="5618" spans="1:16" ht="16" hidden="1" x14ac:dyDescent="0.2">
      <c r="A5618" s="10">
        <v>39395</v>
      </c>
      <c r="B5618" s="4">
        <v>96.36</v>
      </c>
      <c r="C5618" s="4">
        <v>92.32</v>
      </c>
      <c r="D5618">
        <v>2.508</v>
      </c>
      <c r="E5618">
        <v>2.456</v>
      </c>
      <c r="P5618" s="10"/>
    </row>
    <row r="5619" spans="1:16" ht="16" hidden="1" x14ac:dyDescent="0.2">
      <c r="A5619" s="10">
        <v>39398</v>
      </c>
      <c r="B5619" s="4">
        <v>94.4</v>
      </c>
      <c r="C5619" s="4">
        <v>91.56</v>
      </c>
      <c r="D5619">
        <v>2.4580000000000002</v>
      </c>
      <c r="E5619">
        <v>2.411</v>
      </c>
      <c r="P5619" s="10"/>
    </row>
    <row r="5620" spans="1:16" ht="16" hidden="1" x14ac:dyDescent="0.2">
      <c r="A5620" s="10">
        <v>39399</v>
      </c>
      <c r="B5620" s="4">
        <v>91.18</v>
      </c>
      <c r="C5620" s="4">
        <v>89.09</v>
      </c>
      <c r="D5620">
        <v>2.3759999999999999</v>
      </c>
      <c r="E5620">
        <v>2.319</v>
      </c>
      <c r="P5620" s="10"/>
    </row>
    <row r="5621" spans="1:16" ht="16" hidden="1" x14ac:dyDescent="0.2">
      <c r="A5621" s="10">
        <v>39400</v>
      </c>
      <c r="B5621" s="4">
        <v>94.02</v>
      </c>
      <c r="C5621" s="4">
        <v>90.73</v>
      </c>
      <c r="D5621">
        <v>2.4039999999999999</v>
      </c>
      <c r="E5621">
        <v>2.3460000000000001</v>
      </c>
      <c r="P5621" s="10"/>
    </row>
    <row r="5622" spans="1:16" ht="16" hidden="1" x14ac:dyDescent="0.2">
      <c r="A5622" s="10">
        <v>39401</v>
      </c>
      <c r="B5622" s="4">
        <v>93.37</v>
      </c>
      <c r="C5622" s="4">
        <v>90.32</v>
      </c>
      <c r="D5622">
        <v>2.3860000000000001</v>
      </c>
      <c r="E5622">
        <v>2.3260000000000001</v>
      </c>
      <c r="P5622" s="10"/>
    </row>
    <row r="5623" spans="1:16" ht="16" hidden="1" x14ac:dyDescent="0.2">
      <c r="A5623" s="10">
        <v>39402</v>
      </c>
      <c r="B5623" s="4">
        <v>94.81</v>
      </c>
      <c r="C5623" s="4">
        <v>91.99</v>
      </c>
      <c r="D5623">
        <v>2.4329999999999998</v>
      </c>
      <c r="E5623">
        <v>2.363</v>
      </c>
      <c r="P5623" s="10"/>
    </row>
    <row r="5624" spans="1:16" ht="16" hidden="1" x14ac:dyDescent="0.2">
      <c r="A5624" s="10">
        <v>39405</v>
      </c>
      <c r="B5624" s="4">
        <v>95.75</v>
      </c>
      <c r="C5624" s="4">
        <v>91.59</v>
      </c>
      <c r="D5624">
        <v>2.44</v>
      </c>
      <c r="E5624">
        <v>2.3519999999999999</v>
      </c>
      <c r="P5624" s="10"/>
    </row>
    <row r="5625" spans="1:16" ht="16" hidden="1" x14ac:dyDescent="0.2">
      <c r="A5625" s="10">
        <v>39406</v>
      </c>
      <c r="B5625" s="4">
        <v>99.16</v>
      </c>
      <c r="C5625" s="4">
        <v>94.13</v>
      </c>
      <c r="D5625">
        <v>2.508</v>
      </c>
      <c r="E5625">
        <v>2.42</v>
      </c>
      <c r="P5625" s="10"/>
    </row>
    <row r="5626" spans="1:16" ht="16" hidden="1" x14ac:dyDescent="0.2">
      <c r="A5626" s="10">
        <v>39407</v>
      </c>
      <c r="B5626" s="4">
        <v>98.57</v>
      </c>
      <c r="C5626" s="4">
        <v>94.97</v>
      </c>
      <c r="D5626">
        <v>2.4790000000000001</v>
      </c>
      <c r="E5626">
        <v>2.395</v>
      </c>
      <c r="P5626" s="10"/>
    </row>
    <row r="5627" spans="1:16" ht="16" hidden="1" x14ac:dyDescent="0.2">
      <c r="A5627" s="10">
        <v>39409</v>
      </c>
      <c r="B5627" s="4">
        <v>98.24</v>
      </c>
      <c r="C5627" s="4">
        <v>95.33</v>
      </c>
      <c r="D5627">
        <v>2.5099999999999998</v>
      </c>
      <c r="E5627">
        <v>2.4249999999999998</v>
      </c>
      <c r="P5627" s="10"/>
    </row>
    <row r="5628" spans="1:16" ht="16" hidden="1" x14ac:dyDescent="0.2">
      <c r="A5628" s="10">
        <v>39412</v>
      </c>
      <c r="B5628" s="4">
        <v>97.66</v>
      </c>
      <c r="C5628" s="4">
        <v>94.88</v>
      </c>
      <c r="D5628">
        <v>2.46</v>
      </c>
      <c r="E5628">
        <v>2.3879999999999999</v>
      </c>
      <c r="P5628" s="10"/>
    </row>
    <row r="5629" spans="1:16" ht="16" hidden="1" x14ac:dyDescent="0.2">
      <c r="A5629" s="10">
        <v>39413</v>
      </c>
      <c r="B5629" s="4">
        <v>94.39</v>
      </c>
      <c r="C5629" s="4">
        <v>93.23</v>
      </c>
      <c r="D5629">
        <v>2.403</v>
      </c>
      <c r="E5629">
        <v>2.323</v>
      </c>
      <c r="P5629" s="10"/>
    </row>
    <row r="5630" spans="1:16" ht="16" hidden="1" x14ac:dyDescent="0.2">
      <c r="A5630" s="10">
        <v>39414</v>
      </c>
      <c r="B5630" s="4">
        <v>90.71</v>
      </c>
      <c r="C5630" s="4">
        <v>91.64</v>
      </c>
      <c r="D5630">
        <v>2.3130000000000002</v>
      </c>
      <c r="E5630">
        <v>2.2109999999999999</v>
      </c>
      <c r="P5630" s="10"/>
    </row>
    <row r="5631" spans="1:16" ht="16" hidden="1" x14ac:dyDescent="0.2">
      <c r="A5631" s="10">
        <v>39415</v>
      </c>
      <c r="B5631" s="4">
        <v>90.98</v>
      </c>
      <c r="C5631" s="4">
        <v>92.34</v>
      </c>
      <c r="D5631">
        <v>2.2810000000000001</v>
      </c>
      <c r="E5631">
        <v>2.1880000000000002</v>
      </c>
      <c r="P5631" s="10"/>
    </row>
    <row r="5632" spans="1:16" ht="16" hidden="1" x14ac:dyDescent="0.2">
      <c r="A5632" s="10">
        <v>39416</v>
      </c>
      <c r="B5632" s="4">
        <v>88.6</v>
      </c>
      <c r="C5632" s="4">
        <v>88.71</v>
      </c>
      <c r="D5632">
        <v>2.242</v>
      </c>
      <c r="E5632">
        <v>2.1640000000000001</v>
      </c>
      <c r="P5632" s="10"/>
    </row>
    <row r="5633" spans="1:16" ht="16" hidden="1" x14ac:dyDescent="0.2">
      <c r="A5633" s="10">
        <v>39419</v>
      </c>
      <c r="B5633" s="4">
        <v>89.29</v>
      </c>
      <c r="C5633" s="4">
        <v>87.85</v>
      </c>
      <c r="D5633">
        <v>2.27</v>
      </c>
      <c r="E5633">
        <v>2.1970000000000001</v>
      </c>
      <c r="P5633" s="10"/>
    </row>
    <row r="5634" spans="1:16" ht="16" hidden="1" x14ac:dyDescent="0.2">
      <c r="A5634" s="10">
        <v>39420</v>
      </c>
      <c r="B5634" s="4">
        <v>88.31</v>
      </c>
      <c r="C5634" s="4">
        <v>89.97</v>
      </c>
      <c r="D5634">
        <v>2.2440000000000002</v>
      </c>
      <c r="E5634">
        <v>2.1739999999999999</v>
      </c>
      <c r="P5634" s="10"/>
    </row>
    <row r="5635" spans="1:16" ht="16" hidden="1" x14ac:dyDescent="0.2">
      <c r="A5635" s="10">
        <v>39421</v>
      </c>
      <c r="B5635" s="4">
        <v>87.45</v>
      </c>
      <c r="C5635" s="4">
        <v>90.7</v>
      </c>
      <c r="D5635">
        <v>2.202</v>
      </c>
      <c r="E5635">
        <v>2.13</v>
      </c>
      <c r="P5635" s="10"/>
    </row>
    <row r="5636" spans="1:16" ht="16" hidden="1" x14ac:dyDescent="0.2">
      <c r="A5636" s="10">
        <v>39422</v>
      </c>
      <c r="B5636" s="4">
        <v>90.25</v>
      </c>
      <c r="C5636" s="4">
        <v>88.46</v>
      </c>
      <c r="D5636">
        <v>2.2869999999999999</v>
      </c>
      <c r="E5636">
        <v>2.23</v>
      </c>
      <c r="P5636" s="10"/>
    </row>
    <row r="5637" spans="1:16" ht="16" hidden="1" x14ac:dyDescent="0.2">
      <c r="A5637" s="10">
        <v>39423</v>
      </c>
      <c r="B5637" s="4">
        <v>88.23</v>
      </c>
      <c r="C5637" s="4">
        <v>88.46</v>
      </c>
      <c r="D5637">
        <v>2.2570000000000001</v>
      </c>
      <c r="E5637">
        <v>2.1970000000000001</v>
      </c>
      <c r="P5637" s="10"/>
    </row>
    <row r="5638" spans="1:16" ht="16" hidden="1" x14ac:dyDescent="0.2">
      <c r="A5638" s="10">
        <v>39426</v>
      </c>
      <c r="B5638" s="4">
        <v>87.72</v>
      </c>
      <c r="C5638" s="4">
        <v>87.33</v>
      </c>
      <c r="D5638">
        <v>2.23</v>
      </c>
      <c r="E5638">
        <v>2.1749999999999998</v>
      </c>
      <c r="P5638" s="10"/>
    </row>
    <row r="5639" spans="1:16" ht="16" hidden="1" x14ac:dyDescent="0.2">
      <c r="A5639" s="10">
        <v>39427</v>
      </c>
      <c r="B5639" s="4">
        <v>90.12</v>
      </c>
      <c r="C5639" s="4">
        <v>87.77</v>
      </c>
      <c r="D5639">
        <v>2.2559999999999998</v>
      </c>
      <c r="E5639">
        <v>2.194</v>
      </c>
      <c r="P5639" s="10"/>
    </row>
    <row r="5640" spans="1:16" ht="16" hidden="1" x14ac:dyDescent="0.2">
      <c r="A5640" s="10">
        <v>39428</v>
      </c>
      <c r="B5640" s="4">
        <v>94.41</v>
      </c>
      <c r="C5640" s="4">
        <v>91.69</v>
      </c>
      <c r="D5640">
        <v>2.375</v>
      </c>
      <c r="E5640">
        <v>2.3130000000000002</v>
      </c>
      <c r="P5640" s="10"/>
    </row>
    <row r="5641" spans="1:16" ht="16" hidden="1" x14ac:dyDescent="0.2">
      <c r="A5641" s="10">
        <v>39429</v>
      </c>
      <c r="B5641" s="4">
        <v>92.35</v>
      </c>
      <c r="C5641" s="4">
        <v>92.57</v>
      </c>
      <c r="D5641">
        <v>2.3559999999999999</v>
      </c>
      <c r="E5641">
        <v>2.2909999999999999</v>
      </c>
      <c r="P5641" s="10"/>
    </row>
    <row r="5642" spans="1:16" ht="16" hidden="1" x14ac:dyDescent="0.2">
      <c r="A5642" s="10">
        <v>39430</v>
      </c>
      <c r="B5642" s="4">
        <v>91.31</v>
      </c>
      <c r="C5642" s="4">
        <v>91.86</v>
      </c>
      <c r="D5642">
        <v>2.3199999999999998</v>
      </c>
      <c r="E5642">
        <v>2.2629999999999999</v>
      </c>
      <c r="P5642" s="10"/>
    </row>
    <row r="5643" spans="1:16" ht="16" hidden="1" x14ac:dyDescent="0.2">
      <c r="A5643" s="10">
        <v>39433</v>
      </c>
      <c r="B5643" s="4">
        <v>90.69</v>
      </c>
      <c r="C5643" s="4">
        <v>90.32</v>
      </c>
      <c r="D5643">
        <v>2.2989999999999999</v>
      </c>
      <c r="E5643">
        <v>2.254</v>
      </c>
      <c r="P5643" s="10"/>
    </row>
    <row r="5644" spans="1:16" ht="16" hidden="1" x14ac:dyDescent="0.2">
      <c r="A5644" s="10">
        <v>39434</v>
      </c>
      <c r="B5644" s="4">
        <v>89.93</v>
      </c>
      <c r="C5644" s="4">
        <v>90.71</v>
      </c>
      <c r="D5644">
        <v>2.2709999999999999</v>
      </c>
      <c r="E5644">
        <v>2.226</v>
      </c>
      <c r="P5644" s="10"/>
    </row>
    <row r="5645" spans="1:16" ht="16" hidden="1" x14ac:dyDescent="0.2">
      <c r="A5645" s="10">
        <v>39435</v>
      </c>
      <c r="B5645" s="4">
        <v>91.11</v>
      </c>
      <c r="C5645" s="4">
        <v>90.98</v>
      </c>
      <c r="D5645">
        <v>2.2999999999999998</v>
      </c>
      <c r="E5645">
        <v>2.2490000000000001</v>
      </c>
      <c r="P5645" s="10"/>
    </row>
    <row r="5646" spans="1:16" ht="16" hidden="1" x14ac:dyDescent="0.2">
      <c r="A5646" s="10">
        <v>39436</v>
      </c>
      <c r="B5646" s="4">
        <v>90.88</v>
      </c>
      <c r="C5646" s="4">
        <v>91.06</v>
      </c>
      <c r="D5646">
        <v>2.3090000000000002</v>
      </c>
      <c r="E5646">
        <v>2.2719999999999998</v>
      </c>
      <c r="P5646" s="10"/>
    </row>
    <row r="5647" spans="1:16" ht="16" hidden="1" x14ac:dyDescent="0.2">
      <c r="A5647" s="10">
        <v>39437</v>
      </c>
      <c r="B5647" s="4">
        <v>93.19</v>
      </c>
      <c r="C5647" s="4">
        <v>91.03</v>
      </c>
      <c r="D5647">
        <v>2.363</v>
      </c>
      <c r="E5647">
        <v>2.33</v>
      </c>
      <c r="P5647" s="10"/>
    </row>
    <row r="5648" spans="1:16" ht="16" hidden="1" x14ac:dyDescent="0.2">
      <c r="A5648" s="10">
        <v>39440</v>
      </c>
      <c r="B5648" s="4">
        <v>94</v>
      </c>
      <c r="C5648" s="4">
        <v>91.59</v>
      </c>
      <c r="D5648">
        <v>2.3650000000000002</v>
      </c>
      <c r="E5648">
        <v>2.3330000000000002</v>
      </c>
      <c r="P5648" s="10"/>
    </row>
    <row r="5649" spans="1:16" ht="16" hidden="1" x14ac:dyDescent="0.2">
      <c r="A5649" s="10">
        <v>39442</v>
      </c>
      <c r="B5649" s="4">
        <v>95.89</v>
      </c>
      <c r="D5649">
        <v>2.431</v>
      </c>
      <c r="E5649">
        <v>2.4</v>
      </c>
      <c r="P5649" s="10"/>
    </row>
    <row r="5650" spans="1:16" ht="16" hidden="1" x14ac:dyDescent="0.2">
      <c r="A5650" s="10">
        <v>39443</v>
      </c>
      <c r="B5650" s="4">
        <v>96.63</v>
      </c>
      <c r="C5650" s="4">
        <v>95.66</v>
      </c>
      <c r="D5650">
        <v>2.5009999999999999</v>
      </c>
      <c r="E5650">
        <v>2.448</v>
      </c>
      <c r="P5650" s="10"/>
    </row>
    <row r="5651" spans="1:16" ht="16" hidden="1" x14ac:dyDescent="0.2">
      <c r="A5651" s="10">
        <v>39444</v>
      </c>
      <c r="B5651" s="4">
        <v>96.03</v>
      </c>
      <c r="C5651" s="4">
        <v>95.92</v>
      </c>
      <c r="D5651">
        <v>2.4729999999999999</v>
      </c>
      <c r="E5651">
        <v>2.4049999999999998</v>
      </c>
      <c r="P5651" s="10"/>
    </row>
    <row r="5652" spans="1:16" ht="16" hidden="1" x14ac:dyDescent="0.2">
      <c r="A5652" s="10">
        <v>39447</v>
      </c>
      <c r="B5652" s="4">
        <v>95.95</v>
      </c>
      <c r="C5652" s="4">
        <v>93.68</v>
      </c>
      <c r="D5652">
        <v>2.4849999999999999</v>
      </c>
      <c r="E5652">
        <v>2.4180000000000001</v>
      </c>
      <c r="P5652" s="10"/>
    </row>
    <row r="5653" spans="1:16" ht="16" hidden="1" x14ac:dyDescent="0.2">
      <c r="A5653" s="10">
        <v>39449</v>
      </c>
      <c r="B5653" s="4">
        <v>99.64</v>
      </c>
      <c r="C5653" s="4">
        <v>97.01</v>
      </c>
      <c r="D5653">
        <v>2.544</v>
      </c>
      <c r="E5653">
        <v>2.5310000000000001</v>
      </c>
      <c r="P5653" s="10"/>
    </row>
    <row r="5654" spans="1:16" ht="16" hidden="1" x14ac:dyDescent="0.2">
      <c r="A5654" s="10">
        <v>39450</v>
      </c>
      <c r="B5654" s="4">
        <v>99.17</v>
      </c>
      <c r="C5654" s="4">
        <v>98.45</v>
      </c>
      <c r="D5654">
        <v>2.5089999999999999</v>
      </c>
      <c r="E5654">
        <v>2.472</v>
      </c>
      <c r="P5654" s="10"/>
    </row>
    <row r="5655" spans="1:16" ht="16" hidden="1" x14ac:dyDescent="0.2">
      <c r="A5655" s="10">
        <v>39451</v>
      </c>
      <c r="B5655" s="4">
        <v>97.9</v>
      </c>
      <c r="C5655" s="4">
        <v>96.87</v>
      </c>
      <c r="D5655">
        <v>2.4710000000000001</v>
      </c>
      <c r="E5655">
        <v>2.444</v>
      </c>
      <c r="P5655" s="10"/>
    </row>
    <row r="5656" spans="1:16" ht="16" hidden="1" x14ac:dyDescent="0.2">
      <c r="A5656" s="10">
        <v>39454</v>
      </c>
      <c r="B5656" s="4">
        <v>95.08</v>
      </c>
      <c r="C5656" s="4">
        <v>94.19</v>
      </c>
      <c r="D5656">
        <v>2.399</v>
      </c>
      <c r="E5656">
        <v>2.371</v>
      </c>
      <c r="P5656" s="10"/>
    </row>
    <row r="5657" spans="1:16" ht="16" hidden="1" x14ac:dyDescent="0.2">
      <c r="A5657" s="10">
        <v>39455</v>
      </c>
      <c r="B5657" s="4">
        <v>96.43</v>
      </c>
      <c r="C5657" s="4">
        <v>96.37</v>
      </c>
      <c r="D5657">
        <v>2.4359999999999999</v>
      </c>
      <c r="E5657">
        <v>2.4049999999999998</v>
      </c>
      <c r="P5657" s="10"/>
    </row>
    <row r="5658" spans="1:16" ht="16" hidden="1" x14ac:dyDescent="0.2">
      <c r="A5658" s="10">
        <v>39456</v>
      </c>
      <c r="B5658" s="4">
        <v>95.64</v>
      </c>
      <c r="C5658" s="4">
        <v>96.76</v>
      </c>
      <c r="D5658">
        <v>2.4009999999999998</v>
      </c>
      <c r="E5658">
        <v>2.3730000000000002</v>
      </c>
      <c r="P5658" s="10"/>
    </row>
    <row r="5659" spans="1:16" ht="16" hidden="1" x14ac:dyDescent="0.2">
      <c r="A5659" s="10">
        <v>39457</v>
      </c>
      <c r="B5659" s="4">
        <v>93.92</v>
      </c>
      <c r="C5659" s="4">
        <v>92.8</v>
      </c>
      <c r="D5659">
        <v>2.343</v>
      </c>
      <c r="E5659">
        <v>2.3050000000000002</v>
      </c>
      <c r="P5659" s="10"/>
    </row>
    <row r="5660" spans="1:16" ht="16" hidden="1" x14ac:dyDescent="0.2">
      <c r="A5660" s="10">
        <v>39458</v>
      </c>
      <c r="B5660" s="4">
        <v>92.74</v>
      </c>
      <c r="C5660" s="4">
        <v>91.86</v>
      </c>
      <c r="D5660">
        <v>2.2959999999999998</v>
      </c>
      <c r="E5660">
        <v>2.2530000000000001</v>
      </c>
      <c r="P5660" s="10"/>
    </row>
    <row r="5661" spans="1:16" ht="16" hidden="1" x14ac:dyDescent="0.2">
      <c r="A5661" s="10">
        <v>39461</v>
      </c>
      <c r="B5661" s="4">
        <v>94.23</v>
      </c>
      <c r="C5661" s="4">
        <v>92.58</v>
      </c>
      <c r="D5661">
        <v>2.3450000000000002</v>
      </c>
      <c r="E5661">
        <v>2.3050000000000002</v>
      </c>
      <c r="P5661" s="10"/>
    </row>
    <row r="5662" spans="1:16" ht="16" hidden="1" x14ac:dyDescent="0.2">
      <c r="A5662" s="10">
        <v>39462</v>
      </c>
      <c r="B5662" s="4">
        <v>91.87</v>
      </c>
      <c r="C5662" s="4">
        <v>90.87</v>
      </c>
      <c r="D5662">
        <v>2.2869999999999999</v>
      </c>
      <c r="E5662">
        <v>2.242</v>
      </c>
      <c r="P5662" s="10"/>
    </row>
    <row r="5663" spans="1:16" ht="16" hidden="1" x14ac:dyDescent="0.2">
      <c r="A5663" s="10">
        <v>39463</v>
      </c>
      <c r="B5663" s="4">
        <v>90.8</v>
      </c>
      <c r="C5663" s="4">
        <v>88.1</v>
      </c>
      <c r="D5663">
        <v>2.2509999999999999</v>
      </c>
      <c r="E5663">
        <v>2.1930000000000001</v>
      </c>
      <c r="P5663" s="10"/>
    </row>
    <row r="5664" spans="1:16" ht="16" hidden="1" x14ac:dyDescent="0.2">
      <c r="A5664" s="10">
        <v>39464</v>
      </c>
      <c r="B5664" s="4">
        <v>90.11</v>
      </c>
      <c r="C5664" s="4">
        <v>88.96</v>
      </c>
      <c r="D5664">
        <v>2.2309999999999999</v>
      </c>
      <c r="E5664">
        <v>2.194</v>
      </c>
      <c r="P5664" s="10"/>
    </row>
    <row r="5665" spans="1:16" ht="16" hidden="1" x14ac:dyDescent="0.2">
      <c r="A5665" s="10">
        <v>39465</v>
      </c>
      <c r="B5665" s="4">
        <v>90.55</v>
      </c>
      <c r="C5665" s="4">
        <v>89.66</v>
      </c>
      <c r="D5665">
        <v>2.278</v>
      </c>
      <c r="E5665">
        <v>2.2530000000000001</v>
      </c>
      <c r="P5665" s="10"/>
    </row>
    <row r="5666" spans="1:16" ht="16" hidden="1" x14ac:dyDescent="0.2">
      <c r="A5666" s="10">
        <v>39469</v>
      </c>
      <c r="B5666" s="4">
        <v>89.64</v>
      </c>
      <c r="C5666" s="4">
        <v>88.11</v>
      </c>
      <c r="D5666">
        <v>2.25</v>
      </c>
      <c r="E5666">
        <v>2.2269999999999999</v>
      </c>
      <c r="P5666" s="10"/>
    </row>
    <row r="5667" spans="1:16" ht="16" hidden="1" x14ac:dyDescent="0.2">
      <c r="A5667" s="10">
        <v>39470</v>
      </c>
      <c r="B5667" s="4">
        <v>87.65</v>
      </c>
      <c r="C5667" s="4">
        <v>87.06</v>
      </c>
      <c r="D5667">
        <v>2.242</v>
      </c>
      <c r="E5667">
        <v>2.2349999999999999</v>
      </c>
      <c r="P5667" s="10"/>
    </row>
    <row r="5668" spans="1:16" ht="16" hidden="1" x14ac:dyDescent="0.2">
      <c r="A5668" s="10">
        <v>39471</v>
      </c>
      <c r="B5668" s="4">
        <v>89.98</v>
      </c>
      <c r="C5668" s="4">
        <v>87.69</v>
      </c>
      <c r="D5668">
        <v>2.2570000000000001</v>
      </c>
      <c r="E5668">
        <v>2.2610000000000001</v>
      </c>
      <c r="P5668" s="10"/>
    </row>
    <row r="5669" spans="1:16" ht="16" hidden="1" x14ac:dyDescent="0.2">
      <c r="A5669" s="10">
        <v>39472</v>
      </c>
      <c r="B5669" s="4">
        <v>90.37</v>
      </c>
      <c r="C5669" s="4">
        <v>90.96</v>
      </c>
      <c r="D5669">
        <v>2.2919999999999998</v>
      </c>
      <c r="E5669">
        <v>2.3010000000000002</v>
      </c>
      <c r="P5669" s="10"/>
    </row>
    <row r="5670" spans="1:16" ht="16" hidden="1" x14ac:dyDescent="0.2">
      <c r="A5670" s="10">
        <v>39475</v>
      </c>
      <c r="B5670" s="4">
        <v>90.99</v>
      </c>
      <c r="C5670" s="4">
        <v>90.91</v>
      </c>
      <c r="D5670">
        <v>2.2970000000000002</v>
      </c>
      <c r="E5670">
        <v>2.31</v>
      </c>
      <c r="P5670" s="10"/>
    </row>
    <row r="5671" spans="1:16" ht="16" hidden="1" x14ac:dyDescent="0.2">
      <c r="A5671" s="10">
        <v>39476</v>
      </c>
      <c r="B5671" s="4">
        <v>91.66</v>
      </c>
      <c r="C5671" s="4">
        <v>92.49</v>
      </c>
      <c r="D5671">
        <v>2.2989999999999999</v>
      </c>
      <c r="E5671">
        <v>2.3279999999999998</v>
      </c>
      <c r="P5671" s="10"/>
    </row>
    <row r="5672" spans="1:16" ht="16" hidden="1" x14ac:dyDescent="0.2">
      <c r="A5672" s="10">
        <v>39477</v>
      </c>
      <c r="B5672" s="4">
        <v>92.34</v>
      </c>
      <c r="C5672" s="4">
        <v>92.46</v>
      </c>
      <c r="D5672">
        <v>2.2949999999999999</v>
      </c>
      <c r="E5672">
        <v>2.3199999999999998</v>
      </c>
      <c r="P5672" s="10"/>
    </row>
    <row r="5673" spans="1:16" ht="16" hidden="1" x14ac:dyDescent="0.2">
      <c r="A5673" s="10">
        <v>39478</v>
      </c>
      <c r="B5673" s="4">
        <v>91.67</v>
      </c>
      <c r="C5673" s="4">
        <v>91.58</v>
      </c>
      <c r="D5673">
        <v>2.2930000000000001</v>
      </c>
      <c r="E5673">
        <v>2.2999999999999998</v>
      </c>
      <c r="P5673" s="10"/>
    </row>
    <row r="5674" spans="1:16" ht="16" hidden="1" x14ac:dyDescent="0.2">
      <c r="A5674" s="10">
        <v>39479</v>
      </c>
      <c r="B5674" s="4">
        <v>89.03</v>
      </c>
      <c r="C5674" s="4">
        <v>91.41</v>
      </c>
      <c r="D5674">
        <v>2.2229999999999999</v>
      </c>
      <c r="E5674">
        <v>2.246</v>
      </c>
      <c r="P5674" s="10"/>
    </row>
    <row r="5675" spans="1:16" ht="16" hidden="1" x14ac:dyDescent="0.2">
      <c r="A5675" s="10">
        <v>39482</v>
      </c>
      <c r="B5675" s="4">
        <v>90.07</v>
      </c>
      <c r="C5675" s="4">
        <v>91.09</v>
      </c>
      <c r="D5675">
        <v>2.2440000000000002</v>
      </c>
      <c r="E5675">
        <v>2.274</v>
      </c>
      <c r="P5675" s="10"/>
    </row>
    <row r="5676" spans="1:16" ht="16" hidden="1" x14ac:dyDescent="0.2">
      <c r="A5676" s="10">
        <v>39483</v>
      </c>
      <c r="B5676" s="4">
        <v>88.32</v>
      </c>
      <c r="C5676" s="4">
        <v>89.6</v>
      </c>
      <c r="D5676">
        <v>2.19</v>
      </c>
      <c r="E5676">
        <v>2.2250000000000001</v>
      </c>
      <c r="P5676" s="10"/>
    </row>
    <row r="5677" spans="1:16" ht="16" hidden="1" x14ac:dyDescent="0.2">
      <c r="A5677" s="10">
        <v>39484</v>
      </c>
      <c r="B5677" s="4">
        <v>87.16</v>
      </c>
      <c r="C5677" s="4">
        <v>88.73</v>
      </c>
      <c r="D5677">
        <v>2.1669999999999998</v>
      </c>
      <c r="E5677">
        <v>2.1920000000000002</v>
      </c>
      <c r="P5677" s="10"/>
    </row>
    <row r="5678" spans="1:16" ht="16" hidden="1" x14ac:dyDescent="0.2">
      <c r="A5678" s="10">
        <v>39485</v>
      </c>
      <c r="B5678" s="4">
        <v>88.07</v>
      </c>
      <c r="C5678" s="4">
        <v>88.55</v>
      </c>
      <c r="D5678">
        <v>2.2029999999999998</v>
      </c>
      <c r="E5678">
        <v>2.2250000000000001</v>
      </c>
      <c r="P5678" s="10"/>
    </row>
    <row r="5679" spans="1:16" ht="16" hidden="1" x14ac:dyDescent="0.2">
      <c r="A5679" s="10">
        <v>39486</v>
      </c>
      <c r="B5679" s="4">
        <v>91.77</v>
      </c>
      <c r="C5679" s="4">
        <v>91.45</v>
      </c>
      <c r="D5679">
        <v>2.2890000000000001</v>
      </c>
      <c r="E5679">
        <v>2.3069999999999999</v>
      </c>
      <c r="P5679" s="10"/>
    </row>
    <row r="5680" spans="1:16" ht="16" hidden="1" x14ac:dyDescent="0.2">
      <c r="A5680" s="10">
        <v>39489</v>
      </c>
      <c r="B5680" s="4">
        <v>93.56</v>
      </c>
      <c r="C5680" s="4">
        <v>93.93</v>
      </c>
      <c r="D5680">
        <v>2.323</v>
      </c>
      <c r="E5680">
        <v>2.35</v>
      </c>
      <c r="P5680" s="10"/>
    </row>
    <row r="5681" spans="1:16" ht="16" hidden="1" x14ac:dyDescent="0.2">
      <c r="A5681" s="10">
        <v>39490</v>
      </c>
      <c r="B5681" s="4">
        <v>92.82</v>
      </c>
      <c r="C5681" s="4">
        <v>94.28</v>
      </c>
      <c r="D5681">
        <v>2.2869999999999999</v>
      </c>
      <c r="E5681">
        <v>2.3149999999999999</v>
      </c>
      <c r="P5681" s="10"/>
    </row>
    <row r="5682" spans="1:16" ht="16" hidden="1" x14ac:dyDescent="0.2">
      <c r="A5682" s="10">
        <v>39491</v>
      </c>
      <c r="B5682" s="4">
        <v>93.28</v>
      </c>
      <c r="C5682" s="4">
        <v>93.82</v>
      </c>
      <c r="D5682">
        <v>2.3180000000000001</v>
      </c>
      <c r="E5682">
        <v>2.343</v>
      </c>
      <c r="P5682" s="10"/>
    </row>
    <row r="5683" spans="1:16" ht="16" hidden="1" x14ac:dyDescent="0.2">
      <c r="A5683" s="10">
        <v>39492</v>
      </c>
      <c r="B5683" s="4">
        <v>95.42</v>
      </c>
      <c r="C5683" s="4">
        <v>95.92</v>
      </c>
      <c r="D5683">
        <v>2.42</v>
      </c>
      <c r="E5683">
        <v>2.4300000000000002</v>
      </c>
      <c r="P5683" s="10"/>
    </row>
    <row r="5684" spans="1:16" ht="16" hidden="1" x14ac:dyDescent="0.2">
      <c r="A5684" s="10">
        <v>39493</v>
      </c>
      <c r="B5684" s="4">
        <v>95.57</v>
      </c>
      <c r="C5684" s="4">
        <v>96.96</v>
      </c>
      <c r="D5684">
        <v>2.46</v>
      </c>
      <c r="E5684">
        <v>2.4630000000000001</v>
      </c>
      <c r="P5684" s="10"/>
    </row>
    <row r="5685" spans="1:16" ht="16" hidden="1" x14ac:dyDescent="0.2">
      <c r="A5685" s="10">
        <v>39497</v>
      </c>
      <c r="B5685" s="4">
        <v>99.99</v>
      </c>
      <c r="C5685" s="4">
        <v>97.03</v>
      </c>
      <c r="D5685">
        <v>2.5720000000000001</v>
      </c>
      <c r="E5685">
        <v>2.56</v>
      </c>
      <c r="P5685" s="10"/>
    </row>
    <row r="5686" spans="1:16" ht="16" hidden="1" x14ac:dyDescent="0.2">
      <c r="A5686" s="10">
        <v>39498</v>
      </c>
      <c r="B5686" s="4">
        <v>100.86</v>
      </c>
      <c r="C5686" s="4">
        <v>97.88</v>
      </c>
      <c r="D5686">
        <v>2.552</v>
      </c>
      <c r="E5686">
        <v>2.5649999999999999</v>
      </c>
      <c r="P5686" s="10"/>
    </row>
    <row r="5687" spans="1:16" ht="16" hidden="1" x14ac:dyDescent="0.2">
      <c r="A5687" s="10">
        <v>39499</v>
      </c>
      <c r="B5687" s="4">
        <v>98.57</v>
      </c>
      <c r="C5687" s="4">
        <v>97.52</v>
      </c>
      <c r="D5687">
        <v>2.4780000000000002</v>
      </c>
      <c r="E5687">
        <v>2.4940000000000002</v>
      </c>
      <c r="P5687" s="10"/>
    </row>
    <row r="5688" spans="1:16" ht="16" hidden="1" x14ac:dyDescent="0.2">
      <c r="A5688" s="10">
        <v>39500</v>
      </c>
      <c r="B5688" s="4">
        <v>99.03</v>
      </c>
      <c r="C5688" s="4">
        <v>96.07</v>
      </c>
      <c r="D5688">
        <v>2.5049999999999999</v>
      </c>
      <c r="E5688">
        <v>2.52</v>
      </c>
      <c r="P5688" s="10"/>
    </row>
    <row r="5689" spans="1:16" ht="16" hidden="1" x14ac:dyDescent="0.2">
      <c r="A5689" s="10">
        <v>39503</v>
      </c>
      <c r="B5689" s="4">
        <v>99.4</v>
      </c>
      <c r="C5689" s="4">
        <v>97.43</v>
      </c>
      <c r="D5689">
        <v>2.512</v>
      </c>
      <c r="E5689">
        <v>2.5329999999999999</v>
      </c>
      <c r="P5689" s="10"/>
    </row>
    <row r="5690" spans="1:16" ht="16" hidden="1" x14ac:dyDescent="0.2">
      <c r="A5690" s="10">
        <v>39504</v>
      </c>
      <c r="B5690" s="4">
        <v>100.83</v>
      </c>
      <c r="C5690" s="4">
        <v>99.05</v>
      </c>
      <c r="D5690">
        <v>2.5169999999999999</v>
      </c>
      <c r="E5690">
        <v>2.5640000000000001</v>
      </c>
      <c r="P5690" s="10"/>
    </row>
    <row r="5691" spans="1:16" ht="16" hidden="1" x14ac:dyDescent="0.2">
      <c r="A5691" s="10">
        <v>39505</v>
      </c>
      <c r="B5691" s="4">
        <v>99.59</v>
      </c>
      <c r="C5691" s="4">
        <v>98.28</v>
      </c>
      <c r="D5691">
        <v>2.4329999999999998</v>
      </c>
      <c r="E5691">
        <v>2.46</v>
      </c>
      <c r="P5691" s="10"/>
    </row>
    <row r="5692" spans="1:16" ht="16" hidden="1" x14ac:dyDescent="0.2">
      <c r="A5692" s="10">
        <v>39506</v>
      </c>
      <c r="B5692" s="4">
        <v>102.6</v>
      </c>
      <c r="C5692" s="4">
        <v>99.83</v>
      </c>
      <c r="D5692">
        <v>2.4489999999999998</v>
      </c>
      <c r="E5692">
        <v>2.5539999999999998</v>
      </c>
      <c r="P5692" s="10"/>
    </row>
    <row r="5693" spans="1:16" ht="16" hidden="1" x14ac:dyDescent="0.2">
      <c r="A5693" s="10">
        <v>39507</v>
      </c>
      <c r="B5693" s="4">
        <v>101.78</v>
      </c>
      <c r="C5693" s="4">
        <v>100.9</v>
      </c>
      <c r="D5693">
        <v>2.4790000000000001</v>
      </c>
      <c r="E5693">
        <v>2.5489999999999999</v>
      </c>
      <c r="P5693" s="10"/>
    </row>
    <row r="5694" spans="1:16" ht="16" hidden="1" x14ac:dyDescent="0.2">
      <c r="A5694" s="10">
        <v>39510</v>
      </c>
      <c r="B5694" s="4">
        <v>102.42</v>
      </c>
      <c r="C5694" s="4">
        <v>101.83</v>
      </c>
      <c r="D5694">
        <v>2.52</v>
      </c>
      <c r="E5694">
        <v>2.569</v>
      </c>
      <c r="P5694" s="10"/>
    </row>
    <row r="5695" spans="1:16" ht="16" hidden="1" x14ac:dyDescent="0.2">
      <c r="A5695" s="10">
        <v>39511</v>
      </c>
      <c r="B5695" s="4">
        <v>99.72</v>
      </c>
      <c r="C5695" s="4">
        <v>98.6</v>
      </c>
      <c r="D5695">
        <v>2.39</v>
      </c>
      <c r="E5695">
        <v>2.4430000000000001</v>
      </c>
      <c r="P5695" s="10"/>
    </row>
    <row r="5696" spans="1:16" ht="16" hidden="1" x14ac:dyDescent="0.2">
      <c r="A5696" s="10">
        <v>39512</v>
      </c>
      <c r="B5696" s="4">
        <v>104.45</v>
      </c>
      <c r="C5696" s="4">
        <v>100.95</v>
      </c>
      <c r="D5696">
        <v>2.4860000000000002</v>
      </c>
      <c r="E5696">
        <v>2.536</v>
      </c>
      <c r="P5696" s="10"/>
    </row>
    <row r="5697" spans="1:16" ht="16" hidden="1" x14ac:dyDescent="0.2">
      <c r="A5697" s="10">
        <v>39513</v>
      </c>
      <c r="B5697" s="4">
        <v>105.51</v>
      </c>
      <c r="C5697" s="4">
        <v>103.47</v>
      </c>
      <c r="D5697">
        <v>2.5049999999999999</v>
      </c>
      <c r="E5697">
        <v>2.5470000000000002</v>
      </c>
      <c r="P5697" s="10"/>
    </row>
    <row r="5698" spans="1:16" ht="16" hidden="1" x14ac:dyDescent="0.2">
      <c r="A5698" s="10">
        <v>39514</v>
      </c>
      <c r="B5698" s="4">
        <v>105.12</v>
      </c>
      <c r="C5698" s="4">
        <v>104.66</v>
      </c>
      <c r="D5698">
        <v>2.56</v>
      </c>
      <c r="E5698">
        <v>2.5979999999999999</v>
      </c>
      <c r="P5698" s="10"/>
    </row>
    <row r="5699" spans="1:16" ht="16" hidden="1" x14ac:dyDescent="0.2">
      <c r="A5699" s="10">
        <v>39517</v>
      </c>
      <c r="B5699" s="4">
        <v>107.9</v>
      </c>
      <c r="C5699" s="4">
        <v>105.33</v>
      </c>
      <c r="D5699">
        <v>2.577</v>
      </c>
      <c r="E5699">
        <v>2.6240000000000001</v>
      </c>
      <c r="P5699" s="10"/>
    </row>
    <row r="5700" spans="1:16" ht="16" hidden="1" x14ac:dyDescent="0.2">
      <c r="A5700" s="10">
        <v>39518</v>
      </c>
      <c r="B5700" s="4">
        <v>108.73</v>
      </c>
      <c r="C5700" s="4">
        <v>106.78</v>
      </c>
      <c r="D5700">
        <v>2.593</v>
      </c>
      <c r="E5700">
        <v>2.6120000000000001</v>
      </c>
      <c r="P5700" s="10"/>
    </row>
    <row r="5701" spans="1:16" ht="16" hidden="1" x14ac:dyDescent="0.2">
      <c r="A5701" s="10">
        <v>39519</v>
      </c>
      <c r="B5701" s="4">
        <v>109.86</v>
      </c>
      <c r="C5701" s="4">
        <v>107.99</v>
      </c>
      <c r="D5701">
        <v>2.6080000000000001</v>
      </c>
      <c r="E5701">
        <v>2.6230000000000002</v>
      </c>
      <c r="P5701" s="10"/>
    </row>
    <row r="5702" spans="1:16" ht="16" hidden="1" x14ac:dyDescent="0.2">
      <c r="A5702" s="10">
        <v>39520</v>
      </c>
      <c r="B5702" s="4">
        <v>110.21</v>
      </c>
      <c r="C5702" s="4">
        <v>109.18</v>
      </c>
      <c r="D5702">
        <v>2.5150000000000001</v>
      </c>
      <c r="E5702">
        <v>2.577</v>
      </c>
      <c r="P5702" s="10"/>
    </row>
    <row r="5703" spans="1:16" ht="16" hidden="1" x14ac:dyDescent="0.2">
      <c r="A5703" s="10">
        <v>39521</v>
      </c>
      <c r="B5703" s="4">
        <v>110.03</v>
      </c>
      <c r="C5703" s="4">
        <v>109.16</v>
      </c>
      <c r="D5703">
        <v>2.5129999999999999</v>
      </c>
      <c r="E5703">
        <v>2.577</v>
      </c>
      <c r="P5703" s="10"/>
    </row>
    <row r="5704" spans="1:16" ht="16" hidden="1" x14ac:dyDescent="0.2">
      <c r="A5704" s="10">
        <v>39524</v>
      </c>
      <c r="B5704" s="4">
        <v>105.74</v>
      </c>
      <c r="C5704" s="4">
        <v>104.41</v>
      </c>
      <c r="D5704">
        <v>2.3250000000000002</v>
      </c>
      <c r="E5704">
        <v>2.4249999999999998</v>
      </c>
      <c r="P5704" s="10"/>
    </row>
    <row r="5705" spans="1:16" ht="16" hidden="1" x14ac:dyDescent="0.2">
      <c r="A5705" s="10">
        <v>39525</v>
      </c>
      <c r="B5705" s="4">
        <v>109.57</v>
      </c>
      <c r="C5705" s="4">
        <v>105.35</v>
      </c>
      <c r="D5705">
        <v>2.4460000000000002</v>
      </c>
      <c r="E5705">
        <v>2.5510000000000002</v>
      </c>
      <c r="P5705" s="10"/>
    </row>
    <row r="5706" spans="1:16" ht="16" hidden="1" x14ac:dyDescent="0.2">
      <c r="A5706" s="10">
        <v>39526</v>
      </c>
      <c r="B5706" s="4">
        <v>103.25</v>
      </c>
      <c r="C5706" s="4">
        <v>102.65</v>
      </c>
      <c r="D5706">
        <v>2.387</v>
      </c>
      <c r="E5706">
        <v>2.4769999999999999</v>
      </c>
      <c r="P5706" s="10"/>
    </row>
    <row r="5707" spans="1:16" ht="16" hidden="1" x14ac:dyDescent="0.2">
      <c r="A5707" s="10">
        <v>39527</v>
      </c>
      <c r="B5707" s="4">
        <v>102.57</v>
      </c>
      <c r="C5707" s="4">
        <v>99.78</v>
      </c>
      <c r="D5707">
        <v>2.4119999999999999</v>
      </c>
      <c r="E5707">
        <v>2.5219999999999998</v>
      </c>
      <c r="P5707" s="10"/>
    </row>
    <row r="5708" spans="1:16" ht="16" hidden="1" x14ac:dyDescent="0.2">
      <c r="A5708" s="10">
        <v>39531</v>
      </c>
      <c r="B5708" s="4">
        <v>101.7</v>
      </c>
      <c r="C5708" s="4">
        <v>100.93</v>
      </c>
      <c r="D5708">
        <v>2.4700000000000002</v>
      </c>
      <c r="E5708">
        <v>2.5529999999999999</v>
      </c>
      <c r="P5708" s="10"/>
    </row>
    <row r="5709" spans="1:16" ht="16" hidden="1" x14ac:dyDescent="0.2">
      <c r="A5709" s="10">
        <v>39532</v>
      </c>
      <c r="B5709" s="4">
        <v>101.78</v>
      </c>
      <c r="C5709" s="4">
        <v>99.91</v>
      </c>
      <c r="D5709">
        <v>2.5190000000000001</v>
      </c>
      <c r="E5709">
        <v>2.5880000000000001</v>
      </c>
      <c r="P5709" s="10"/>
    </row>
    <row r="5710" spans="1:16" ht="16" hidden="1" x14ac:dyDescent="0.2">
      <c r="A5710" s="10">
        <v>39533</v>
      </c>
      <c r="B5710" s="4">
        <v>105.83</v>
      </c>
      <c r="C5710" s="4">
        <v>102.83</v>
      </c>
      <c r="D5710">
        <v>2.593</v>
      </c>
      <c r="E5710">
        <v>2.6379999999999999</v>
      </c>
      <c r="P5710" s="10"/>
    </row>
    <row r="5711" spans="1:16" ht="16" hidden="1" x14ac:dyDescent="0.2">
      <c r="A5711" s="10">
        <v>39534</v>
      </c>
      <c r="B5711" s="4">
        <v>107.56</v>
      </c>
      <c r="C5711" s="4">
        <v>103.89</v>
      </c>
      <c r="D5711">
        <v>2.5529999999999999</v>
      </c>
      <c r="E5711">
        <v>2.6280000000000001</v>
      </c>
      <c r="P5711" s="10"/>
    </row>
    <row r="5712" spans="1:16" ht="16" hidden="1" x14ac:dyDescent="0.2">
      <c r="A5712" s="10">
        <v>39535</v>
      </c>
      <c r="B5712" s="4">
        <v>105.59</v>
      </c>
      <c r="C5712" s="4">
        <v>102.68</v>
      </c>
      <c r="D5712">
        <v>2.7040000000000002</v>
      </c>
      <c r="E5712">
        <v>2.613</v>
      </c>
      <c r="P5712" s="10"/>
    </row>
    <row r="5713" spans="1:16" ht="16" hidden="1" x14ac:dyDescent="0.2">
      <c r="A5713" s="10">
        <v>39538</v>
      </c>
      <c r="B5713" s="4">
        <v>101.54</v>
      </c>
      <c r="C5713" s="4">
        <v>102.33</v>
      </c>
      <c r="D5713">
        <v>2.4</v>
      </c>
      <c r="E5713">
        <v>2.5449999999999999</v>
      </c>
      <c r="P5713" s="10"/>
    </row>
    <row r="5714" spans="1:16" ht="16" hidden="1" x14ac:dyDescent="0.2">
      <c r="A5714" s="10">
        <v>39539</v>
      </c>
      <c r="B5714" s="4">
        <v>100.92</v>
      </c>
      <c r="C5714" s="4">
        <v>98.69</v>
      </c>
      <c r="D5714">
        <v>2.4550000000000001</v>
      </c>
      <c r="E5714">
        <v>2.56</v>
      </c>
      <c r="P5714" s="10"/>
    </row>
    <row r="5715" spans="1:16" ht="16" hidden="1" x14ac:dyDescent="0.2">
      <c r="A5715" s="10">
        <v>39540</v>
      </c>
      <c r="B5715" s="4">
        <v>104.83</v>
      </c>
      <c r="C5715" s="4">
        <v>98.85</v>
      </c>
      <c r="D5715">
        <v>2.589</v>
      </c>
      <c r="E5715">
        <v>2.6960000000000002</v>
      </c>
      <c r="P5715" s="10"/>
    </row>
    <row r="5716" spans="1:16" ht="16" hidden="1" x14ac:dyDescent="0.2">
      <c r="A5716" s="10">
        <v>39541</v>
      </c>
      <c r="B5716" s="4">
        <v>103.92</v>
      </c>
      <c r="C5716" s="4">
        <v>102.31</v>
      </c>
      <c r="D5716">
        <v>2.5550000000000002</v>
      </c>
      <c r="E5716">
        <v>2.6629999999999998</v>
      </c>
      <c r="P5716" s="10"/>
    </row>
    <row r="5717" spans="1:16" ht="16" hidden="1" x14ac:dyDescent="0.2">
      <c r="A5717" s="10">
        <v>39542</v>
      </c>
      <c r="B5717" s="4">
        <v>106.09</v>
      </c>
      <c r="C5717" s="4">
        <v>102.21</v>
      </c>
      <c r="D5717">
        <v>2.577</v>
      </c>
      <c r="E5717">
        <v>2.6890000000000001</v>
      </c>
      <c r="P5717" s="10"/>
    </row>
    <row r="5718" spans="1:16" ht="16" hidden="1" x14ac:dyDescent="0.2">
      <c r="A5718" s="10">
        <v>39545</v>
      </c>
      <c r="B5718" s="4">
        <v>108.91</v>
      </c>
      <c r="C5718" s="4">
        <v>105.98</v>
      </c>
      <c r="D5718">
        <v>2.677</v>
      </c>
      <c r="E5718">
        <v>2.7</v>
      </c>
      <c r="P5718" s="10"/>
    </row>
    <row r="5719" spans="1:16" ht="16" hidden="1" x14ac:dyDescent="0.2">
      <c r="A5719" s="10">
        <v>39546</v>
      </c>
      <c r="B5719" s="4">
        <v>108.54</v>
      </c>
      <c r="C5719" s="4">
        <v>105.05</v>
      </c>
      <c r="D5719">
        <v>2.64</v>
      </c>
      <c r="E5719">
        <v>2.665</v>
      </c>
      <c r="P5719" s="10"/>
    </row>
    <row r="5720" spans="1:16" ht="16" hidden="1" x14ac:dyDescent="0.2">
      <c r="A5720" s="10">
        <v>39547</v>
      </c>
      <c r="B5720" s="4">
        <v>110.89</v>
      </c>
      <c r="C5720" s="4">
        <v>107.46</v>
      </c>
      <c r="D5720">
        <v>2.661</v>
      </c>
      <c r="E5720">
        <v>2.6859999999999999</v>
      </c>
      <c r="P5720" s="10"/>
    </row>
    <row r="5721" spans="1:16" ht="16" hidden="1" x14ac:dyDescent="0.2">
      <c r="A5721" s="10">
        <v>39548</v>
      </c>
      <c r="B5721" s="4">
        <v>110.07</v>
      </c>
      <c r="C5721" s="4">
        <v>107.37</v>
      </c>
      <c r="D5721">
        <v>2.694</v>
      </c>
      <c r="E5721">
        <v>2.6970000000000001</v>
      </c>
      <c r="P5721" s="10"/>
    </row>
    <row r="5722" spans="1:16" ht="16" hidden="1" x14ac:dyDescent="0.2">
      <c r="A5722" s="10">
        <v>39549</v>
      </c>
      <c r="B5722" s="4">
        <v>110.14</v>
      </c>
      <c r="C5722" s="4">
        <v>107.15</v>
      </c>
      <c r="D5722">
        <v>2.7050000000000001</v>
      </c>
      <c r="E5722">
        <v>2.72</v>
      </c>
      <c r="P5722" s="10"/>
    </row>
    <row r="5723" spans="1:16" ht="16" hidden="1" x14ac:dyDescent="0.2">
      <c r="A5723" s="10">
        <v>39552</v>
      </c>
      <c r="B5723" s="4">
        <v>111.71</v>
      </c>
      <c r="C5723" s="4">
        <v>108.32</v>
      </c>
      <c r="D5723">
        <v>2.7229999999999999</v>
      </c>
      <c r="E5723">
        <v>2.7410000000000001</v>
      </c>
      <c r="P5723" s="10"/>
    </row>
    <row r="5724" spans="1:16" ht="16" hidden="1" x14ac:dyDescent="0.2">
      <c r="A5724" s="10">
        <v>39553</v>
      </c>
      <c r="B5724" s="4">
        <v>113.77</v>
      </c>
      <c r="C5724" s="4">
        <v>110.84</v>
      </c>
      <c r="D5724">
        <v>2.7930000000000001</v>
      </c>
      <c r="E5724">
        <v>2.8050000000000002</v>
      </c>
      <c r="P5724" s="10"/>
    </row>
    <row r="5725" spans="1:16" ht="16" hidden="1" x14ac:dyDescent="0.2">
      <c r="A5725" s="10">
        <v>39554</v>
      </c>
      <c r="B5725" s="4">
        <v>114.8</v>
      </c>
      <c r="C5725" s="4">
        <v>110.95</v>
      </c>
      <c r="D5725">
        <v>2.8359999999999999</v>
      </c>
      <c r="E5725">
        <v>2.8460000000000001</v>
      </c>
      <c r="P5725" s="10"/>
    </row>
    <row r="5726" spans="1:16" ht="16" hidden="1" x14ac:dyDescent="0.2">
      <c r="A5726" s="10">
        <v>39555</v>
      </c>
      <c r="B5726" s="4">
        <v>114.8</v>
      </c>
      <c r="C5726" s="4">
        <v>111.34</v>
      </c>
      <c r="D5726">
        <v>2.8559999999999999</v>
      </c>
      <c r="E5726">
        <v>2.8660000000000001</v>
      </c>
      <c r="P5726" s="10"/>
    </row>
    <row r="5727" spans="1:16" ht="16" hidden="1" x14ac:dyDescent="0.2">
      <c r="A5727" s="10">
        <v>39556</v>
      </c>
      <c r="B5727" s="4">
        <v>116.56</v>
      </c>
      <c r="C5727" s="4">
        <v>110.67</v>
      </c>
      <c r="D5727">
        <v>2.8860000000000001</v>
      </c>
      <c r="E5727">
        <v>2.9089999999999998</v>
      </c>
      <c r="P5727" s="10"/>
    </row>
    <row r="5728" spans="1:16" ht="16" hidden="1" x14ac:dyDescent="0.2">
      <c r="A5728" s="10">
        <v>39559</v>
      </c>
      <c r="B5728" s="4">
        <v>117.48</v>
      </c>
      <c r="C5728" s="4">
        <v>111.35</v>
      </c>
      <c r="D5728">
        <v>2.87</v>
      </c>
      <c r="E5728">
        <v>2.8959999999999999</v>
      </c>
      <c r="P5728" s="10"/>
    </row>
    <row r="5729" spans="1:16" ht="16" hidden="1" x14ac:dyDescent="0.2">
      <c r="A5729" s="10">
        <v>39560</v>
      </c>
      <c r="B5729" s="4">
        <v>119.17</v>
      </c>
      <c r="C5729" s="4">
        <v>113.54</v>
      </c>
      <c r="D5729">
        <v>2.9039999999999999</v>
      </c>
      <c r="E5729">
        <v>2.93</v>
      </c>
      <c r="P5729" s="10"/>
    </row>
    <row r="5730" spans="1:16" ht="16" hidden="1" x14ac:dyDescent="0.2">
      <c r="A5730" s="10">
        <v>39561</v>
      </c>
      <c r="B5730" s="4">
        <v>119.28</v>
      </c>
      <c r="C5730" s="4">
        <v>115.34</v>
      </c>
      <c r="D5730">
        <v>2.9289999999999998</v>
      </c>
      <c r="E5730">
        <v>2.9649999999999999</v>
      </c>
      <c r="P5730" s="10"/>
    </row>
    <row r="5731" spans="1:16" ht="16" hidden="1" x14ac:dyDescent="0.2">
      <c r="A5731" s="10">
        <v>39562</v>
      </c>
      <c r="B5731" s="4">
        <v>117.1</v>
      </c>
      <c r="C5731" s="4">
        <v>114.85</v>
      </c>
      <c r="D5731">
        <v>2.91</v>
      </c>
      <c r="E5731">
        <v>2.9279999999999999</v>
      </c>
      <c r="P5731" s="10"/>
    </row>
    <row r="5732" spans="1:16" ht="16" hidden="1" x14ac:dyDescent="0.2">
      <c r="A5732" s="10">
        <v>39563</v>
      </c>
      <c r="B5732" s="4">
        <v>119.64</v>
      </c>
      <c r="C5732" s="4">
        <v>116.62</v>
      </c>
      <c r="D5732">
        <v>2.948</v>
      </c>
      <c r="E5732">
        <v>2.9510000000000001</v>
      </c>
      <c r="P5732" s="10"/>
    </row>
    <row r="5733" spans="1:16" ht="16" hidden="1" x14ac:dyDescent="0.2">
      <c r="A5733" s="10">
        <v>39566</v>
      </c>
      <c r="B5733" s="4">
        <v>118.78</v>
      </c>
      <c r="C5733" s="4">
        <v>115.7</v>
      </c>
      <c r="D5733">
        <v>2.9180000000000001</v>
      </c>
      <c r="E5733">
        <v>2.9249999999999998</v>
      </c>
      <c r="P5733" s="10"/>
    </row>
    <row r="5734" spans="1:16" ht="16" hidden="1" x14ac:dyDescent="0.2">
      <c r="A5734" s="10">
        <v>39567</v>
      </c>
      <c r="B5734" s="4">
        <v>115.67</v>
      </c>
      <c r="C5734" s="4">
        <v>113.86</v>
      </c>
      <c r="D5734">
        <v>2.831</v>
      </c>
      <c r="E5734">
        <v>2.8279999999999998</v>
      </c>
      <c r="P5734" s="10"/>
    </row>
    <row r="5735" spans="1:16" ht="16" hidden="1" x14ac:dyDescent="0.2">
      <c r="A5735" s="10">
        <v>39568</v>
      </c>
      <c r="B5735" s="4">
        <v>113.7</v>
      </c>
      <c r="C5735" s="4">
        <v>111.12</v>
      </c>
      <c r="D5735">
        <v>2.8109999999999999</v>
      </c>
      <c r="E5735">
        <v>2.8380000000000001</v>
      </c>
      <c r="P5735" s="10"/>
    </row>
    <row r="5736" spans="1:16" ht="16" hidden="1" x14ac:dyDescent="0.2">
      <c r="A5736" s="10">
        <v>39569</v>
      </c>
      <c r="B5736" s="4">
        <v>112.6</v>
      </c>
      <c r="C5736" s="4">
        <v>107.3</v>
      </c>
      <c r="D5736">
        <v>2.7719999999999998</v>
      </c>
      <c r="E5736">
        <v>2.7570000000000001</v>
      </c>
      <c r="P5736" s="10"/>
    </row>
    <row r="5737" spans="1:16" ht="16" hidden="1" x14ac:dyDescent="0.2">
      <c r="A5737" s="10">
        <v>39570</v>
      </c>
      <c r="B5737" s="4">
        <v>116.36</v>
      </c>
      <c r="C5737" s="4">
        <v>111.92</v>
      </c>
      <c r="D5737">
        <v>2.8540000000000001</v>
      </c>
      <c r="E5737">
        <v>2.851</v>
      </c>
      <c r="P5737" s="10"/>
    </row>
    <row r="5738" spans="1:16" ht="16" hidden="1" x14ac:dyDescent="0.2">
      <c r="A5738" s="10">
        <v>39573</v>
      </c>
      <c r="B5738" s="4">
        <v>119.94</v>
      </c>
      <c r="C5738" s="4">
        <v>115.68</v>
      </c>
      <c r="D5738">
        <v>2.9449999999999998</v>
      </c>
      <c r="E5738">
        <v>2.9369999999999998</v>
      </c>
      <c r="P5738" s="10"/>
    </row>
    <row r="5739" spans="1:16" ht="16" hidden="1" x14ac:dyDescent="0.2">
      <c r="A5739" s="10">
        <v>39574</v>
      </c>
      <c r="B5739" s="4">
        <v>121.82</v>
      </c>
      <c r="C5739" s="4">
        <v>119.88</v>
      </c>
      <c r="D5739">
        <v>2.9940000000000002</v>
      </c>
      <c r="E5739">
        <v>2.9990000000000001</v>
      </c>
      <c r="P5739" s="10"/>
    </row>
    <row r="5740" spans="1:16" ht="16" hidden="1" x14ac:dyDescent="0.2">
      <c r="A5740" s="10">
        <v>39575</v>
      </c>
      <c r="B5740" s="4">
        <v>123.56</v>
      </c>
      <c r="C5740" s="4">
        <v>120.27</v>
      </c>
      <c r="D5740">
        <v>3.02</v>
      </c>
      <c r="E5740">
        <v>3.0350000000000001</v>
      </c>
      <c r="P5740" s="10"/>
    </row>
    <row r="5741" spans="1:16" ht="16" hidden="1" x14ac:dyDescent="0.2">
      <c r="A5741" s="10">
        <v>39576</v>
      </c>
      <c r="B5741" s="4">
        <v>123.77</v>
      </c>
      <c r="C5741" s="4">
        <v>119.85</v>
      </c>
      <c r="D5741">
        <v>3.036</v>
      </c>
      <c r="E5741">
        <v>3.0609999999999999</v>
      </c>
      <c r="P5741" s="10"/>
    </row>
    <row r="5742" spans="1:16" ht="16" hidden="1" x14ac:dyDescent="0.2">
      <c r="A5742" s="10">
        <v>39577</v>
      </c>
      <c r="B5742" s="4">
        <v>125.94</v>
      </c>
      <c r="C5742" s="4">
        <v>123.54</v>
      </c>
      <c r="D5742">
        <v>3.093</v>
      </c>
      <c r="E5742">
        <v>3.1150000000000002</v>
      </c>
      <c r="P5742" s="10"/>
    </row>
    <row r="5743" spans="1:16" ht="16" hidden="1" x14ac:dyDescent="0.2">
      <c r="A5743" s="10">
        <v>39580</v>
      </c>
      <c r="B5743" s="4">
        <v>124.02</v>
      </c>
      <c r="C5743" s="4">
        <v>122.89</v>
      </c>
      <c r="D5743">
        <v>3.0379999999999998</v>
      </c>
      <c r="E5743">
        <v>3.073</v>
      </c>
      <c r="P5743" s="10"/>
    </row>
    <row r="5744" spans="1:16" ht="16" hidden="1" x14ac:dyDescent="0.2">
      <c r="A5744" s="10">
        <v>39581</v>
      </c>
      <c r="B5744" s="4">
        <v>125.83</v>
      </c>
      <c r="C5744" s="4">
        <v>123.11</v>
      </c>
      <c r="D5744">
        <v>3.0779999999999998</v>
      </c>
      <c r="E5744">
        <v>3.1070000000000002</v>
      </c>
      <c r="P5744" s="10"/>
    </row>
    <row r="5745" spans="1:16" ht="16" hidden="1" x14ac:dyDescent="0.2">
      <c r="A5745" s="10">
        <v>39582</v>
      </c>
      <c r="B5745" s="4">
        <v>124.21</v>
      </c>
      <c r="C5745" s="4">
        <v>121.18</v>
      </c>
      <c r="D5745">
        <v>3.0590000000000002</v>
      </c>
      <c r="E5745">
        <v>3.0830000000000002</v>
      </c>
      <c r="P5745" s="10"/>
    </row>
    <row r="5746" spans="1:16" ht="16" hidden="1" x14ac:dyDescent="0.2">
      <c r="A5746" s="10">
        <v>39583</v>
      </c>
      <c r="B5746" s="4">
        <v>124.25</v>
      </c>
      <c r="C5746" s="4">
        <v>122.76</v>
      </c>
      <c r="D5746">
        <v>3.0510000000000002</v>
      </c>
      <c r="E5746">
        <v>3.0710000000000002</v>
      </c>
      <c r="P5746" s="10"/>
    </row>
    <row r="5747" spans="1:16" ht="16" hidden="1" x14ac:dyDescent="0.2">
      <c r="A5747" s="10">
        <v>39584</v>
      </c>
      <c r="B5747" s="4">
        <v>126.5</v>
      </c>
      <c r="C5747" s="4">
        <v>122.98</v>
      </c>
      <c r="D5747">
        <v>3.109</v>
      </c>
      <c r="E5747">
        <v>3.1219999999999999</v>
      </c>
      <c r="P5747" s="10"/>
    </row>
    <row r="5748" spans="1:16" ht="16" hidden="1" x14ac:dyDescent="0.2">
      <c r="A5748" s="10">
        <v>39587</v>
      </c>
      <c r="B5748" s="4">
        <v>127.15</v>
      </c>
      <c r="C5748" s="4">
        <v>122.19</v>
      </c>
      <c r="D5748">
        <v>3.1150000000000002</v>
      </c>
      <c r="E5748">
        <v>3.133</v>
      </c>
      <c r="P5748" s="10"/>
    </row>
    <row r="5749" spans="1:16" ht="16" hidden="1" x14ac:dyDescent="0.2">
      <c r="A5749" s="10">
        <v>39588</v>
      </c>
      <c r="B5749" s="4">
        <v>128.93</v>
      </c>
      <c r="C5749" s="4">
        <v>124.12</v>
      </c>
      <c r="D5749">
        <v>3.1760000000000002</v>
      </c>
      <c r="E5749">
        <v>3.2010000000000001</v>
      </c>
      <c r="P5749" s="10"/>
    </row>
    <row r="5750" spans="1:16" ht="16" hidden="1" x14ac:dyDescent="0.2">
      <c r="A5750" s="10">
        <v>39589</v>
      </c>
      <c r="B5750" s="4">
        <v>132.99</v>
      </c>
      <c r="C5750" s="4">
        <v>127.28</v>
      </c>
      <c r="D5750">
        <v>3.282</v>
      </c>
      <c r="E5750">
        <v>3.3069999999999999</v>
      </c>
      <c r="P5750" s="10"/>
    </row>
    <row r="5751" spans="1:16" ht="16" hidden="1" x14ac:dyDescent="0.2">
      <c r="A5751" s="10">
        <v>39590</v>
      </c>
      <c r="B5751" s="4">
        <v>130.04</v>
      </c>
      <c r="C5751" s="4">
        <v>129.04</v>
      </c>
      <c r="D5751">
        <v>3.198</v>
      </c>
      <c r="E5751">
        <v>3.2229999999999999</v>
      </c>
      <c r="P5751" s="10"/>
    </row>
    <row r="5752" spans="1:16" ht="16" hidden="1" x14ac:dyDescent="0.2">
      <c r="A5752" s="10">
        <v>39591</v>
      </c>
      <c r="B5752" s="4">
        <v>131.58000000000001</v>
      </c>
      <c r="C5752" s="4">
        <v>129.72</v>
      </c>
      <c r="D5752">
        <v>3.274</v>
      </c>
      <c r="E5752">
        <v>3.254</v>
      </c>
      <c r="P5752" s="10"/>
    </row>
    <row r="5753" spans="1:16" ht="16" hidden="1" x14ac:dyDescent="0.2">
      <c r="A5753" s="10">
        <v>39595</v>
      </c>
      <c r="B5753" s="4">
        <v>128.81</v>
      </c>
      <c r="C5753" s="4">
        <v>128.91999999999999</v>
      </c>
      <c r="D5753">
        <v>3.2429999999999999</v>
      </c>
      <c r="E5753">
        <v>3.2160000000000002</v>
      </c>
      <c r="P5753" s="10"/>
    </row>
    <row r="5754" spans="1:16" ht="16" hidden="1" x14ac:dyDescent="0.2">
      <c r="A5754" s="10">
        <v>39596</v>
      </c>
      <c r="B5754" s="4">
        <v>131</v>
      </c>
      <c r="C5754" s="4">
        <v>128.93</v>
      </c>
      <c r="D5754">
        <v>3.254</v>
      </c>
      <c r="E5754">
        <v>3.2690000000000001</v>
      </c>
      <c r="P5754" s="10"/>
    </row>
    <row r="5755" spans="1:16" ht="16" hidden="1" x14ac:dyDescent="0.2">
      <c r="A5755" s="10">
        <v>39597</v>
      </c>
      <c r="B5755" s="4">
        <v>126.7</v>
      </c>
      <c r="C5755" s="4">
        <v>129.33000000000001</v>
      </c>
      <c r="D5755">
        <v>3.2160000000000002</v>
      </c>
      <c r="E5755">
        <v>3.2010000000000001</v>
      </c>
      <c r="P5755" s="10"/>
    </row>
    <row r="5756" spans="1:16" ht="16" hidden="1" x14ac:dyDescent="0.2">
      <c r="A5756" s="10">
        <v>39598</v>
      </c>
      <c r="B5756" s="4">
        <v>127.35</v>
      </c>
      <c r="C5756" s="4">
        <v>127.85</v>
      </c>
      <c r="D5756">
        <v>3.25</v>
      </c>
      <c r="E5756">
        <v>3.23</v>
      </c>
      <c r="P5756" s="10"/>
    </row>
    <row r="5757" spans="1:16" ht="16" hidden="1" x14ac:dyDescent="0.2">
      <c r="A5757" s="10">
        <v>39601</v>
      </c>
      <c r="B5757" s="4">
        <v>127.75</v>
      </c>
      <c r="C5757" s="4">
        <v>128.5</v>
      </c>
      <c r="D5757">
        <v>3.246</v>
      </c>
      <c r="E5757">
        <v>3.2610000000000001</v>
      </c>
      <c r="P5757" s="10"/>
    </row>
    <row r="5758" spans="1:16" ht="16" hidden="1" x14ac:dyDescent="0.2">
      <c r="A5758" s="10">
        <v>39602</v>
      </c>
      <c r="B5758" s="4">
        <v>124.33</v>
      </c>
      <c r="C5758" s="4">
        <v>126.28</v>
      </c>
      <c r="D5758">
        <v>3.2080000000000002</v>
      </c>
      <c r="E5758">
        <v>3.2309999999999999</v>
      </c>
      <c r="P5758" s="10"/>
    </row>
    <row r="5759" spans="1:16" ht="16" hidden="1" x14ac:dyDescent="0.2">
      <c r="A5759" s="10">
        <v>39603</v>
      </c>
      <c r="B5759" s="4">
        <v>122.3</v>
      </c>
      <c r="C5759" s="4">
        <v>121.72</v>
      </c>
      <c r="D5759">
        <v>3.0390000000000001</v>
      </c>
      <c r="E5759">
        <v>3.0470000000000002</v>
      </c>
      <c r="P5759" s="10"/>
    </row>
    <row r="5760" spans="1:16" ht="16" hidden="1" x14ac:dyDescent="0.2">
      <c r="A5760" s="10">
        <v>39604</v>
      </c>
      <c r="B5760" s="4">
        <v>127.93</v>
      </c>
      <c r="C5760" s="4">
        <v>122.36</v>
      </c>
      <c r="D5760">
        <v>3.194</v>
      </c>
      <c r="E5760">
        <v>3.194</v>
      </c>
      <c r="P5760" s="10"/>
    </row>
    <row r="5761" spans="1:16" ht="16" hidden="1" x14ac:dyDescent="0.2">
      <c r="A5761" s="10">
        <v>39605</v>
      </c>
      <c r="B5761" s="4">
        <v>138.51</v>
      </c>
      <c r="C5761" s="4">
        <v>132.81</v>
      </c>
      <c r="D5761">
        <v>3.4009999999999998</v>
      </c>
      <c r="E5761">
        <v>3.391</v>
      </c>
      <c r="P5761" s="10"/>
    </row>
    <row r="5762" spans="1:16" ht="16" hidden="1" x14ac:dyDescent="0.2">
      <c r="A5762" s="10">
        <v>39608</v>
      </c>
      <c r="B5762" s="4">
        <v>134.44</v>
      </c>
      <c r="C5762" s="4">
        <v>134.43</v>
      </c>
      <c r="D5762">
        <v>3.2759999999999998</v>
      </c>
      <c r="E5762">
        <v>3.2610000000000001</v>
      </c>
      <c r="P5762" s="10"/>
    </row>
    <row r="5763" spans="1:16" ht="16" hidden="1" x14ac:dyDescent="0.2">
      <c r="A5763" s="10">
        <v>39609</v>
      </c>
      <c r="B5763" s="4">
        <v>131.38</v>
      </c>
      <c r="C5763" s="4">
        <v>135.24</v>
      </c>
      <c r="D5763">
        <v>3.2160000000000002</v>
      </c>
      <c r="E5763">
        <v>3.1749999999999998</v>
      </c>
      <c r="P5763" s="10"/>
    </row>
    <row r="5764" spans="1:16" ht="16" hidden="1" x14ac:dyDescent="0.2">
      <c r="A5764" s="10">
        <v>39610</v>
      </c>
      <c r="B5764" s="4">
        <v>136.43</v>
      </c>
      <c r="C5764" s="4">
        <v>134.52000000000001</v>
      </c>
      <c r="D5764">
        <v>3.3809999999999998</v>
      </c>
      <c r="E5764">
        <v>3.323</v>
      </c>
      <c r="P5764" s="10"/>
    </row>
    <row r="5765" spans="1:16" ht="16" hidden="1" x14ac:dyDescent="0.2">
      <c r="A5765" s="10">
        <v>39611</v>
      </c>
      <c r="B5765" s="4">
        <v>136.91</v>
      </c>
      <c r="C5765" s="4">
        <v>132.11000000000001</v>
      </c>
      <c r="D5765">
        <v>3.4159999999999999</v>
      </c>
      <c r="E5765">
        <v>3.3519999999999999</v>
      </c>
      <c r="P5765" s="10"/>
    </row>
    <row r="5766" spans="1:16" ht="16" hidden="1" x14ac:dyDescent="0.2">
      <c r="A5766" s="10">
        <v>39612</v>
      </c>
      <c r="B5766" s="4">
        <v>134.84</v>
      </c>
      <c r="C5766" s="4">
        <v>134.29</v>
      </c>
      <c r="D5766">
        <v>3.3650000000000002</v>
      </c>
      <c r="E5766">
        <v>3.2949999999999999</v>
      </c>
      <c r="P5766" s="10"/>
    </row>
    <row r="5767" spans="1:16" ht="16" hidden="1" x14ac:dyDescent="0.2">
      <c r="A5767" s="10">
        <v>39615</v>
      </c>
      <c r="B5767" s="4">
        <v>134.52000000000001</v>
      </c>
      <c r="C5767" s="4">
        <v>133.9</v>
      </c>
      <c r="D5767">
        <v>3.33</v>
      </c>
      <c r="E5767">
        <v>3.2850000000000001</v>
      </c>
      <c r="P5767" s="10"/>
    </row>
    <row r="5768" spans="1:16" ht="16" hidden="1" x14ac:dyDescent="0.2">
      <c r="A5768" s="10">
        <v>39616</v>
      </c>
      <c r="B5768" s="4">
        <v>133.99</v>
      </c>
      <c r="C5768" s="4">
        <v>131.27000000000001</v>
      </c>
      <c r="D5768">
        <v>3.2959999999999998</v>
      </c>
      <c r="E5768">
        <v>3.2629999999999999</v>
      </c>
      <c r="P5768" s="10"/>
    </row>
    <row r="5769" spans="1:16" ht="16" hidden="1" x14ac:dyDescent="0.2">
      <c r="A5769" s="10">
        <v>39617</v>
      </c>
      <c r="B5769" s="4">
        <v>136.54</v>
      </c>
      <c r="C5769" s="4">
        <v>129.12</v>
      </c>
      <c r="D5769">
        <v>3.3479999999999999</v>
      </c>
      <c r="E5769">
        <v>3.3260000000000001</v>
      </c>
      <c r="P5769" s="10"/>
    </row>
    <row r="5770" spans="1:16" ht="16" hidden="1" x14ac:dyDescent="0.2">
      <c r="A5770" s="10">
        <v>39618</v>
      </c>
      <c r="B5770" s="4">
        <v>131.88</v>
      </c>
      <c r="C5770" s="4">
        <v>131.84</v>
      </c>
      <c r="D5770">
        <v>3.218</v>
      </c>
      <c r="E5770">
        <v>3.2</v>
      </c>
      <c r="P5770" s="10"/>
    </row>
    <row r="5771" spans="1:16" ht="16" hidden="1" x14ac:dyDescent="0.2">
      <c r="A5771" s="10">
        <v>39619</v>
      </c>
      <c r="B5771" s="4">
        <v>134.78</v>
      </c>
      <c r="C5771" s="4">
        <v>134.28</v>
      </c>
      <c r="D5771">
        <v>3.2890000000000001</v>
      </c>
      <c r="E5771">
        <v>3.3029999999999999</v>
      </c>
      <c r="P5771" s="10"/>
    </row>
    <row r="5772" spans="1:16" ht="16" hidden="1" x14ac:dyDescent="0.2">
      <c r="A5772" s="10">
        <v>39622</v>
      </c>
      <c r="B5772" s="4">
        <v>135.97999999999999</v>
      </c>
      <c r="C5772" s="4">
        <v>134.54</v>
      </c>
      <c r="D5772">
        <v>3.3210000000000002</v>
      </c>
      <c r="E5772">
        <v>3.3490000000000002</v>
      </c>
      <c r="P5772" s="10"/>
    </row>
    <row r="5773" spans="1:16" ht="16" hidden="1" x14ac:dyDescent="0.2">
      <c r="A5773" s="10">
        <v>39623</v>
      </c>
      <c r="B5773" s="4">
        <v>136.49</v>
      </c>
      <c r="C5773" s="4">
        <v>135.37</v>
      </c>
      <c r="D5773">
        <v>3.3090000000000002</v>
      </c>
      <c r="E5773">
        <v>3.3279999999999998</v>
      </c>
      <c r="P5773" s="10"/>
    </row>
    <row r="5774" spans="1:16" ht="16" hidden="1" x14ac:dyDescent="0.2">
      <c r="A5774" s="10">
        <v>39624</v>
      </c>
      <c r="B5774" s="4">
        <v>133.91999999999999</v>
      </c>
      <c r="C5774" s="4">
        <v>131.59</v>
      </c>
      <c r="D5774">
        <v>3.2519999999999998</v>
      </c>
      <c r="E5774">
        <v>3.27</v>
      </c>
      <c r="P5774" s="10"/>
    </row>
    <row r="5775" spans="1:16" ht="16" hidden="1" x14ac:dyDescent="0.2">
      <c r="A5775" s="10">
        <v>39625</v>
      </c>
      <c r="B5775" s="4">
        <v>138.91</v>
      </c>
      <c r="C5775" s="4">
        <v>136.82</v>
      </c>
      <c r="D5775">
        <v>3.3610000000000002</v>
      </c>
      <c r="E5775">
        <v>3.3820000000000001</v>
      </c>
      <c r="P5775" s="10"/>
    </row>
    <row r="5776" spans="1:16" ht="16" hidden="1" x14ac:dyDescent="0.2">
      <c r="A5776" s="10">
        <v>39626</v>
      </c>
      <c r="B5776" s="4">
        <v>139.69</v>
      </c>
      <c r="C5776" s="4">
        <v>139.38</v>
      </c>
      <c r="D5776">
        <v>3.35</v>
      </c>
      <c r="E5776">
        <v>3.3839999999999999</v>
      </c>
      <c r="P5776" s="10"/>
    </row>
    <row r="5777" spans="1:16" ht="16" hidden="1" x14ac:dyDescent="0.2">
      <c r="A5777" s="10">
        <v>39629</v>
      </c>
      <c r="B5777" s="4">
        <v>139.96</v>
      </c>
      <c r="C5777" s="4">
        <v>138.4</v>
      </c>
      <c r="D5777">
        <v>3.3210000000000002</v>
      </c>
      <c r="E5777">
        <v>3.3450000000000002</v>
      </c>
      <c r="P5777" s="10"/>
    </row>
    <row r="5778" spans="1:16" ht="16" hidden="1" x14ac:dyDescent="0.2">
      <c r="A5778" s="10">
        <v>39630</v>
      </c>
      <c r="B5778" s="4">
        <v>141.06</v>
      </c>
      <c r="C5778" s="4">
        <v>140.66999999999999</v>
      </c>
      <c r="D5778">
        <v>3.3519999999999999</v>
      </c>
      <c r="E5778">
        <v>3.3519999999999999</v>
      </c>
      <c r="P5778" s="10"/>
    </row>
    <row r="5779" spans="1:16" ht="16" hidden="1" x14ac:dyDescent="0.2">
      <c r="A5779" s="10">
        <v>39631</v>
      </c>
      <c r="B5779" s="4">
        <v>143.74</v>
      </c>
      <c r="C5779" s="4">
        <v>141.24</v>
      </c>
      <c r="D5779">
        <v>3.3780000000000001</v>
      </c>
      <c r="E5779">
        <v>3.39</v>
      </c>
      <c r="P5779" s="10"/>
    </row>
    <row r="5780" spans="1:16" ht="16" hidden="1" x14ac:dyDescent="0.2">
      <c r="A5780" s="10">
        <v>39632</v>
      </c>
      <c r="B5780" s="4">
        <v>145.31</v>
      </c>
      <c r="C5780" s="4">
        <v>143.94999999999999</v>
      </c>
      <c r="D5780">
        <v>3.391</v>
      </c>
      <c r="E5780">
        <v>3.3959999999999999</v>
      </c>
      <c r="P5780" s="10"/>
    </row>
    <row r="5781" spans="1:16" ht="16" hidden="1" x14ac:dyDescent="0.2">
      <c r="A5781" s="10">
        <v>39636</v>
      </c>
      <c r="B5781" s="4">
        <v>141.38</v>
      </c>
      <c r="C5781" s="4">
        <v>139.62</v>
      </c>
      <c r="D5781">
        <v>3.3090000000000002</v>
      </c>
      <c r="E5781">
        <v>3.3119999999999998</v>
      </c>
      <c r="P5781" s="10"/>
    </row>
    <row r="5782" spans="1:16" ht="16" hidden="1" x14ac:dyDescent="0.2">
      <c r="A5782" s="10">
        <v>39637</v>
      </c>
      <c r="B5782" s="4">
        <v>136.06</v>
      </c>
      <c r="C5782" s="4">
        <v>134.15</v>
      </c>
      <c r="D5782">
        <v>3.1960000000000002</v>
      </c>
      <c r="E5782">
        <v>3.226</v>
      </c>
      <c r="P5782" s="10"/>
    </row>
    <row r="5783" spans="1:16" ht="16" hidden="1" x14ac:dyDescent="0.2">
      <c r="A5783" s="10">
        <v>39638</v>
      </c>
      <c r="B5783" s="4">
        <v>135.88</v>
      </c>
      <c r="C5783" s="4">
        <v>133.91</v>
      </c>
      <c r="D5783">
        <v>3.2029999999999998</v>
      </c>
      <c r="E5783">
        <v>3.2280000000000002</v>
      </c>
      <c r="P5783" s="10"/>
    </row>
    <row r="5784" spans="1:16" ht="16" hidden="1" x14ac:dyDescent="0.2">
      <c r="A5784" s="10">
        <v>39639</v>
      </c>
      <c r="B5784" s="4">
        <v>141.47</v>
      </c>
      <c r="C5784" s="4">
        <v>135.81</v>
      </c>
      <c r="D5784">
        <v>3.3580000000000001</v>
      </c>
      <c r="E5784">
        <v>3.3679999999999999</v>
      </c>
      <c r="P5784" s="10"/>
    </row>
    <row r="5785" spans="1:16" ht="16" hidden="1" x14ac:dyDescent="0.2">
      <c r="A5785" s="10">
        <v>39640</v>
      </c>
      <c r="B5785" s="4">
        <v>144.96</v>
      </c>
      <c r="C5785" s="4">
        <v>143.68</v>
      </c>
      <c r="D5785">
        <v>3.4089999999999998</v>
      </c>
      <c r="E5785">
        <v>3.4169999999999998</v>
      </c>
      <c r="P5785" s="10"/>
    </row>
    <row r="5786" spans="1:16" ht="16" hidden="1" x14ac:dyDescent="0.2">
      <c r="A5786" s="10">
        <v>39643</v>
      </c>
      <c r="B5786" s="4">
        <v>145.16</v>
      </c>
      <c r="C5786" s="4">
        <v>142.43</v>
      </c>
      <c r="D5786">
        <v>3.41</v>
      </c>
      <c r="E5786">
        <v>3.41</v>
      </c>
      <c r="P5786" s="10"/>
    </row>
    <row r="5787" spans="1:16" ht="16" hidden="1" x14ac:dyDescent="0.2">
      <c r="A5787" s="10">
        <v>39644</v>
      </c>
      <c r="B5787" s="4">
        <v>138.68</v>
      </c>
      <c r="C5787" s="4">
        <v>136.02000000000001</v>
      </c>
      <c r="D5787">
        <v>3.2370000000000001</v>
      </c>
      <c r="E5787">
        <v>3.2370000000000001</v>
      </c>
      <c r="P5787" s="10"/>
    </row>
    <row r="5788" spans="1:16" ht="16" hidden="1" x14ac:dyDescent="0.2">
      <c r="A5788" s="10">
        <v>39645</v>
      </c>
      <c r="B5788" s="4">
        <v>134.63</v>
      </c>
      <c r="C5788" s="4">
        <v>133.31</v>
      </c>
      <c r="D5788">
        <v>3.1309999999999998</v>
      </c>
      <c r="E5788">
        <v>3.1459999999999999</v>
      </c>
      <c r="P5788" s="10"/>
    </row>
    <row r="5789" spans="1:16" ht="16" hidden="1" x14ac:dyDescent="0.2">
      <c r="A5789" s="10">
        <v>39646</v>
      </c>
      <c r="B5789" s="4">
        <v>129.43</v>
      </c>
      <c r="C5789" s="4">
        <v>134.16</v>
      </c>
      <c r="D5789">
        <v>3.02</v>
      </c>
      <c r="E5789">
        <v>3.05</v>
      </c>
      <c r="P5789" s="10"/>
    </row>
    <row r="5790" spans="1:16" ht="16" hidden="1" x14ac:dyDescent="0.2">
      <c r="A5790" s="10">
        <v>39647</v>
      </c>
      <c r="B5790" s="4">
        <v>128.94</v>
      </c>
      <c r="C5790" s="4">
        <v>129.34</v>
      </c>
      <c r="D5790">
        <v>3.0219999999999998</v>
      </c>
      <c r="E5790">
        <v>3.0339999999999998</v>
      </c>
      <c r="P5790" s="10"/>
    </row>
    <row r="5791" spans="1:16" ht="16" hidden="1" x14ac:dyDescent="0.2">
      <c r="A5791" s="10">
        <v>39650</v>
      </c>
      <c r="B5791" s="4">
        <v>131.43</v>
      </c>
      <c r="C5791" s="4">
        <v>129.34</v>
      </c>
      <c r="D5791">
        <v>3.0859999999999999</v>
      </c>
      <c r="E5791">
        <v>3.141</v>
      </c>
      <c r="P5791" s="10"/>
    </row>
    <row r="5792" spans="1:16" ht="16" hidden="1" x14ac:dyDescent="0.2">
      <c r="A5792" s="10">
        <v>39651</v>
      </c>
      <c r="B5792" s="4">
        <v>127.25</v>
      </c>
      <c r="C5792" s="4">
        <v>127.18</v>
      </c>
      <c r="D5792">
        <v>3.0009999999999999</v>
      </c>
      <c r="E5792">
        <v>3.0409999999999999</v>
      </c>
      <c r="P5792" s="10"/>
    </row>
    <row r="5793" spans="1:16" ht="16" hidden="1" x14ac:dyDescent="0.2">
      <c r="A5793" s="10">
        <v>39652</v>
      </c>
      <c r="B5793" s="4">
        <v>123.73</v>
      </c>
      <c r="C5793" s="4">
        <v>126.86</v>
      </c>
      <c r="D5793">
        <v>2.9129999999999998</v>
      </c>
      <c r="E5793">
        <v>2.915</v>
      </c>
      <c r="P5793" s="10"/>
    </row>
    <row r="5794" spans="1:16" ht="16" hidden="1" x14ac:dyDescent="0.2">
      <c r="A5794" s="10">
        <v>39653</v>
      </c>
      <c r="B5794" s="4">
        <v>124.62</v>
      </c>
      <c r="C5794" s="4">
        <v>125.43</v>
      </c>
      <c r="D5794">
        <v>2.9590000000000001</v>
      </c>
      <c r="E5794">
        <v>2.9510000000000001</v>
      </c>
      <c r="P5794" s="10"/>
    </row>
    <row r="5795" spans="1:16" ht="16" hidden="1" x14ac:dyDescent="0.2">
      <c r="A5795" s="10">
        <v>39654</v>
      </c>
      <c r="B5795" s="4">
        <v>122.59</v>
      </c>
      <c r="C5795" s="4">
        <v>124.7</v>
      </c>
      <c r="D5795">
        <v>2.9350000000000001</v>
      </c>
      <c r="E5795">
        <v>2.9129999999999998</v>
      </c>
      <c r="P5795" s="10"/>
    </row>
    <row r="5796" spans="1:16" ht="16" hidden="1" x14ac:dyDescent="0.2">
      <c r="A5796" s="10">
        <v>39657</v>
      </c>
      <c r="B5796" s="4">
        <v>124.72</v>
      </c>
      <c r="C5796" s="4">
        <v>125.67</v>
      </c>
      <c r="D5796">
        <v>2.9689999999999999</v>
      </c>
      <c r="E5796">
        <v>2.9649999999999999</v>
      </c>
      <c r="P5796" s="10"/>
    </row>
    <row r="5797" spans="1:16" ht="16" hidden="1" x14ac:dyDescent="0.2">
      <c r="A5797" s="10">
        <v>39658</v>
      </c>
      <c r="B5797" s="4">
        <v>122.21</v>
      </c>
      <c r="C5797" s="4">
        <v>125.77</v>
      </c>
      <c r="D5797">
        <v>2.9220000000000002</v>
      </c>
      <c r="E5797">
        <v>2.9119999999999999</v>
      </c>
      <c r="P5797" s="10"/>
    </row>
    <row r="5798" spans="1:16" ht="16" hidden="1" x14ac:dyDescent="0.2">
      <c r="A5798" s="10">
        <v>39659</v>
      </c>
      <c r="B5798" s="4">
        <v>126.74</v>
      </c>
      <c r="C5798" s="4">
        <v>122.46</v>
      </c>
      <c r="D5798">
        <v>3.056</v>
      </c>
      <c r="E5798">
        <v>3.0630000000000002</v>
      </c>
      <c r="P5798" s="10"/>
    </row>
    <row r="5799" spans="1:16" ht="16" hidden="1" x14ac:dyDescent="0.2">
      <c r="A5799" s="10">
        <v>39660</v>
      </c>
      <c r="B5799" s="4">
        <v>124.17</v>
      </c>
      <c r="C5799" s="4">
        <v>124.1</v>
      </c>
      <c r="D5799">
        <v>2.9910000000000001</v>
      </c>
      <c r="E5799">
        <v>3.0059999999999998</v>
      </c>
      <c r="P5799" s="10"/>
    </row>
    <row r="5800" spans="1:16" ht="16" hidden="1" x14ac:dyDescent="0.2">
      <c r="A5800" s="10">
        <v>39661</v>
      </c>
      <c r="B5800" s="4">
        <v>125.03</v>
      </c>
      <c r="C5800" s="4">
        <v>124.16</v>
      </c>
      <c r="D5800">
        <v>3.0110000000000001</v>
      </c>
      <c r="E5800">
        <v>3.044</v>
      </c>
      <c r="P5800" s="10"/>
    </row>
    <row r="5801" spans="1:16" ht="16" hidden="1" x14ac:dyDescent="0.2">
      <c r="A5801" s="10">
        <v>39664</v>
      </c>
      <c r="B5801" s="4">
        <v>121.45</v>
      </c>
      <c r="C5801" s="4">
        <v>121.87</v>
      </c>
      <c r="D5801">
        <v>2.915</v>
      </c>
      <c r="E5801">
        <v>2.9550000000000001</v>
      </c>
      <c r="P5801" s="10"/>
    </row>
    <row r="5802" spans="1:16" ht="16" hidden="1" x14ac:dyDescent="0.2">
      <c r="A5802" s="10">
        <v>39665</v>
      </c>
      <c r="B5802" s="4">
        <v>118.71</v>
      </c>
      <c r="C5802" s="4">
        <v>116.5</v>
      </c>
      <c r="D5802">
        <v>2.8690000000000002</v>
      </c>
      <c r="E5802">
        <v>2.93</v>
      </c>
      <c r="P5802" s="10"/>
    </row>
    <row r="5803" spans="1:16" ht="16" hidden="1" x14ac:dyDescent="0.2">
      <c r="A5803" s="10">
        <v>39666</v>
      </c>
      <c r="B5803" s="4">
        <v>118.57</v>
      </c>
      <c r="C5803" s="4">
        <v>114.47</v>
      </c>
      <c r="D5803">
        <v>2.8820000000000001</v>
      </c>
      <c r="E5803">
        <v>2.93</v>
      </c>
      <c r="P5803" s="10"/>
    </row>
    <row r="5804" spans="1:16" ht="16" hidden="1" x14ac:dyDescent="0.2">
      <c r="A5804" s="10">
        <v>39667</v>
      </c>
      <c r="B5804" s="4">
        <v>119.84</v>
      </c>
      <c r="C5804" s="4">
        <v>116.94</v>
      </c>
      <c r="D5804">
        <v>2.9609999999999999</v>
      </c>
      <c r="E5804">
        <v>2.9820000000000002</v>
      </c>
      <c r="P5804" s="10"/>
    </row>
    <row r="5805" spans="1:16" ht="16" hidden="1" x14ac:dyDescent="0.2">
      <c r="A5805" s="10">
        <v>39668</v>
      </c>
      <c r="B5805" s="4">
        <v>115.42</v>
      </c>
      <c r="C5805" s="4">
        <v>113.03</v>
      </c>
      <c r="D5805">
        <v>2.8439999999999999</v>
      </c>
      <c r="E5805">
        <v>2.9289999999999998</v>
      </c>
      <c r="P5805" s="10"/>
    </row>
    <row r="5806" spans="1:16" ht="16" hidden="1" x14ac:dyDescent="0.2">
      <c r="A5806" s="10">
        <v>39671</v>
      </c>
      <c r="B5806" s="4">
        <v>114.44</v>
      </c>
      <c r="C5806" s="4">
        <v>110.54</v>
      </c>
      <c r="D5806">
        <v>2.831</v>
      </c>
      <c r="E5806">
        <v>2.9420000000000002</v>
      </c>
      <c r="P5806" s="10"/>
    </row>
    <row r="5807" spans="1:16" ht="16" hidden="1" x14ac:dyDescent="0.2">
      <c r="A5807" s="10">
        <v>39672</v>
      </c>
      <c r="B5807" s="4">
        <v>113.1</v>
      </c>
      <c r="C5807" s="4">
        <v>108.98</v>
      </c>
      <c r="D5807">
        <v>2.8140000000000001</v>
      </c>
      <c r="E5807">
        <v>2.92</v>
      </c>
      <c r="P5807" s="10"/>
    </row>
    <row r="5808" spans="1:16" ht="16" hidden="1" x14ac:dyDescent="0.2">
      <c r="A5808" s="10">
        <v>39673</v>
      </c>
      <c r="B5808" s="4">
        <v>115.96</v>
      </c>
      <c r="C5808" s="4">
        <v>110.68</v>
      </c>
      <c r="D5808">
        <v>2.9079999999999999</v>
      </c>
      <c r="E5808">
        <v>3.0129999999999999</v>
      </c>
      <c r="P5808" s="10"/>
    </row>
    <row r="5809" spans="1:16" ht="16" hidden="1" x14ac:dyDescent="0.2">
      <c r="A5809" s="10">
        <v>39674</v>
      </c>
      <c r="B5809" s="4">
        <v>115.05</v>
      </c>
      <c r="C5809" s="4">
        <v>111.82</v>
      </c>
      <c r="D5809">
        <v>2.879</v>
      </c>
      <c r="E5809">
        <v>2.9009999999999998</v>
      </c>
      <c r="P5809" s="10"/>
    </row>
    <row r="5810" spans="1:16" ht="16" hidden="1" x14ac:dyDescent="0.2">
      <c r="A5810" s="10">
        <v>39675</v>
      </c>
      <c r="B5810" s="4">
        <v>113.46</v>
      </c>
      <c r="C5810" s="4">
        <v>108.8</v>
      </c>
      <c r="D5810">
        <v>2.8740000000000001</v>
      </c>
      <c r="E5810">
        <v>2.8319999999999999</v>
      </c>
      <c r="P5810" s="10"/>
    </row>
    <row r="5811" spans="1:16" ht="16" hidden="1" x14ac:dyDescent="0.2">
      <c r="A5811" s="10">
        <v>39678</v>
      </c>
      <c r="B5811" s="4">
        <v>112.92</v>
      </c>
      <c r="C5811" s="4">
        <v>109.33</v>
      </c>
      <c r="D5811">
        <v>2.831</v>
      </c>
      <c r="E5811">
        <v>2.774</v>
      </c>
      <c r="P5811" s="10"/>
    </row>
    <row r="5812" spans="1:16" ht="16" hidden="1" x14ac:dyDescent="0.2">
      <c r="A5812" s="10">
        <v>39679</v>
      </c>
      <c r="B5812" s="4">
        <v>114.39</v>
      </c>
      <c r="C5812" s="4">
        <v>109.02</v>
      </c>
      <c r="D5812">
        <v>2.895</v>
      </c>
      <c r="E5812">
        <v>2.8380000000000001</v>
      </c>
      <c r="P5812" s="10"/>
    </row>
    <row r="5813" spans="1:16" ht="16" hidden="1" x14ac:dyDescent="0.2">
      <c r="A5813" s="10">
        <v>39680</v>
      </c>
      <c r="B5813" s="4">
        <v>115.48</v>
      </c>
      <c r="C5813" s="4">
        <v>108.72</v>
      </c>
      <c r="D5813">
        <v>2.8759999999999999</v>
      </c>
      <c r="E5813">
        <v>2.88</v>
      </c>
      <c r="P5813" s="10"/>
    </row>
    <row r="5814" spans="1:16" ht="16" hidden="1" x14ac:dyDescent="0.2">
      <c r="A5814" s="10">
        <v>39681</v>
      </c>
      <c r="B5814" s="4">
        <v>121.23</v>
      </c>
      <c r="C5814" s="4">
        <v>117.24</v>
      </c>
      <c r="D5814">
        <v>2.9990000000000001</v>
      </c>
      <c r="E5814">
        <v>2.9990000000000001</v>
      </c>
      <c r="P5814" s="10"/>
    </row>
    <row r="5815" spans="1:16" ht="16" hidden="1" x14ac:dyDescent="0.2">
      <c r="A5815" s="10">
        <v>39682</v>
      </c>
      <c r="B5815" s="4">
        <v>114.48</v>
      </c>
      <c r="C5815" s="4">
        <v>113.99</v>
      </c>
      <c r="D5815">
        <v>2.8180000000000001</v>
      </c>
      <c r="E5815">
        <v>2.8250000000000002</v>
      </c>
      <c r="P5815" s="10"/>
    </row>
    <row r="5816" spans="1:16" ht="16" hidden="1" x14ac:dyDescent="0.2">
      <c r="A5816" s="10">
        <v>39685</v>
      </c>
      <c r="B5816" s="4">
        <v>114.85</v>
      </c>
      <c r="C5816" s="4">
        <v>109.74</v>
      </c>
      <c r="D5816">
        <v>2.8460000000000001</v>
      </c>
      <c r="E5816">
        <v>2.8420000000000001</v>
      </c>
      <c r="P5816" s="10"/>
    </row>
    <row r="5817" spans="1:16" ht="16" hidden="1" x14ac:dyDescent="0.2">
      <c r="A5817" s="10">
        <v>39686</v>
      </c>
      <c r="B5817" s="4">
        <v>116.31</v>
      </c>
      <c r="C5817" s="4">
        <v>112.2</v>
      </c>
      <c r="D5817">
        <v>2.9319999999999999</v>
      </c>
      <c r="E5817">
        <v>2.9750000000000001</v>
      </c>
      <c r="P5817" s="10"/>
    </row>
    <row r="5818" spans="1:16" ht="16" hidden="1" x14ac:dyDescent="0.2">
      <c r="A5818" s="10">
        <v>39687</v>
      </c>
      <c r="B5818" s="4">
        <v>118.17</v>
      </c>
      <c r="C5818" s="4">
        <v>113.05</v>
      </c>
      <c r="D5818">
        <v>3.01</v>
      </c>
      <c r="E5818">
        <v>3.073</v>
      </c>
      <c r="P5818" s="10"/>
    </row>
    <row r="5819" spans="1:16" ht="16" hidden="1" x14ac:dyDescent="0.2">
      <c r="A5819" s="10">
        <v>39688</v>
      </c>
      <c r="B5819" s="4">
        <v>115.58</v>
      </c>
      <c r="C5819" s="4">
        <v>113.54</v>
      </c>
      <c r="D5819">
        <v>2.9409999999999998</v>
      </c>
      <c r="E5819">
        <v>3.0529999999999999</v>
      </c>
      <c r="P5819" s="10"/>
    </row>
    <row r="5820" spans="1:16" ht="16" hidden="1" x14ac:dyDescent="0.2">
      <c r="A5820" s="10">
        <v>39689</v>
      </c>
      <c r="B5820" s="4">
        <v>115.55</v>
      </c>
      <c r="C5820" s="4">
        <v>113.49</v>
      </c>
      <c r="D5820">
        <v>2.9</v>
      </c>
      <c r="E5820">
        <v>3.05</v>
      </c>
      <c r="P5820" s="10"/>
    </row>
    <row r="5821" spans="1:16" ht="16" hidden="1" x14ac:dyDescent="0.2">
      <c r="A5821" s="10">
        <v>39693</v>
      </c>
      <c r="B5821" s="4">
        <v>109.63</v>
      </c>
      <c r="C5821" s="4">
        <v>104.94</v>
      </c>
      <c r="D5821">
        <v>2.867</v>
      </c>
      <c r="E5821">
        <v>3.0870000000000002</v>
      </c>
      <c r="P5821" s="10"/>
    </row>
    <row r="5822" spans="1:16" ht="16" hidden="1" x14ac:dyDescent="0.2">
      <c r="A5822" s="10">
        <v>39694</v>
      </c>
      <c r="B5822" s="4">
        <v>109.38</v>
      </c>
      <c r="C5822" s="4">
        <v>103.88</v>
      </c>
      <c r="D5822">
        <v>2.91</v>
      </c>
      <c r="E5822">
        <v>2.992</v>
      </c>
      <c r="P5822" s="10"/>
    </row>
    <row r="5823" spans="1:16" ht="16" hidden="1" x14ac:dyDescent="0.2">
      <c r="A5823" s="10">
        <v>39695</v>
      </c>
      <c r="B5823" s="4">
        <v>107.99</v>
      </c>
      <c r="C5823" s="4">
        <v>103.41</v>
      </c>
      <c r="D5823">
        <v>2.871</v>
      </c>
      <c r="E5823">
        <v>2.956</v>
      </c>
      <c r="P5823" s="10"/>
    </row>
    <row r="5824" spans="1:16" ht="16" hidden="1" x14ac:dyDescent="0.2">
      <c r="A5824" s="10">
        <v>39696</v>
      </c>
      <c r="B5824" s="4">
        <v>106.47</v>
      </c>
      <c r="C5824" s="4">
        <v>102.51</v>
      </c>
      <c r="D5824">
        <v>2.85</v>
      </c>
      <c r="E5824">
        <v>2.9449999999999998</v>
      </c>
      <c r="P5824" s="10"/>
    </row>
    <row r="5825" spans="1:16" ht="16" hidden="1" x14ac:dyDescent="0.2">
      <c r="A5825" s="10">
        <v>39699</v>
      </c>
      <c r="B5825" s="4">
        <v>106.35</v>
      </c>
      <c r="C5825" s="4">
        <v>101.08</v>
      </c>
      <c r="D5825">
        <v>2.9079999999999999</v>
      </c>
      <c r="E5825">
        <v>3.2490000000000001</v>
      </c>
      <c r="P5825" s="10"/>
    </row>
    <row r="5826" spans="1:16" ht="16" hidden="1" x14ac:dyDescent="0.2">
      <c r="A5826" s="10">
        <v>39700</v>
      </c>
      <c r="B5826" s="4">
        <v>103.23</v>
      </c>
      <c r="C5826" s="4">
        <v>98.94</v>
      </c>
      <c r="D5826">
        <v>2.7679999999999998</v>
      </c>
      <c r="E5826">
        <v>2.883</v>
      </c>
      <c r="P5826" s="10"/>
    </row>
    <row r="5827" spans="1:16" ht="16" hidden="1" x14ac:dyDescent="0.2">
      <c r="A5827" s="10">
        <v>39701</v>
      </c>
      <c r="B5827" s="4">
        <v>102.66</v>
      </c>
      <c r="C5827" s="4">
        <v>96</v>
      </c>
      <c r="D5827">
        <v>2.839</v>
      </c>
      <c r="E5827">
        <v>3.0790000000000002</v>
      </c>
      <c r="P5827" s="10"/>
    </row>
    <row r="5828" spans="1:16" ht="16" hidden="1" x14ac:dyDescent="0.2">
      <c r="A5828" s="10">
        <v>39702</v>
      </c>
      <c r="B5828" s="4">
        <v>100.95</v>
      </c>
      <c r="C5828" s="4">
        <v>96.01</v>
      </c>
      <c r="D5828">
        <v>2.9140000000000001</v>
      </c>
      <c r="E5828">
        <v>4.2539999999999996</v>
      </c>
      <c r="P5828" s="10"/>
    </row>
    <row r="5829" spans="1:16" ht="16" hidden="1" x14ac:dyDescent="0.2">
      <c r="A5829" s="10">
        <v>39703</v>
      </c>
      <c r="B5829" s="4">
        <v>101.19</v>
      </c>
      <c r="C5829" s="4">
        <v>94.37</v>
      </c>
      <c r="D5829">
        <v>3.2629999999999999</v>
      </c>
      <c r="E5829">
        <v>4.8730000000000002</v>
      </c>
      <c r="P5829" s="10"/>
    </row>
    <row r="5830" spans="1:16" ht="16" hidden="1" x14ac:dyDescent="0.2">
      <c r="A5830" s="10">
        <v>39706</v>
      </c>
      <c r="B5830" s="4">
        <v>95.52</v>
      </c>
      <c r="C5830" s="4">
        <v>90.45</v>
      </c>
      <c r="D5830">
        <v>2.9830000000000001</v>
      </c>
      <c r="E5830">
        <v>4.633</v>
      </c>
      <c r="P5830" s="10"/>
    </row>
    <row r="5831" spans="1:16" ht="16" hidden="1" x14ac:dyDescent="0.2">
      <c r="A5831" s="10">
        <v>39707</v>
      </c>
      <c r="B5831" s="4">
        <v>91.49</v>
      </c>
      <c r="C5831" s="4">
        <v>85.85</v>
      </c>
      <c r="D5831">
        <v>2.8620000000000001</v>
      </c>
      <c r="E5831">
        <v>3.1469999999999998</v>
      </c>
      <c r="P5831" s="10"/>
    </row>
    <row r="5832" spans="1:16" ht="16" hidden="1" x14ac:dyDescent="0.2">
      <c r="A5832" s="10">
        <v>39708</v>
      </c>
      <c r="B5832" s="4">
        <v>97.39</v>
      </c>
      <c r="C5832" s="4">
        <v>86.09</v>
      </c>
      <c r="D5832">
        <v>2.7770000000000001</v>
      </c>
      <c r="E5832">
        <v>3.137</v>
      </c>
      <c r="P5832" s="10"/>
    </row>
    <row r="5833" spans="1:16" ht="16" hidden="1" x14ac:dyDescent="0.2">
      <c r="A5833" s="10">
        <v>39709</v>
      </c>
      <c r="B5833" s="4">
        <v>97.5</v>
      </c>
      <c r="C5833" s="4">
        <v>90.89</v>
      </c>
      <c r="D5833">
        <v>3.1469999999999998</v>
      </c>
      <c r="E5833">
        <v>2.702</v>
      </c>
      <c r="P5833" s="10"/>
    </row>
    <row r="5834" spans="1:16" ht="16" hidden="1" x14ac:dyDescent="0.2">
      <c r="A5834" s="10">
        <v>39710</v>
      </c>
      <c r="B5834" s="4">
        <v>104.05</v>
      </c>
      <c r="C5834" s="4">
        <v>93.46</v>
      </c>
      <c r="D5834">
        <v>2.69</v>
      </c>
      <c r="E5834">
        <v>2.79</v>
      </c>
      <c r="P5834" s="10"/>
    </row>
    <row r="5835" spans="1:16" ht="16" hidden="1" x14ac:dyDescent="0.2">
      <c r="A5835" s="10">
        <v>39713</v>
      </c>
      <c r="B5835" s="4">
        <v>122.61</v>
      </c>
      <c r="C5835" s="4">
        <v>100.43</v>
      </c>
      <c r="D5835">
        <v>2.7469999999999999</v>
      </c>
      <c r="E5835">
        <v>2.819</v>
      </c>
      <c r="P5835" s="10"/>
    </row>
    <row r="5836" spans="1:16" ht="16" hidden="1" x14ac:dyDescent="0.2">
      <c r="A5836" s="10">
        <v>39714</v>
      </c>
      <c r="B5836" s="4">
        <v>107.85</v>
      </c>
      <c r="C5836" s="4">
        <v>100.72</v>
      </c>
      <c r="D5836">
        <v>2.665</v>
      </c>
      <c r="E5836">
        <v>2.71</v>
      </c>
      <c r="P5836" s="10"/>
    </row>
    <row r="5837" spans="1:16" ht="16" hidden="1" x14ac:dyDescent="0.2">
      <c r="A5837" s="10">
        <v>39715</v>
      </c>
      <c r="B5837" s="4">
        <v>106.84</v>
      </c>
      <c r="C5837" s="4">
        <v>102.09</v>
      </c>
      <c r="D5837">
        <v>2.6240000000000001</v>
      </c>
      <c r="E5837">
        <v>2.6840000000000002</v>
      </c>
      <c r="P5837" s="10"/>
    </row>
    <row r="5838" spans="1:16" ht="16" hidden="1" x14ac:dyDescent="0.2">
      <c r="A5838" s="10">
        <v>39716</v>
      </c>
      <c r="B5838" s="4">
        <v>111.54</v>
      </c>
      <c r="C5838" s="4">
        <v>100.45</v>
      </c>
      <c r="D5838">
        <v>2.6789999999999998</v>
      </c>
      <c r="E5838">
        <v>2.8940000000000001</v>
      </c>
      <c r="P5838" s="10"/>
    </row>
    <row r="5839" spans="1:16" ht="16" hidden="1" x14ac:dyDescent="0.2">
      <c r="A5839" s="10">
        <v>39717</v>
      </c>
      <c r="B5839" s="4">
        <v>106.77</v>
      </c>
      <c r="C5839" s="4">
        <v>100.88</v>
      </c>
      <c r="D5839">
        <v>2.6579999999999999</v>
      </c>
      <c r="E5839">
        <v>2.8380000000000001</v>
      </c>
      <c r="P5839" s="10"/>
    </row>
    <row r="5840" spans="1:16" ht="16" hidden="1" x14ac:dyDescent="0.2">
      <c r="A5840" s="10">
        <v>39720</v>
      </c>
      <c r="B5840" s="4">
        <v>96.29</v>
      </c>
      <c r="C5840" s="4">
        <v>95.96</v>
      </c>
      <c r="D5840">
        <v>2.387</v>
      </c>
      <c r="E5840">
        <v>2.552</v>
      </c>
      <c r="P5840" s="10"/>
    </row>
    <row r="5841" spans="1:16" ht="16" hidden="1" x14ac:dyDescent="0.2">
      <c r="A5841" s="10">
        <v>39721</v>
      </c>
      <c r="B5841" s="4">
        <v>100.7</v>
      </c>
      <c r="C5841" s="4">
        <v>93.52</v>
      </c>
      <c r="D5841">
        <v>2.5009999999999999</v>
      </c>
      <c r="E5841">
        <v>2.6819999999999999</v>
      </c>
      <c r="P5841" s="10"/>
    </row>
    <row r="5842" spans="1:16" ht="16" hidden="1" x14ac:dyDescent="0.2">
      <c r="A5842" s="10">
        <v>39722</v>
      </c>
      <c r="B5842" s="4">
        <v>98.23</v>
      </c>
      <c r="C5842" s="4">
        <v>92.19</v>
      </c>
      <c r="D5842">
        <v>2.431</v>
      </c>
      <c r="E5842">
        <v>2.5760000000000001</v>
      </c>
      <c r="P5842" s="10"/>
    </row>
    <row r="5843" spans="1:16" ht="16" hidden="1" x14ac:dyDescent="0.2">
      <c r="A5843" s="10">
        <v>39723</v>
      </c>
      <c r="B5843" s="4">
        <v>93.84</v>
      </c>
      <c r="C5843" s="4">
        <v>88.88</v>
      </c>
      <c r="D5843">
        <v>2.351</v>
      </c>
      <c r="E5843">
        <v>2.3740000000000001</v>
      </c>
      <c r="P5843" s="10"/>
    </row>
    <row r="5844" spans="1:16" ht="16" hidden="1" x14ac:dyDescent="0.2">
      <c r="A5844" s="10">
        <v>39724</v>
      </c>
      <c r="B5844" s="4">
        <v>93.91</v>
      </c>
      <c r="C5844" s="4">
        <v>88.95</v>
      </c>
      <c r="D5844">
        <v>2.2999999999999998</v>
      </c>
      <c r="E5844">
        <v>2.2749999999999999</v>
      </c>
      <c r="P5844" s="10"/>
    </row>
    <row r="5845" spans="1:16" ht="16" hidden="1" x14ac:dyDescent="0.2">
      <c r="A5845" s="10">
        <v>39727</v>
      </c>
      <c r="B5845" s="4">
        <v>88.15</v>
      </c>
      <c r="C5845" s="4">
        <v>84.71</v>
      </c>
      <c r="D5845">
        <v>2.1549999999999998</v>
      </c>
      <c r="E5845">
        <v>2.1150000000000002</v>
      </c>
      <c r="P5845" s="10"/>
    </row>
    <row r="5846" spans="1:16" ht="16" hidden="1" x14ac:dyDescent="0.2">
      <c r="A5846" s="10">
        <v>39728</v>
      </c>
      <c r="B5846" s="4">
        <v>90.18</v>
      </c>
      <c r="C5846" s="4">
        <v>83.17</v>
      </c>
      <c r="D5846">
        <v>2.1</v>
      </c>
      <c r="E5846">
        <v>2.0129999999999999</v>
      </c>
      <c r="P5846" s="10"/>
    </row>
    <row r="5847" spans="1:16" ht="16" hidden="1" x14ac:dyDescent="0.2">
      <c r="A5847" s="10">
        <v>39729</v>
      </c>
      <c r="B5847" s="4">
        <v>88.94</v>
      </c>
      <c r="C5847" s="4">
        <v>80.77</v>
      </c>
      <c r="D5847">
        <v>2.0699999999999998</v>
      </c>
      <c r="E5847">
        <v>2</v>
      </c>
      <c r="P5847" s="10"/>
    </row>
    <row r="5848" spans="1:16" ht="16" hidden="1" x14ac:dyDescent="0.2">
      <c r="A5848" s="10">
        <v>39730</v>
      </c>
      <c r="B5848" s="4">
        <v>86.5</v>
      </c>
      <c r="C5848" s="4">
        <v>81.650000000000006</v>
      </c>
      <c r="D5848">
        <v>2.0750000000000002</v>
      </c>
      <c r="E5848">
        <v>1.962</v>
      </c>
      <c r="P5848" s="10"/>
    </row>
    <row r="5849" spans="1:16" ht="16" hidden="1" x14ac:dyDescent="0.2">
      <c r="A5849" s="10">
        <v>39731</v>
      </c>
      <c r="B5849" s="4">
        <v>77.44</v>
      </c>
      <c r="C5849" s="4">
        <v>74.58</v>
      </c>
      <c r="D5849">
        <v>1.9730000000000001</v>
      </c>
      <c r="E5849">
        <v>1.869</v>
      </c>
      <c r="P5849" s="10"/>
    </row>
    <row r="5850" spans="1:16" ht="16" hidden="1" x14ac:dyDescent="0.2">
      <c r="A5850" s="10">
        <v>39734</v>
      </c>
      <c r="B5850" s="4">
        <v>81.17</v>
      </c>
      <c r="C5850" s="4">
        <v>74.37</v>
      </c>
      <c r="D5850">
        <v>2.0310000000000001</v>
      </c>
      <c r="E5850">
        <v>1.9530000000000001</v>
      </c>
      <c r="P5850" s="10"/>
    </row>
    <row r="5851" spans="1:16" ht="16" hidden="1" x14ac:dyDescent="0.2">
      <c r="A5851" s="10">
        <v>39735</v>
      </c>
      <c r="B5851" s="4">
        <v>78.69</v>
      </c>
      <c r="C5851" s="4">
        <v>74.98</v>
      </c>
      <c r="D5851">
        <v>2.008</v>
      </c>
      <c r="E5851">
        <v>1.903</v>
      </c>
      <c r="P5851" s="10"/>
    </row>
    <row r="5852" spans="1:16" ht="16" hidden="1" x14ac:dyDescent="0.2">
      <c r="A5852" s="10">
        <v>39736</v>
      </c>
      <c r="B5852" s="4">
        <v>74.38</v>
      </c>
      <c r="C5852" s="4">
        <v>66.86</v>
      </c>
      <c r="D5852">
        <v>1.9179999999999999</v>
      </c>
      <c r="E5852">
        <v>1.788</v>
      </c>
      <c r="P5852" s="10"/>
    </row>
    <row r="5853" spans="1:16" ht="16" hidden="1" x14ac:dyDescent="0.2">
      <c r="A5853" s="10">
        <v>39737</v>
      </c>
      <c r="B5853" s="4">
        <v>69.81</v>
      </c>
      <c r="C5853" s="4">
        <v>64.14</v>
      </c>
      <c r="D5853">
        <v>1.9039999999999999</v>
      </c>
      <c r="E5853">
        <v>1.7070000000000001</v>
      </c>
      <c r="P5853" s="10"/>
    </row>
    <row r="5854" spans="1:16" ht="16" hidden="1" x14ac:dyDescent="0.2">
      <c r="A5854" s="10">
        <v>39738</v>
      </c>
      <c r="B5854" s="4">
        <v>71.900000000000006</v>
      </c>
      <c r="C5854" s="4">
        <v>66.05</v>
      </c>
      <c r="D5854">
        <v>1.885</v>
      </c>
      <c r="E5854">
        <v>1.643</v>
      </c>
      <c r="P5854" s="10"/>
    </row>
    <row r="5855" spans="1:16" ht="16" hidden="1" x14ac:dyDescent="0.2">
      <c r="A5855" s="10">
        <v>39741</v>
      </c>
      <c r="B5855" s="4">
        <v>74.08</v>
      </c>
      <c r="C5855" s="4">
        <v>67.45</v>
      </c>
      <c r="D5855">
        <v>1.9350000000000001</v>
      </c>
      <c r="E5855">
        <v>1.71</v>
      </c>
      <c r="P5855" s="10"/>
    </row>
    <row r="5856" spans="1:16" ht="16" hidden="1" x14ac:dyDescent="0.2">
      <c r="A5856" s="10">
        <v>39742</v>
      </c>
      <c r="B5856" s="4">
        <v>71.290000000000006</v>
      </c>
      <c r="C5856" s="4">
        <v>65.989999999999995</v>
      </c>
      <c r="D5856">
        <v>1.88</v>
      </c>
      <c r="E5856">
        <v>1.64</v>
      </c>
      <c r="P5856" s="10"/>
    </row>
    <row r="5857" spans="1:16" ht="16" hidden="1" x14ac:dyDescent="0.2">
      <c r="A5857" s="10">
        <v>39743</v>
      </c>
      <c r="B5857" s="4">
        <v>66.92</v>
      </c>
      <c r="C5857" s="4">
        <v>62.95</v>
      </c>
      <c r="D5857">
        <v>1.758</v>
      </c>
      <c r="E5857">
        <v>1.538</v>
      </c>
      <c r="P5857" s="10"/>
    </row>
    <row r="5858" spans="1:16" ht="16" hidden="1" x14ac:dyDescent="0.2">
      <c r="A5858" s="10">
        <v>39744</v>
      </c>
      <c r="B5858" s="4">
        <v>67.17</v>
      </c>
      <c r="C5858" s="4">
        <v>65.06</v>
      </c>
      <c r="D5858">
        <v>1.75</v>
      </c>
      <c r="E5858">
        <v>1.552</v>
      </c>
      <c r="P5858" s="10"/>
    </row>
    <row r="5859" spans="1:16" ht="16" hidden="1" x14ac:dyDescent="0.2">
      <c r="A5859" s="10">
        <v>39745</v>
      </c>
      <c r="B5859" s="4">
        <v>63.34</v>
      </c>
      <c r="C5859" s="4">
        <v>60.57</v>
      </c>
      <c r="D5859">
        <v>1.6970000000000001</v>
      </c>
      <c r="E5859">
        <v>1.43</v>
      </c>
      <c r="P5859" s="10"/>
    </row>
    <row r="5860" spans="1:16" ht="16" hidden="1" x14ac:dyDescent="0.2">
      <c r="A5860" s="10">
        <v>39748</v>
      </c>
      <c r="B5860" s="4">
        <v>61.92</v>
      </c>
      <c r="C5860" s="4">
        <v>59.34</v>
      </c>
      <c r="D5860">
        <v>1.581</v>
      </c>
      <c r="E5860">
        <v>1.363</v>
      </c>
      <c r="P5860" s="10"/>
    </row>
    <row r="5861" spans="1:16" ht="16" hidden="1" x14ac:dyDescent="0.2">
      <c r="A5861" s="10">
        <v>39749</v>
      </c>
      <c r="B5861" s="4">
        <v>62.8</v>
      </c>
      <c r="C5861" s="4">
        <v>58.87</v>
      </c>
      <c r="D5861">
        <v>1.645</v>
      </c>
      <c r="E5861">
        <v>1.4059999999999999</v>
      </c>
      <c r="P5861" s="10"/>
    </row>
    <row r="5862" spans="1:16" ht="16" hidden="1" x14ac:dyDescent="0.2">
      <c r="A5862" s="10">
        <v>39750</v>
      </c>
      <c r="B5862" s="4">
        <v>67.45</v>
      </c>
      <c r="C5862" s="4">
        <v>64</v>
      </c>
      <c r="D5862">
        <v>1.62</v>
      </c>
      <c r="E5862">
        <v>1.46</v>
      </c>
      <c r="P5862" s="10"/>
    </row>
    <row r="5863" spans="1:16" ht="16" hidden="1" x14ac:dyDescent="0.2">
      <c r="A5863" s="10">
        <v>39751</v>
      </c>
      <c r="B5863" s="4">
        <v>65.790000000000006</v>
      </c>
      <c r="C5863" s="4">
        <v>60.86</v>
      </c>
      <c r="D5863">
        <v>1.54</v>
      </c>
      <c r="E5863">
        <v>1.3779999999999999</v>
      </c>
      <c r="P5863" s="10"/>
    </row>
    <row r="5864" spans="1:16" ht="16" hidden="1" x14ac:dyDescent="0.2">
      <c r="A5864" s="10">
        <v>39752</v>
      </c>
      <c r="B5864" s="4">
        <v>68.099999999999994</v>
      </c>
      <c r="C5864" s="4">
        <v>60</v>
      </c>
      <c r="D5864">
        <v>1.5669999999999999</v>
      </c>
      <c r="E5864">
        <v>1.4339999999999999</v>
      </c>
      <c r="P5864" s="10"/>
    </row>
    <row r="5865" spans="1:16" ht="16" hidden="1" x14ac:dyDescent="0.2">
      <c r="A5865" s="10">
        <v>39755</v>
      </c>
      <c r="B5865" s="4">
        <v>63.93</v>
      </c>
      <c r="C5865" s="4">
        <v>60.32</v>
      </c>
      <c r="D5865">
        <v>1.41</v>
      </c>
      <c r="E5865">
        <v>1.2929999999999999</v>
      </c>
      <c r="P5865" s="10"/>
    </row>
    <row r="5866" spans="1:16" ht="16" hidden="1" x14ac:dyDescent="0.2">
      <c r="A5866" s="10">
        <v>39756</v>
      </c>
      <c r="B5866" s="4">
        <v>70.41</v>
      </c>
      <c r="C5866" s="4">
        <v>62.78</v>
      </c>
      <c r="D5866">
        <v>1.573</v>
      </c>
      <c r="E5866">
        <v>1.46</v>
      </c>
      <c r="P5866" s="10"/>
    </row>
    <row r="5867" spans="1:16" ht="16" hidden="1" x14ac:dyDescent="0.2">
      <c r="A5867" s="10">
        <v>39757</v>
      </c>
      <c r="B5867" s="4">
        <v>65.41</v>
      </c>
      <c r="C5867" s="4">
        <v>61.09</v>
      </c>
      <c r="D5867">
        <v>1.4870000000000001</v>
      </c>
      <c r="E5867">
        <v>1.379</v>
      </c>
      <c r="P5867" s="10"/>
    </row>
    <row r="5868" spans="1:16" ht="16" hidden="1" x14ac:dyDescent="0.2">
      <c r="A5868" s="10">
        <v>39758</v>
      </c>
      <c r="B5868" s="4">
        <v>60.72</v>
      </c>
      <c r="C5868" s="4">
        <v>56.14</v>
      </c>
      <c r="D5868">
        <v>1.385</v>
      </c>
      <c r="E5868">
        <v>1.3</v>
      </c>
      <c r="P5868" s="10"/>
    </row>
    <row r="5869" spans="1:16" ht="16" hidden="1" x14ac:dyDescent="0.2">
      <c r="A5869" s="10">
        <v>39759</v>
      </c>
      <c r="B5869" s="4">
        <v>61.06</v>
      </c>
      <c r="C5869" s="4">
        <v>56.84</v>
      </c>
      <c r="D5869">
        <v>1.4039999999999999</v>
      </c>
      <c r="E5869">
        <v>1.319</v>
      </c>
      <c r="P5869" s="10"/>
    </row>
    <row r="5870" spans="1:16" ht="16" hidden="1" x14ac:dyDescent="0.2">
      <c r="A5870" s="10">
        <v>39762</v>
      </c>
      <c r="B5870" s="4">
        <v>62.19</v>
      </c>
      <c r="C5870" s="4">
        <v>57.08</v>
      </c>
      <c r="D5870">
        <v>1.4059999999999999</v>
      </c>
      <c r="E5870">
        <v>1.329</v>
      </c>
      <c r="P5870" s="10"/>
    </row>
    <row r="5871" spans="1:16" ht="16" hidden="1" x14ac:dyDescent="0.2">
      <c r="A5871" s="10">
        <v>39763</v>
      </c>
      <c r="B5871" s="4">
        <v>59.38</v>
      </c>
      <c r="C5871" s="4">
        <v>54.76</v>
      </c>
      <c r="D5871">
        <v>1.3160000000000001</v>
      </c>
      <c r="E5871">
        <v>1.266</v>
      </c>
      <c r="P5871" s="10"/>
    </row>
    <row r="5872" spans="1:16" ht="16" hidden="1" x14ac:dyDescent="0.2">
      <c r="A5872" s="10">
        <v>39764</v>
      </c>
      <c r="B5872" s="4">
        <v>55.95</v>
      </c>
      <c r="C5872" s="4">
        <v>52.47</v>
      </c>
      <c r="D5872">
        <v>1.2569999999999999</v>
      </c>
      <c r="E5872">
        <v>1.2090000000000001</v>
      </c>
      <c r="P5872" s="10"/>
    </row>
    <row r="5873" spans="1:16" ht="16" hidden="1" x14ac:dyDescent="0.2">
      <c r="A5873" s="10">
        <v>39765</v>
      </c>
      <c r="B5873" s="4">
        <v>58.31</v>
      </c>
      <c r="C5873" s="4">
        <v>51.32</v>
      </c>
      <c r="D5873">
        <v>1.3340000000000001</v>
      </c>
      <c r="E5873">
        <v>1.286</v>
      </c>
      <c r="P5873" s="10"/>
    </row>
    <row r="5874" spans="1:16" ht="16" hidden="1" x14ac:dyDescent="0.2">
      <c r="A5874" s="10">
        <v>39766</v>
      </c>
      <c r="B5874" s="4">
        <v>57.18</v>
      </c>
      <c r="C5874" s="4">
        <v>50.7</v>
      </c>
      <c r="D5874">
        <v>1.2549999999999999</v>
      </c>
      <c r="E5874">
        <v>1.1950000000000001</v>
      </c>
      <c r="P5874" s="10"/>
    </row>
    <row r="5875" spans="1:16" ht="16" hidden="1" x14ac:dyDescent="0.2">
      <c r="A5875" s="10">
        <v>39769</v>
      </c>
      <c r="B5875" s="4">
        <v>55.14</v>
      </c>
      <c r="C5875" s="4">
        <v>50.82</v>
      </c>
      <c r="D5875">
        <v>1.2350000000000001</v>
      </c>
      <c r="E5875">
        <v>1.1419999999999999</v>
      </c>
      <c r="P5875" s="10"/>
    </row>
    <row r="5876" spans="1:16" ht="16" hidden="1" x14ac:dyDescent="0.2">
      <c r="A5876" s="10">
        <v>39770</v>
      </c>
      <c r="B5876" s="4">
        <v>54.42</v>
      </c>
      <c r="C5876" s="4">
        <v>49.1</v>
      </c>
      <c r="D5876">
        <v>1.2050000000000001</v>
      </c>
      <c r="E5876">
        <v>1.1100000000000001</v>
      </c>
      <c r="P5876" s="10"/>
    </row>
    <row r="5877" spans="1:16" ht="16" hidden="1" x14ac:dyDescent="0.2">
      <c r="A5877" s="10">
        <v>39771</v>
      </c>
      <c r="B5877" s="4">
        <v>53.64</v>
      </c>
      <c r="C5877" s="4">
        <v>48.35</v>
      </c>
      <c r="D5877">
        <v>1.1479999999999999</v>
      </c>
      <c r="E5877">
        <v>1.0529999999999999</v>
      </c>
      <c r="P5877" s="10"/>
    </row>
    <row r="5878" spans="1:16" ht="16" hidden="1" x14ac:dyDescent="0.2">
      <c r="A5878" s="10">
        <v>39772</v>
      </c>
      <c r="B5878" s="4">
        <v>48.86</v>
      </c>
      <c r="C5878" s="4">
        <v>45.79</v>
      </c>
      <c r="D5878">
        <v>1.0629999999999999</v>
      </c>
      <c r="E5878">
        <v>0.96799999999999997</v>
      </c>
      <c r="P5878" s="10"/>
    </row>
    <row r="5879" spans="1:16" ht="16" hidden="1" x14ac:dyDescent="0.2">
      <c r="A5879" s="10">
        <v>39773</v>
      </c>
      <c r="B5879" s="4">
        <v>49.22</v>
      </c>
      <c r="C5879" s="4">
        <v>44.91</v>
      </c>
      <c r="D5879">
        <v>1.1359999999999999</v>
      </c>
      <c r="E5879">
        <v>1.0429999999999999</v>
      </c>
      <c r="P5879" s="10"/>
    </row>
    <row r="5880" spans="1:16" ht="16" hidden="1" x14ac:dyDescent="0.2">
      <c r="A5880" s="10">
        <v>39776</v>
      </c>
      <c r="B5880" s="4">
        <v>53.63</v>
      </c>
      <c r="C5880" s="4">
        <v>49.51</v>
      </c>
      <c r="D5880">
        <v>1.1879999999999999</v>
      </c>
      <c r="E5880">
        <v>1.139</v>
      </c>
      <c r="P5880" s="10"/>
    </row>
    <row r="5881" spans="1:16" ht="16" hidden="1" x14ac:dyDescent="0.2">
      <c r="A5881" s="10">
        <v>39777</v>
      </c>
      <c r="B5881" s="4">
        <v>50.02</v>
      </c>
      <c r="C5881" s="4">
        <v>47.51</v>
      </c>
      <c r="D5881">
        <v>1.133</v>
      </c>
      <c r="E5881">
        <v>1.069</v>
      </c>
      <c r="P5881" s="10"/>
    </row>
    <row r="5882" spans="1:16" ht="16" hidden="1" x14ac:dyDescent="0.2">
      <c r="A5882" s="10">
        <v>39778</v>
      </c>
      <c r="B5882" s="4">
        <v>54.2</v>
      </c>
      <c r="C5882" s="4">
        <v>49.39</v>
      </c>
      <c r="D5882">
        <v>1.222</v>
      </c>
      <c r="E5882">
        <v>1.1479999999999999</v>
      </c>
      <c r="P5882" s="10"/>
    </row>
    <row r="5883" spans="1:16" ht="16" hidden="1" x14ac:dyDescent="0.2">
      <c r="A5883" s="10">
        <v>39780</v>
      </c>
      <c r="B5883" s="4">
        <v>55.21</v>
      </c>
      <c r="C5883" s="4">
        <v>47.72</v>
      </c>
      <c r="D5883">
        <v>1.218</v>
      </c>
      <c r="E5883">
        <v>1.173</v>
      </c>
      <c r="P5883" s="10"/>
    </row>
    <row r="5884" spans="1:16" ht="16" hidden="1" x14ac:dyDescent="0.2">
      <c r="A5884" s="10">
        <v>39783</v>
      </c>
      <c r="B5884" s="4">
        <v>49.34</v>
      </c>
      <c r="C5884" s="4">
        <v>47.58</v>
      </c>
      <c r="D5884">
        <v>1.1339999999999999</v>
      </c>
      <c r="E5884">
        <v>1.0569999999999999</v>
      </c>
      <c r="P5884" s="10"/>
    </row>
    <row r="5885" spans="1:16" ht="16" hidden="1" x14ac:dyDescent="0.2">
      <c r="A5885" s="10">
        <v>39784</v>
      </c>
      <c r="B5885" s="4">
        <v>47.05</v>
      </c>
      <c r="C5885" s="4">
        <v>45.64</v>
      </c>
      <c r="D5885">
        <v>1.091</v>
      </c>
      <c r="E5885">
        <v>0.998</v>
      </c>
      <c r="P5885" s="10"/>
    </row>
    <row r="5886" spans="1:16" ht="16" hidden="1" x14ac:dyDescent="0.2">
      <c r="A5886" s="10">
        <v>39785</v>
      </c>
      <c r="B5886" s="4">
        <v>46.79</v>
      </c>
      <c r="C5886" s="4">
        <v>44.39</v>
      </c>
      <c r="D5886">
        <v>1.0429999999999999</v>
      </c>
      <c r="E5886">
        <v>0.97299999999999998</v>
      </c>
      <c r="P5886" s="10"/>
    </row>
    <row r="5887" spans="1:16" ht="16" hidden="1" x14ac:dyDescent="0.2">
      <c r="A5887" s="10">
        <v>39786</v>
      </c>
      <c r="B5887" s="4">
        <v>43.8</v>
      </c>
      <c r="C5887" s="4">
        <v>43.83</v>
      </c>
      <c r="D5887">
        <v>0.95799999999999996</v>
      </c>
      <c r="E5887">
        <v>0.88800000000000001</v>
      </c>
      <c r="P5887" s="10"/>
    </row>
    <row r="5888" spans="1:16" ht="16" hidden="1" x14ac:dyDescent="0.2">
      <c r="A5888" s="10">
        <v>39787</v>
      </c>
      <c r="B5888" s="4">
        <v>41.01</v>
      </c>
      <c r="C5888" s="4">
        <v>37.04</v>
      </c>
      <c r="D5888">
        <v>0.90800000000000003</v>
      </c>
      <c r="E5888">
        <v>0.83299999999999996</v>
      </c>
      <c r="P5888" s="10"/>
    </row>
    <row r="5889" spans="1:16" ht="16" hidden="1" x14ac:dyDescent="0.2">
      <c r="A5889" s="10">
        <v>39790</v>
      </c>
      <c r="B5889" s="4">
        <v>43.69</v>
      </c>
      <c r="C5889" s="4">
        <v>40.020000000000003</v>
      </c>
      <c r="D5889">
        <v>0.95</v>
      </c>
      <c r="E5889">
        <v>0.875</v>
      </c>
      <c r="P5889" s="10"/>
    </row>
    <row r="5890" spans="1:16" ht="16" hidden="1" x14ac:dyDescent="0.2">
      <c r="A5890" s="10">
        <v>39791</v>
      </c>
      <c r="B5890" s="4">
        <v>42</v>
      </c>
      <c r="C5890" s="4">
        <v>39.770000000000003</v>
      </c>
      <c r="D5890">
        <v>0.90200000000000002</v>
      </c>
      <c r="E5890">
        <v>0.875</v>
      </c>
      <c r="P5890" s="10"/>
    </row>
    <row r="5891" spans="1:16" ht="16" hidden="1" x14ac:dyDescent="0.2">
      <c r="A5891" s="10">
        <v>39792</v>
      </c>
      <c r="B5891" s="4">
        <v>43.1</v>
      </c>
      <c r="C5891" s="4">
        <v>39.340000000000003</v>
      </c>
      <c r="D5891">
        <v>0.94499999999999995</v>
      </c>
      <c r="E5891">
        <v>0.90500000000000003</v>
      </c>
      <c r="P5891" s="10"/>
    </row>
    <row r="5892" spans="1:16" ht="16" hidden="1" x14ac:dyDescent="0.2">
      <c r="A5892" s="10">
        <v>39793</v>
      </c>
      <c r="B5892" s="4">
        <v>47.77</v>
      </c>
      <c r="C5892" s="4">
        <v>43.54</v>
      </c>
      <c r="D5892">
        <v>1.034</v>
      </c>
      <c r="E5892">
        <v>1.012</v>
      </c>
      <c r="P5892" s="10"/>
    </row>
    <row r="5893" spans="1:16" ht="16" hidden="1" x14ac:dyDescent="0.2">
      <c r="A5893" s="10">
        <v>39794</v>
      </c>
      <c r="B5893" s="4">
        <v>46.27</v>
      </c>
      <c r="C5893" s="4">
        <v>42.38</v>
      </c>
      <c r="D5893">
        <v>1.0649999999999999</v>
      </c>
      <c r="E5893">
        <v>1.05</v>
      </c>
      <c r="P5893" s="10"/>
    </row>
    <row r="5894" spans="1:16" ht="16" hidden="1" x14ac:dyDescent="0.2">
      <c r="A5894" s="10">
        <v>39797</v>
      </c>
      <c r="B5894" s="4">
        <v>44.61</v>
      </c>
      <c r="C5894" s="4">
        <v>45.02</v>
      </c>
      <c r="D5894">
        <v>1.022</v>
      </c>
      <c r="E5894">
        <v>1.0069999999999999</v>
      </c>
      <c r="P5894" s="10"/>
    </row>
    <row r="5895" spans="1:16" ht="16" hidden="1" x14ac:dyDescent="0.2">
      <c r="A5895" s="10">
        <v>39798</v>
      </c>
      <c r="B5895" s="4">
        <v>43.84</v>
      </c>
      <c r="C5895" s="4">
        <v>42</v>
      </c>
      <c r="D5895">
        <v>1.034</v>
      </c>
      <c r="E5895">
        <v>1.0389999999999999</v>
      </c>
      <c r="P5895" s="10"/>
    </row>
    <row r="5896" spans="1:16" ht="16" hidden="1" x14ac:dyDescent="0.2">
      <c r="A5896" s="10">
        <v>39799</v>
      </c>
      <c r="B5896" s="4">
        <v>40.17</v>
      </c>
      <c r="C5896" s="4">
        <v>41.84</v>
      </c>
      <c r="D5896">
        <v>1.0029999999999999</v>
      </c>
      <c r="E5896">
        <v>0.99299999999999999</v>
      </c>
      <c r="P5896" s="10"/>
    </row>
    <row r="5897" spans="1:16" ht="16" hidden="1" x14ac:dyDescent="0.2">
      <c r="A5897" s="10">
        <v>39800</v>
      </c>
      <c r="B5897" s="4">
        <v>36.729999999999997</v>
      </c>
      <c r="C5897" s="4">
        <v>40.19</v>
      </c>
      <c r="D5897">
        <v>0.97699999999999998</v>
      </c>
      <c r="E5897">
        <v>0.97199999999999998</v>
      </c>
      <c r="P5897" s="10"/>
    </row>
    <row r="5898" spans="1:16" ht="16" hidden="1" x14ac:dyDescent="0.2">
      <c r="A5898" s="10">
        <v>39801</v>
      </c>
      <c r="B5898" s="4">
        <v>33.17</v>
      </c>
      <c r="C5898" s="4">
        <v>39.520000000000003</v>
      </c>
      <c r="D5898">
        <v>0.96799999999999997</v>
      </c>
      <c r="E5898">
        <v>0.94299999999999995</v>
      </c>
      <c r="P5898" s="10"/>
    </row>
    <row r="5899" spans="1:16" ht="16" hidden="1" x14ac:dyDescent="0.2">
      <c r="A5899" s="10">
        <v>39804</v>
      </c>
      <c r="B5899" s="4">
        <v>31.1</v>
      </c>
      <c r="C5899" s="4">
        <v>38.08</v>
      </c>
      <c r="D5899">
        <v>0.88200000000000001</v>
      </c>
      <c r="E5899">
        <v>0.871</v>
      </c>
      <c r="P5899" s="10"/>
    </row>
    <row r="5900" spans="1:16" ht="16" hidden="1" x14ac:dyDescent="0.2">
      <c r="A5900" s="10">
        <v>39805</v>
      </c>
      <c r="B5900" s="4">
        <v>30.28</v>
      </c>
      <c r="C5900" s="4">
        <v>35.270000000000003</v>
      </c>
      <c r="D5900">
        <v>0.85699999999999998</v>
      </c>
      <c r="E5900">
        <v>0.85</v>
      </c>
      <c r="P5900" s="10"/>
    </row>
    <row r="5901" spans="1:16" ht="16" hidden="1" x14ac:dyDescent="0.2">
      <c r="A5901" s="10">
        <v>39806</v>
      </c>
      <c r="B5901" s="4">
        <v>32.94</v>
      </c>
      <c r="C5901" s="4">
        <v>34.450000000000003</v>
      </c>
      <c r="D5901">
        <v>0.78800000000000003</v>
      </c>
      <c r="E5901">
        <v>0.79800000000000004</v>
      </c>
      <c r="P5901" s="10"/>
    </row>
    <row r="5902" spans="1:16" ht="16" hidden="1" x14ac:dyDescent="0.2">
      <c r="A5902" s="10">
        <v>39808</v>
      </c>
      <c r="B5902" s="4">
        <v>37.58</v>
      </c>
      <c r="C5902" s="4">
        <v>33.729999999999997</v>
      </c>
      <c r="D5902">
        <v>0.84099999999999997</v>
      </c>
      <c r="E5902">
        <v>0.84799999999999998</v>
      </c>
      <c r="P5902" s="10"/>
    </row>
    <row r="5903" spans="1:16" ht="16" hidden="1" x14ac:dyDescent="0.2">
      <c r="A5903" s="10">
        <v>39811</v>
      </c>
      <c r="B5903" s="4">
        <v>39.89</v>
      </c>
      <c r="C5903" s="4">
        <v>34.159999999999997</v>
      </c>
      <c r="D5903">
        <v>0.86699999999999999</v>
      </c>
      <c r="E5903">
        <v>0.872</v>
      </c>
      <c r="P5903" s="10"/>
    </row>
    <row r="5904" spans="1:16" ht="16" hidden="1" x14ac:dyDescent="0.2">
      <c r="A5904" s="10">
        <v>39812</v>
      </c>
      <c r="B5904" s="4">
        <v>38.950000000000003</v>
      </c>
      <c r="C5904" s="4">
        <v>35.22</v>
      </c>
      <c r="D5904">
        <v>0.876</v>
      </c>
      <c r="E5904">
        <v>0.89800000000000002</v>
      </c>
      <c r="P5904" s="10"/>
    </row>
    <row r="5905" spans="1:16" ht="16" hidden="1" x14ac:dyDescent="0.2">
      <c r="A5905" s="10">
        <v>39813</v>
      </c>
      <c r="B5905" s="4">
        <v>44.6</v>
      </c>
      <c r="C5905" s="4">
        <v>35.82</v>
      </c>
      <c r="D5905">
        <v>0.89100000000000001</v>
      </c>
      <c r="E5905">
        <v>0.90400000000000003</v>
      </c>
      <c r="P5905" s="10"/>
    </row>
    <row r="5906" spans="1:16" ht="16" hidden="1" x14ac:dyDescent="0.2">
      <c r="A5906" s="10">
        <v>39815</v>
      </c>
      <c r="B5906" s="4">
        <v>46.17</v>
      </c>
      <c r="C5906" s="4">
        <v>42.94</v>
      </c>
      <c r="D5906">
        <v>1.06</v>
      </c>
      <c r="E5906">
        <v>1.1020000000000001</v>
      </c>
      <c r="P5906" s="10"/>
    </row>
    <row r="5907" spans="1:16" ht="16" hidden="1" x14ac:dyDescent="0.2">
      <c r="A5907" s="10">
        <v>39818</v>
      </c>
      <c r="B5907" s="4">
        <v>48.61</v>
      </c>
      <c r="C5907" s="4">
        <v>45.84</v>
      </c>
      <c r="D5907">
        <v>1.137</v>
      </c>
      <c r="E5907">
        <v>1.165</v>
      </c>
      <c r="P5907" s="10"/>
    </row>
    <row r="5908" spans="1:16" ht="16" hidden="1" x14ac:dyDescent="0.2">
      <c r="A5908" s="10">
        <v>39819</v>
      </c>
      <c r="B5908" s="4">
        <v>48.56</v>
      </c>
      <c r="C5908" s="4">
        <v>48.89</v>
      </c>
      <c r="D5908">
        <v>1.1479999999999999</v>
      </c>
      <c r="E5908">
        <v>1.1679999999999999</v>
      </c>
      <c r="P5908" s="10"/>
    </row>
    <row r="5909" spans="1:16" ht="16" hidden="1" x14ac:dyDescent="0.2">
      <c r="A5909" s="10">
        <v>39820</v>
      </c>
      <c r="B5909" s="4">
        <v>42.75</v>
      </c>
      <c r="C5909" s="4">
        <v>46.23</v>
      </c>
      <c r="D5909">
        <v>1.0409999999999999</v>
      </c>
      <c r="E5909">
        <v>1.0509999999999999</v>
      </c>
      <c r="P5909" s="10"/>
    </row>
    <row r="5910" spans="1:16" ht="16" hidden="1" x14ac:dyDescent="0.2">
      <c r="A5910" s="10">
        <v>39821</v>
      </c>
      <c r="B5910" s="4">
        <v>41.68</v>
      </c>
      <c r="C5910" s="4">
        <v>42.94</v>
      </c>
      <c r="D5910">
        <v>1.06</v>
      </c>
      <c r="E5910">
        <v>1.08</v>
      </c>
      <c r="P5910" s="10"/>
    </row>
    <row r="5911" spans="1:16" ht="16" hidden="1" x14ac:dyDescent="0.2">
      <c r="A5911" s="10">
        <v>39822</v>
      </c>
      <c r="B5911" s="4">
        <v>40.69</v>
      </c>
      <c r="C5911" s="4">
        <v>42.34</v>
      </c>
      <c r="D5911">
        <v>1.0669999999999999</v>
      </c>
      <c r="E5911">
        <v>1.08</v>
      </c>
      <c r="P5911" s="10"/>
    </row>
    <row r="5912" spans="1:16" ht="16" hidden="1" x14ac:dyDescent="0.2">
      <c r="A5912" s="10">
        <v>39825</v>
      </c>
      <c r="B5912" s="4">
        <v>37.65</v>
      </c>
      <c r="C5912" s="4">
        <v>40.86</v>
      </c>
      <c r="D5912">
        <v>1.06</v>
      </c>
      <c r="E5912">
        <v>1.075</v>
      </c>
      <c r="P5912" s="10"/>
    </row>
    <row r="5913" spans="1:16" ht="16" hidden="1" x14ac:dyDescent="0.2">
      <c r="A5913" s="10">
        <v>39826</v>
      </c>
      <c r="B5913" s="4">
        <v>37.770000000000003</v>
      </c>
      <c r="C5913" s="4">
        <v>43.05</v>
      </c>
      <c r="D5913">
        <v>1.1180000000000001</v>
      </c>
      <c r="E5913">
        <v>1.1499999999999999</v>
      </c>
      <c r="P5913" s="10"/>
    </row>
    <row r="5914" spans="1:16" ht="16" hidden="1" x14ac:dyDescent="0.2">
      <c r="A5914" s="10">
        <v>39827</v>
      </c>
      <c r="B5914" s="4">
        <v>37.43</v>
      </c>
      <c r="C5914" s="4">
        <v>42.27</v>
      </c>
      <c r="D5914">
        <v>1.173</v>
      </c>
      <c r="E5914">
        <v>1.1879999999999999</v>
      </c>
      <c r="P5914" s="10"/>
    </row>
    <row r="5915" spans="1:16" ht="16" hidden="1" x14ac:dyDescent="0.2">
      <c r="A5915" s="10">
        <v>39828</v>
      </c>
      <c r="B5915" s="4">
        <v>35.409999999999997</v>
      </c>
      <c r="C5915" s="4">
        <v>42.32</v>
      </c>
      <c r="D5915">
        <v>1.167</v>
      </c>
      <c r="E5915">
        <v>1.1919999999999999</v>
      </c>
      <c r="P5915" s="10"/>
    </row>
    <row r="5916" spans="1:16" ht="16" hidden="1" x14ac:dyDescent="0.2">
      <c r="A5916" s="10">
        <v>39829</v>
      </c>
      <c r="B5916" s="4">
        <v>35.380000000000003</v>
      </c>
      <c r="C5916" s="4">
        <v>43.42</v>
      </c>
      <c r="D5916">
        <v>1.1659999999999999</v>
      </c>
      <c r="E5916">
        <v>1.1859999999999999</v>
      </c>
      <c r="P5916" s="10"/>
    </row>
    <row r="5917" spans="1:16" ht="16" hidden="1" x14ac:dyDescent="0.2">
      <c r="A5917" s="10">
        <v>39833</v>
      </c>
      <c r="B5917" s="4">
        <v>38.57</v>
      </c>
      <c r="C5917" s="4">
        <v>41.22</v>
      </c>
      <c r="D5917">
        <v>1.171</v>
      </c>
      <c r="E5917">
        <v>1.1559999999999999</v>
      </c>
      <c r="P5917" s="10"/>
    </row>
    <row r="5918" spans="1:16" ht="16" hidden="1" x14ac:dyDescent="0.2">
      <c r="A5918" s="10">
        <v>39834</v>
      </c>
      <c r="B5918" s="4">
        <v>42.56</v>
      </c>
      <c r="C5918" s="4">
        <v>39.9</v>
      </c>
      <c r="D5918">
        <v>1.208</v>
      </c>
      <c r="E5918">
        <v>1.1830000000000001</v>
      </c>
      <c r="P5918" s="10"/>
    </row>
    <row r="5919" spans="1:16" ht="16" hidden="1" x14ac:dyDescent="0.2">
      <c r="A5919" s="10">
        <v>39835</v>
      </c>
      <c r="B5919" s="4">
        <v>42.33</v>
      </c>
      <c r="C5919" s="4">
        <v>42.42</v>
      </c>
      <c r="D5919">
        <v>1.101</v>
      </c>
      <c r="E5919">
        <v>1.0780000000000001</v>
      </c>
      <c r="P5919" s="10"/>
    </row>
    <row r="5920" spans="1:16" ht="16" hidden="1" x14ac:dyDescent="0.2">
      <c r="A5920" s="10">
        <v>39836</v>
      </c>
      <c r="B5920" s="4">
        <v>45.12</v>
      </c>
      <c r="C5920" s="4">
        <v>43.13</v>
      </c>
      <c r="D5920">
        <v>1.169</v>
      </c>
      <c r="E5920">
        <v>1.1539999999999999</v>
      </c>
      <c r="P5920" s="10"/>
    </row>
    <row r="5921" spans="1:16" ht="16" hidden="1" x14ac:dyDescent="0.2">
      <c r="A5921" s="10">
        <v>39839</v>
      </c>
      <c r="B5921" s="4">
        <v>46.5</v>
      </c>
      <c r="C5921" s="4">
        <v>48</v>
      </c>
      <c r="D5921">
        <v>1.1739999999999999</v>
      </c>
      <c r="E5921">
        <v>1.153</v>
      </c>
      <c r="P5921" s="10"/>
    </row>
    <row r="5922" spans="1:16" ht="16" hidden="1" x14ac:dyDescent="0.2">
      <c r="A5922" s="10">
        <v>39840</v>
      </c>
      <c r="B5922" s="4">
        <v>41.67</v>
      </c>
      <c r="C5922" s="4">
        <v>42.86</v>
      </c>
      <c r="D5922">
        <v>1.127</v>
      </c>
      <c r="E5922">
        <v>1.111</v>
      </c>
      <c r="P5922" s="10"/>
    </row>
    <row r="5923" spans="1:16" ht="16" hidden="1" x14ac:dyDescent="0.2">
      <c r="A5923" s="10">
        <v>39841</v>
      </c>
      <c r="B5923" s="4">
        <v>42.04</v>
      </c>
      <c r="C5923" s="4">
        <v>42.86</v>
      </c>
      <c r="D5923">
        <v>1.2130000000000001</v>
      </c>
      <c r="E5923">
        <v>1.1850000000000001</v>
      </c>
      <c r="P5923" s="10"/>
    </row>
    <row r="5924" spans="1:16" ht="16" hidden="1" x14ac:dyDescent="0.2">
      <c r="A5924" s="10">
        <v>39842</v>
      </c>
      <c r="B5924" s="4">
        <v>41.58</v>
      </c>
      <c r="C5924" s="4">
        <v>43.13</v>
      </c>
      <c r="D5924">
        <v>1.2450000000000001</v>
      </c>
      <c r="E5924">
        <v>1.2170000000000001</v>
      </c>
      <c r="P5924" s="10"/>
    </row>
    <row r="5925" spans="1:16" ht="16" hidden="1" x14ac:dyDescent="0.2">
      <c r="A5925" s="10">
        <v>39843</v>
      </c>
      <c r="B5925" s="4">
        <v>41.73</v>
      </c>
      <c r="C5925" s="4">
        <v>44.17</v>
      </c>
      <c r="D5925">
        <v>1.31</v>
      </c>
      <c r="E5925">
        <v>1.282</v>
      </c>
      <c r="P5925" s="10"/>
    </row>
    <row r="5926" spans="1:16" ht="16" hidden="1" x14ac:dyDescent="0.2">
      <c r="A5926" s="10">
        <v>39846</v>
      </c>
      <c r="B5926" s="4">
        <v>41.35</v>
      </c>
      <c r="C5926" s="4">
        <v>42.96</v>
      </c>
      <c r="D5926">
        <v>1.2110000000000001</v>
      </c>
      <c r="E5926">
        <v>1.2110000000000001</v>
      </c>
      <c r="P5926" s="10"/>
    </row>
    <row r="5927" spans="1:16" ht="16" hidden="1" x14ac:dyDescent="0.2">
      <c r="A5927" s="10">
        <v>39847</v>
      </c>
      <c r="B5927" s="4">
        <v>40.869999999999997</v>
      </c>
      <c r="C5927" s="4">
        <v>43.15</v>
      </c>
      <c r="D5927">
        <v>1.19</v>
      </c>
      <c r="E5927">
        <v>1.19</v>
      </c>
      <c r="P5927" s="10"/>
    </row>
    <row r="5928" spans="1:16" ht="16" hidden="1" x14ac:dyDescent="0.2">
      <c r="A5928" s="10">
        <v>39848</v>
      </c>
      <c r="B5928" s="4">
        <v>40.270000000000003</v>
      </c>
      <c r="C5928" s="4">
        <v>43.68</v>
      </c>
      <c r="D5928">
        <v>1.2589999999999999</v>
      </c>
      <c r="E5928">
        <v>1.2310000000000001</v>
      </c>
      <c r="P5928" s="10"/>
    </row>
    <row r="5929" spans="1:16" ht="16" hidden="1" x14ac:dyDescent="0.2">
      <c r="A5929" s="10">
        <v>39849</v>
      </c>
      <c r="B5929" s="4">
        <v>41.15</v>
      </c>
      <c r="C5929" s="4">
        <v>43.92</v>
      </c>
      <c r="D5929">
        <v>1.31</v>
      </c>
      <c r="E5929">
        <v>1.2769999999999999</v>
      </c>
      <c r="P5929" s="10"/>
    </row>
    <row r="5930" spans="1:16" ht="16" hidden="1" x14ac:dyDescent="0.2">
      <c r="A5930" s="10">
        <v>39850</v>
      </c>
      <c r="B5930" s="4">
        <v>40.24</v>
      </c>
      <c r="C5930" s="4">
        <v>44.49</v>
      </c>
      <c r="D5930">
        <v>1.2869999999999999</v>
      </c>
      <c r="E5930">
        <v>1.264</v>
      </c>
      <c r="P5930" s="10"/>
    </row>
    <row r="5931" spans="1:16" ht="16" hidden="1" x14ac:dyDescent="0.2">
      <c r="A5931" s="10">
        <v>39853</v>
      </c>
      <c r="B5931" s="4">
        <v>39.58</v>
      </c>
      <c r="C5931" s="4">
        <v>47.23</v>
      </c>
      <c r="D5931">
        <v>1.2889999999999999</v>
      </c>
      <c r="E5931">
        <v>1.2689999999999999</v>
      </c>
      <c r="P5931" s="10"/>
    </row>
    <row r="5932" spans="1:16" ht="16" hidden="1" x14ac:dyDescent="0.2">
      <c r="A5932" s="10">
        <v>39854</v>
      </c>
      <c r="B5932" s="4">
        <v>37.54</v>
      </c>
      <c r="C5932" s="4">
        <v>45.88</v>
      </c>
      <c r="D5932">
        <v>1.2949999999999999</v>
      </c>
      <c r="E5932">
        <v>1.2869999999999999</v>
      </c>
      <c r="P5932" s="10"/>
    </row>
    <row r="5933" spans="1:16" ht="16" hidden="1" x14ac:dyDescent="0.2">
      <c r="A5933" s="10">
        <v>39855</v>
      </c>
      <c r="B5933" s="4">
        <v>35.93</v>
      </c>
      <c r="C5933" s="4">
        <v>44.24</v>
      </c>
      <c r="D5933">
        <v>1.3280000000000001</v>
      </c>
      <c r="E5933">
        <v>1.3149999999999999</v>
      </c>
      <c r="P5933" s="10"/>
    </row>
    <row r="5934" spans="1:16" ht="16" hidden="1" x14ac:dyDescent="0.2">
      <c r="A5934" s="10">
        <v>39856</v>
      </c>
      <c r="B5934" s="4">
        <v>34.03</v>
      </c>
      <c r="C5934" s="4">
        <v>47.23</v>
      </c>
      <c r="D5934">
        <v>1.3069999999999999</v>
      </c>
      <c r="E5934">
        <v>1.272</v>
      </c>
      <c r="P5934" s="10"/>
    </row>
    <row r="5935" spans="1:16" ht="16" hidden="1" x14ac:dyDescent="0.2">
      <c r="A5935" s="10">
        <v>39857</v>
      </c>
      <c r="B5935" s="4">
        <v>37.630000000000003</v>
      </c>
      <c r="C5935" s="4">
        <v>43.36</v>
      </c>
      <c r="D5935">
        <v>1.256</v>
      </c>
      <c r="E5935">
        <v>1.222</v>
      </c>
      <c r="P5935" s="10"/>
    </row>
    <row r="5936" spans="1:16" ht="16" hidden="1" x14ac:dyDescent="0.2">
      <c r="A5936" s="10">
        <v>39861</v>
      </c>
      <c r="B5936" s="4">
        <v>34.96</v>
      </c>
      <c r="C5936" s="4">
        <v>39.69</v>
      </c>
      <c r="D5936">
        <v>1.167</v>
      </c>
      <c r="E5936">
        <v>1.1220000000000001</v>
      </c>
      <c r="P5936" s="10"/>
    </row>
    <row r="5937" spans="1:16" ht="16" hidden="1" x14ac:dyDescent="0.2">
      <c r="A5937" s="10">
        <v>39862</v>
      </c>
      <c r="B5937" s="4">
        <v>34.67</v>
      </c>
      <c r="C5937" s="4">
        <v>39.409999999999997</v>
      </c>
      <c r="D5937">
        <v>1.1200000000000001</v>
      </c>
      <c r="E5937">
        <v>1.075</v>
      </c>
      <c r="P5937" s="10"/>
    </row>
    <row r="5938" spans="1:16" ht="16" hidden="1" x14ac:dyDescent="0.2">
      <c r="A5938" s="10">
        <v>39863</v>
      </c>
      <c r="B5938" s="4">
        <v>39.6</v>
      </c>
      <c r="C5938" s="4">
        <v>42.36</v>
      </c>
      <c r="D5938">
        <v>1.131</v>
      </c>
      <c r="E5938">
        <v>1.0740000000000001</v>
      </c>
      <c r="P5938" s="10"/>
    </row>
    <row r="5939" spans="1:16" ht="16" hidden="1" x14ac:dyDescent="0.2">
      <c r="A5939" s="10">
        <v>39864</v>
      </c>
      <c r="B5939" s="4">
        <v>39.35</v>
      </c>
      <c r="C5939" s="4">
        <v>42.19</v>
      </c>
      <c r="D5939">
        <v>1.1020000000000001</v>
      </c>
      <c r="E5939">
        <v>1.073</v>
      </c>
      <c r="P5939" s="10"/>
    </row>
    <row r="5940" spans="1:16" ht="16" hidden="1" x14ac:dyDescent="0.2">
      <c r="A5940" s="10">
        <v>39867</v>
      </c>
      <c r="B5940" s="4">
        <v>37.659999999999997</v>
      </c>
      <c r="C5940" s="4">
        <v>41.27</v>
      </c>
      <c r="D5940">
        <v>1.0669999999999999</v>
      </c>
      <c r="E5940">
        <v>1.0409999999999999</v>
      </c>
      <c r="P5940" s="10"/>
    </row>
    <row r="5941" spans="1:16" ht="16" hidden="1" x14ac:dyDescent="0.2">
      <c r="A5941" s="10">
        <v>39868</v>
      </c>
      <c r="B5941" s="4">
        <v>38.86</v>
      </c>
      <c r="C5941" s="4">
        <v>40.18</v>
      </c>
      <c r="D5941">
        <v>1.0900000000000001</v>
      </c>
      <c r="E5941">
        <v>1.089</v>
      </c>
      <c r="P5941" s="10"/>
    </row>
    <row r="5942" spans="1:16" ht="16" hidden="1" x14ac:dyDescent="0.2">
      <c r="A5942" s="10">
        <v>39869</v>
      </c>
      <c r="B5942" s="4">
        <v>41.64</v>
      </c>
      <c r="C5942" s="4">
        <v>42.37</v>
      </c>
      <c r="D5942">
        <v>1.18</v>
      </c>
      <c r="E5942">
        <v>1.18</v>
      </c>
      <c r="P5942" s="10"/>
    </row>
    <row r="5943" spans="1:16" ht="16" hidden="1" x14ac:dyDescent="0.2">
      <c r="A5943" s="10">
        <v>39870</v>
      </c>
      <c r="B5943" s="4">
        <v>43.18</v>
      </c>
      <c r="C5943" s="4">
        <v>45.15</v>
      </c>
      <c r="D5943">
        <v>1.2430000000000001</v>
      </c>
      <c r="E5943">
        <v>1.244</v>
      </c>
      <c r="P5943" s="10"/>
    </row>
    <row r="5944" spans="1:16" ht="16" hidden="1" x14ac:dyDescent="0.2">
      <c r="A5944" s="10">
        <v>39871</v>
      </c>
      <c r="B5944" s="4">
        <v>44.15</v>
      </c>
      <c r="C5944" s="4">
        <v>44.41</v>
      </c>
      <c r="D5944">
        <v>1.2669999999999999</v>
      </c>
      <c r="E5944">
        <v>1.27</v>
      </c>
      <c r="P5944" s="10"/>
    </row>
    <row r="5945" spans="1:16" ht="16" hidden="1" x14ac:dyDescent="0.2">
      <c r="A5945" s="10">
        <v>39874</v>
      </c>
      <c r="B5945" s="4">
        <v>40.07</v>
      </c>
      <c r="C5945" s="4">
        <v>42.6</v>
      </c>
      <c r="D5945">
        <v>1.2090000000000001</v>
      </c>
      <c r="E5945">
        <v>1.196</v>
      </c>
      <c r="P5945" s="10"/>
    </row>
    <row r="5946" spans="1:16" ht="16" hidden="1" x14ac:dyDescent="0.2">
      <c r="A5946" s="10">
        <v>39875</v>
      </c>
      <c r="B5946" s="4">
        <v>41.57</v>
      </c>
      <c r="C5946" s="4">
        <v>42.72</v>
      </c>
      <c r="D5946">
        <v>1.248</v>
      </c>
      <c r="E5946">
        <v>1.2430000000000001</v>
      </c>
      <c r="P5946" s="10"/>
    </row>
    <row r="5947" spans="1:16" ht="16" hidden="1" x14ac:dyDescent="0.2">
      <c r="A5947" s="10">
        <v>39876</v>
      </c>
      <c r="B5947" s="4">
        <v>45.28</v>
      </c>
      <c r="C5947" s="4">
        <v>46.07</v>
      </c>
      <c r="D5947">
        <v>1.3089999999999999</v>
      </c>
      <c r="E5947">
        <v>1.294</v>
      </c>
      <c r="P5947" s="10"/>
    </row>
    <row r="5948" spans="1:16" ht="16" hidden="1" x14ac:dyDescent="0.2">
      <c r="A5948" s="10">
        <v>39877</v>
      </c>
      <c r="B5948" s="4">
        <v>43.54</v>
      </c>
      <c r="C5948" s="4">
        <v>44.45</v>
      </c>
      <c r="D5948">
        <v>1.2110000000000001</v>
      </c>
      <c r="E5948">
        <v>1.2210000000000001</v>
      </c>
      <c r="P5948" s="10"/>
    </row>
    <row r="5949" spans="1:16" ht="16" hidden="1" x14ac:dyDescent="0.2">
      <c r="A5949" s="10">
        <v>39878</v>
      </c>
      <c r="B5949" s="4">
        <v>45.43</v>
      </c>
      <c r="C5949" s="4">
        <v>43.48</v>
      </c>
      <c r="D5949">
        <v>1.238</v>
      </c>
      <c r="E5949">
        <v>1.238</v>
      </c>
      <c r="P5949" s="10"/>
    </row>
    <row r="5950" spans="1:16" ht="16" hidden="1" x14ac:dyDescent="0.2">
      <c r="A5950" s="10">
        <v>39881</v>
      </c>
      <c r="B5950" s="4">
        <v>47.01</v>
      </c>
      <c r="C5950" s="4">
        <v>44.55</v>
      </c>
      <c r="D5950">
        <v>1.2230000000000001</v>
      </c>
      <c r="E5950">
        <v>1.226</v>
      </c>
      <c r="P5950" s="10"/>
    </row>
    <row r="5951" spans="1:16" ht="16" hidden="1" x14ac:dyDescent="0.2">
      <c r="A5951" s="10">
        <v>39882</v>
      </c>
      <c r="B5951" s="4">
        <v>45.68</v>
      </c>
      <c r="C5951" s="4">
        <v>44.99</v>
      </c>
      <c r="D5951">
        <v>1.2070000000000001</v>
      </c>
      <c r="E5951">
        <v>1.202</v>
      </c>
      <c r="P5951" s="10"/>
    </row>
    <row r="5952" spans="1:16" ht="16" hidden="1" x14ac:dyDescent="0.2">
      <c r="A5952" s="10">
        <v>39883</v>
      </c>
      <c r="B5952" s="4">
        <v>42.46</v>
      </c>
      <c r="C5952" s="4">
        <v>43.2</v>
      </c>
      <c r="D5952">
        <v>1.165</v>
      </c>
      <c r="E5952">
        <v>1.157</v>
      </c>
      <c r="P5952" s="10"/>
    </row>
    <row r="5953" spans="1:16" ht="16" hidden="1" x14ac:dyDescent="0.2">
      <c r="A5953" s="10">
        <v>39884</v>
      </c>
      <c r="B5953" s="4">
        <v>46.91</v>
      </c>
      <c r="C5953" s="4">
        <v>42.19</v>
      </c>
      <c r="D5953">
        <v>1.238</v>
      </c>
      <c r="E5953">
        <v>1.2250000000000001</v>
      </c>
      <c r="P5953" s="10"/>
    </row>
    <row r="5954" spans="1:16" ht="16" hidden="1" x14ac:dyDescent="0.2">
      <c r="A5954" s="10">
        <v>39885</v>
      </c>
      <c r="B5954" s="4">
        <v>46.22</v>
      </c>
      <c r="C5954" s="4">
        <v>44.97</v>
      </c>
      <c r="D5954">
        <v>1.2529999999999999</v>
      </c>
      <c r="E5954">
        <v>1.24</v>
      </c>
      <c r="P5954" s="10"/>
    </row>
    <row r="5955" spans="1:16" ht="16" hidden="1" x14ac:dyDescent="0.2">
      <c r="A5955" s="10">
        <v>39888</v>
      </c>
      <c r="B5955" s="4">
        <v>47.33</v>
      </c>
      <c r="C5955" s="4">
        <v>44.12</v>
      </c>
      <c r="D5955">
        <v>1.2669999999999999</v>
      </c>
      <c r="E5955">
        <v>1.2470000000000001</v>
      </c>
      <c r="P5955" s="10"/>
    </row>
    <row r="5956" spans="1:16" ht="16" hidden="1" x14ac:dyDescent="0.2">
      <c r="A5956" s="10">
        <v>39889</v>
      </c>
      <c r="B5956" s="4">
        <v>48.97</v>
      </c>
      <c r="C5956" s="4">
        <v>45.53</v>
      </c>
      <c r="D5956">
        <v>1.3160000000000001</v>
      </c>
      <c r="E5956">
        <v>1.3160000000000001</v>
      </c>
      <c r="P5956" s="10"/>
    </row>
    <row r="5957" spans="1:16" ht="16" hidden="1" x14ac:dyDescent="0.2">
      <c r="A5957" s="10">
        <v>39890</v>
      </c>
      <c r="B5957" s="4">
        <v>48.12</v>
      </c>
      <c r="C5957" s="4">
        <v>45.22</v>
      </c>
      <c r="D5957">
        <v>1.29</v>
      </c>
      <c r="E5957">
        <v>1.27</v>
      </c>
      <c r="P5957" s="10"/>
    </row>
    <row r="5958" spans="1:16" ht="16" hidden="1" x14ac:dyDescent="0.2">
      <c r="A5958" s="10">
        <v>39891</v>
      </c>
      <c r="B5958" s="4">
        <v>51.46</v>
      </c>
      <c r="C5958" s="4">
        <v>48.03</v>
      </c>
      <c r="D5958">
        <v>1.3069999999999999</v>
      </c>
      <c r="E5958">
        <v>1.2889999999999999</v>
      </c>
      <c r="P5958" s="10"/>
    </row>
    <row r="5959" spans="1:16" ht="16" hidden="1" x14ac:dyDescent="0.2">
      <c r="A5959" s="10">
        <v>39892</v>
      </c>
      <c r="B5959" s="4">
        <v>51.55</v>
      </c>
      <c r="C5959" s="4">
        <v>49.27</v>
      </c>
      <c r="D5959">
        <v>1.3169999999999999</v>
      </c>
      <c r="E5959">
        <v>1.347</v>
      </c>
      <c r="P5959" s="10"/>
    </row>
    <row r="5960" spans="1:16" ht="16" hidden="1" x14ac:dyDescent="0.2">
      <c r="A5960" s="10">
        <v>39895</v>
      </c>
      <c r="B5960" s="4">
        <v>53.05</v>
      </c>
      <c r="C5960" s="4">
        <v>51.84</v>
      </c>
      <c r="D5960">
        <v>1.35</v>
      </c>
      <c r="E5960">
        <v>1.3819999999999999</v>
      </c>
      <c r="P5960" s="10"/>
    </row>
    <row r="5961" spans="1:16" ht="16" hidden="1" x14ac:dyDescent="0.2">
      <c r="A5961" s="10">
        <v>39896</v>
      </c>
      <c r="B5961" s="4">
        <v>53.36</v>
      </c>
      <c r="C5961" s="4">
        <v>51.32</v>
      </c>
      <c r="D5961">
        <v>1.3620000000000001</v>
      </c>
      <c r="E5961">
        <v>1.385</v>
      </c>
      <c r="P5961" s="10"/>
    </row>
    <row r="5962" spans="1:16" ht="16" hidden="1" x14ac:dyDescent="0.2">
      <c r="A5962" s="10">
        <v>39897</v>
      </c>
      <c r="B5962" s="4">
        <v>52.24</v>
      </c>
      <c r="C5962" s="4">
        <v>51.46</v>
      </c>
      <c r="D5962">
        <v>1.385</v>
      </c>
      <c r="E5962">
        <v>1.4279999999999999</v>
      </c>
      <c r="P5962" s="10"/>
    </row>
    <row r="5963" spans="1:16" ht="16" hidden="1" x14ac:dyDescent="0.2">
      <c r="A5963" s="10">
        <v>39898</v>
      </c>
      <c r="B5963" s="4">
        <v>53.87</v>
      </c>
      <c r="C5963" s="4">
        <v>51.89</v>
      </c>
      <c r="D5963">
        <v>1.4379999999999999</v>
      </c>
      <c r="E5963">
        <v>1.4530000000000001</v>
      </c>
      <c r="P5963" s="10"/>
    </row>
    <row r="5964" spans="1:16" ht="16" hidden="1" x14ac:dyDescent="0.2">
      <c r="A5964" s="10">
        <v>39899</v>
      </c>
      <c r="B5964" s="4">
        <v>52.41</v>
      </c>
      <c r="C5964" s="4">
        <v>50.81</v>
      </c>
      <c r="D5964">
        <v>1.4</v>
      </c>
      <c r="E5964">
        <v>1.393</v>
      </c>
      <c r="P5964" s="10"/>
    </row>
    <row r="5965" spans="1:16" ht="16" hidden="1" x14ac:dyDescent="0.2">
      <c r="A5965" s="10">
        <v>39902</v>
      </c>
      <c r="B5965" s="4">
        <v>48.49</v>
      </c>
      <c r="C5965" s="4">
        <v>49.05</v>
      </c>
      <c r="D5965">
        <v>1.304</v>
      </c>
      <c r="E5965">
        <v>1.286</v>
      </c>
      <c r="P5965" s="10"/>
    </row>
    <row r="5966" spans="1:16" ht="16" hidden="1" x14ac:dyDescent="0.2">
      <c r="A5966" s="10">
        <v>39903</v>
      </c>
      <c r="B5966" s="4">
        <v>49.64</v>
      </c>
      <c r="C5966" s="4">
        <v>46.13</v>
      </c>
      <c r="D5966">
        <v>1.3089999999999999</v>
      </c>
      <c r="E5966">
        <v>1.3069999999999999</v>
      </c>
      <c r="P5966" s="10"/>
    </row>
    <row r="5967" spans="1:16" ht="16" hidden="1" x14ac:dyDescent="0.2">
      <c r="A5967" s="10">
        <v>39904</v>
      </c>
      <c r="B5967" s="4">
        <v>48.46</v>
      </c>
      <c r="C5967" s="4">
        <v>45.92</v>
      </c>
      <c r="D5967">
        <v>1.2769999999999999</v>
      </c>
      <c r="E5967">
        <v>1.2749999999999999</v>
      </c>
      <c r="P5967" s="10"/>
    </row>
    <row r="5968" spans="1:16" ht="16" hidden="1" x14ac:dyDescent="0.2">
      <c r="A5968" s="10">
        <v>39905</v>
      </c>
      <c r="B5968" s="4">
        <v>52.61</v>
      </c>
      <c r="C5968" s="4">
        <v>50.89</v>
      </c>
      <c r="D5968">
        <v>1.371</v>
      </c>
      <c r="E5968">
        <v>1.363</v>
      </c>
      <c r="P5968" s="10"/>
    </row>
    <row r="5969" spans="1:16" ht="16" hidden="1" x14ac:dyDescent="0.2">
      <c r="A5969" s="10">
        <v>39906</v>
      </c>
      <c r="B5969" s="4">
        <v>52.52</v>
      </c>
      <c r="C5969" s="4">
        <v>50.48</v>
      </c>
      <c r="D5969">
        <v>1.381</v>
      </c>
      <c r="E5969">
        <v>1.3759999999999999</v>
      </c>
      <c r="P5969" s="10"/>
    </row>
    <row r="5970" spans="1:16" ht="16" hidden="1" x14ac:dyDescent="0.2">
      <c r="A5970" s="10">
        <v>39909</v>
      </c>
      <c r="B5970" s="4">
        <v>51.1</v>
      </c>
      <c r="C5970" s="4">
        <v>50.91</v>
      </c>
      <c r="D5970">
        <v>1.38</v>
      </c>
      <c r="E5970">
        <v>1.3859999999999999</v>
      </c>
      <c r="P5970" s="10"/>
    </row>
    <row r="5971" spans="1:16" ht="16" hidden="1" x14ac:dyDescent="0.2">
      <c r="A5971" s="10">
        <v>39910</v>
      </c>
      <c r="B5971" s="4">
        <v>49.13</v>
      </c>
      <c r="C5971" s="4">
        <v>50.62</v>
      </c>
      <c r="D5971">
        <v>1.367</v>
      </c>
      <c r="E5971">
        <v>1.365</v>
      </c>
      <c r="P5971" s="10"/>
    </row>
    <row r="5972" spans="1:16" ht="16" hidden="1" x14ac:dyDescent="0.2">
      <c r="A5972" s="10">
        <v>39911</v>
      </c>
      <c r="B5972" s="4">
        <v>49.37</v>
      </c>
      <c r="C5972" s="4">
        <v>52.06</v>
      </c>
      <c r="D5972">
        <v>1.3859999999999999</v>
      </c>
      <c r="E5972">
        <v>1.3560000000000001</v>
      </c>
      <c r="P5972" s="10"/>
    </row>
    <row r="5973" spans="1:16" ht="16" hidden="1" x14ac:dyDescent="0.2">
      <c r="A5973" s="10">
        <v>39912</v>
      </c>
      <c r="B5973" s="4">
        <v>52.24</v>
      </c>
      <c r="C5973" s="4">
        <v>52.33</v>
      </c>
      <c r="D5973">
        <v>1.399</v>
      </c>
      <c r="E5973">
        <v>1.379</v>
      </c>
      <c r="P5973" s="10"/>
    </row>
    <row r="5974" spans="1:16" ht="16" hidden="1" x14ac:dyDescent="0.2">
      <c r="A5974" s="10">
        <v>39916</v>
      </c>
      <c r="B5974" s="4">
        <v>50.22</v>
      </c>
      <c r="C5974" s="4">
        <v>50.73</v>
      </c>
      <c r="D5974">
        <v>1.401</v>
      </c>
      <c r="E5974">
        <v>1.3839999999999999</v>
      </c>
      <c r="P5974" s="10"/>
    </row>
    <row r="5975" spans="1:16" ht="16" hidden="1" x14ac:dyDescent="0.2">
      <c r="A5975" s="10">
        <v>39917</v>
      </c>
      <c r="B5975" s="4">
        <v>49.51</v>
      </c>
      <c r="C5975" s="4">
        <v>52.06</v>
      </c>
      <c r="D5975">
        <v>1.399</v>
      </c>
      <c r="E5975">
        <v>1.373</v>
      </c>
      <c r="P5975" s="10"/>
    </row>
    <row r="5976" spans="1:16" ht="16" hidden="1" x14ac:dyDescent="0.2">
      <c r="A5976" s="10">
        <v>39918</v>
      </c>
      <c r="B5976" s="4">
        <v>49.26</v>
      </c>
      <c r="C5976" s="4">
        <v>51.31</v>
      </c>
      <c r="D5976">
        <v>1.399</v>
      </c>
      <c r="E5976">
        <v>1.373</v>
      </c>
      <c r="P5976" s="10"/>
    </row>
    <row r="5977" spans="1:16" ht="16" hidden="1" x14ac:dyDescent="0.2">
      <c r="A5977" s="10">
        <v>39919</v>
      </c>
      <c r="B5977" s="4">
        <v>49.97</v>
      </c>
      <c r="C5977" s="4">
        <v>51.83</v>
      </c>
      <c r="D5977">
        <v>1.4450000000000001</v>
      </c>
      <c r="E5977">
        <v>1.38</v>
      </c>
      <c r="P5977" s="10"/>
    </row>
    <row r="5978" spans="1:16" ht="16" hidden="1" x14ac:dyDescent="0.2">
      <c r="A5978" s="10">
        <v>39920</v>
      </c>
      <c r="B5978" s="4">
        <v>50.36</v>
      </c>
      <c r="C5978" s="4">
        <v>52.02</v>
      </c>
      <c r="D5978">
        <v>1.4630000000000001</v>
      </c>
      <c r="E5978">
        <v>1.409</v>
      </c>
      <c r="P5978" s="10"/>
    </row>
    <row r="5979" spans="1:16" ht="16" hidden="1" x14ac:dyDescent="0.2">
      <c r="A5979" s="10">
        <v>39923</v>
      </c>
      <c r="B5979" s="4">
        <v>45.82</v>
      </c>
      <c r="C5979" s="4">
        <v>49.06</v>
      </c>
      <c r="D5979">
        <v>1.379</v>
      </c>
      <c r="E5979">
        <v>1.3240000000000001</v>
      </c>
      <c r="P5979" s="10"/>
    </row>
    <row r="5980" spans="1:16" ht="16" hidden="1" x14ac:dyDescent="0.2">
      <c r="A5980" s="10">
        <v>39924</v>
      </c>
      <c r="B5980" s="4">
        <v>46.65</v>
      </c>
      <c r="C5980" s="4">
        <v>48.69</v>
      </c>
      <c r="D5980">
        <v>1.3779999999999999</v>
      </c>
      <c r="E5980">
        <v>1.32</v>
      </c>
      <c r="P5980" s="10"/>
    </row>
    <row r="5981" spans="1:16" ht="16" hidden="1" x14ac:dyDescent="0.2">
      <c r="A5981" s="10">
        <v>39925</v>
      </c>
      <c r="B5981" s="4">
        <v>47.41</v>
      </c>
      <c r="C5981" s="4">
        <v>48.5</v>
      </c>
      <c r="D5981">
        <v>1.3460000000000001</v>
      </c>
      <c r="E5981">
        <v>1.2829999999999999</v>
      </c>
      <c r="P5981" s="10"/>
    </row>
    <row r="5982" spans="1:16" ht="16" hidden="1" x14ac:dyDescent="0.2">
      <c r="A5982" s="10">
        <v>39926</v>
      </c>
      <c r="B5982" s="4">
        <v>48.46</v>
      </c>
      <c r="C5982" s="4">
        <v>48.29</v>
      </c>
      <c r="D5982">
        <v>1.35</v>
      </c>
      <c r="E5982">
        <v>1.3</v>
      </c>
      <c r="P5982" s="10"/>
    </row>
    <row r="5983" spans="1:16" ht="16" hidden="1" x14ac:dyDescent="0.2">
      <c r="A5983" s="10">
        <v>39927</v>
      </c>
      <c r="B5983" s="4">
        <v>50.65</v>
      </c>
      <c r="C5983" s="4">
        <v>50.29</v>
      </c>
      <c r="D5983">
        <v>1.39</v>
      </c>
      <c r="E5983">
        <v>1.341</v>
      </c>
      <c r="P5983" s="10"/>
    </row>
    <row r="5984" spans="1:16" ht="16" hidden="1" x14ac:dyDescent="0.2">
      <c r="A5984" s="10">
        <v>39930</v>
      </c>
      <c r="B5984" s="4">
        <v>49.29</v>
      </c>
      <c r="C5984" s="4">
        <v>48.67</v>
      </c>
      <c r="D5984">
        <v>1.357</v>
      </c>
      <c r="E5984">
        <v>1.3129999999999999</v>
      </c>
      <c r="P5984" s="10"/>
    </row>
    <row r="5985" spans="1:16" ht="16" hidden="1" x14ac:dyDescent="0.2">
      <c r="A5985" s="10">
        <v>39931</v>
      </c>
      <c r="B5985" s="4">
        <v>49.01</v>
      </c>
      <c r="C5985" s="4">
        <v>48.64</v>
      </c>
      <c r="D5985">
        <v>1.335</v>
      </c>
      <c r="E5985">
        <v>1.3</v>
      </c>
      <c r="P5985" s="10"/>
    </row>
    <row r="5986" spans="1:16" ht="16" hidden="1" x14ac:dyDescent="0.2">
      <c r="A5986" s="10">
        <v>39932</v>
      </c>
      <c r="B5986" s="4">
        <v>50.19</v>
      </c>
      <c r="C5986" s="4">
        <v>50.22</v>
      </c>
      <c r="D5986">
        <v>1.377</v>
      </c>
      <c r="E5986">
        <v>1.359</v>
      </c>
      <c r="P5986" s="10"/>
    </row>
    <row r="5987" spans="1:16" ht="16" hidden="1" x14ac:dyDescent="0.2">
      <c r="A5987" s="10">
        <v>39933</v>
      </c>
      <c r="B5987" s="4">
        <v>50.35</v>
      </c>
      <c r="C5987" s="4">
        <v>50.3</v>
      </c>
      <c r="D5987">
        <v>1.389</v>
      </c>
      <c r="E5987">
        <v>1.3740000000000001</v>
      </c>
      <c r="P5987" s="10"/>
    </row>
    <row r="5988" spans="1:16" ht="16" hidden="1" x14ac:dyDescent="0.2">
      <c r="A5988" s="10">
        <v>39934</v>
      </c>
      <c r="B5988" s="4">
        <v>52.18</v>
      </c>
      <c r="C5988" s="4">
        <v>51.75</v>
      </c>
      <c r="D5988">
        <v>1.4350000000000001</v>
      </c>
      <c r="E5988">
        <v>1.4279999999999999</v>
      </c>
      <c r="P5988" s="10"/>
    </row>
    <row r="5989" spans="1:16" ht="16" hidden="1" x14ac:dyDescent="0.2">
      <c r="A5989" s="10">
        <v>39937</v>
      </c>
      <c r="B5989" s="4">
        <v>54.45</v>
      </c>
      <c r="C5989" s="4">
        <v>53.26</v>
      </c>
      <c r="D5989">
        <v>1.514</v>
      </c>
      <c r="E5989">
        <v>1.502</v>
      </c>
      <c r="P5989" s="10"/>
    </row>
    <row r="5990" spans="1:16" ht="16" hidden="1" x14ac:dyDescent="0.2">
      <c r="A5990" s="10">
        <v>39938</v>
      </c>
      <c r="B5990" s="4">
        <v>53.81</v>
      </c>
      <c r="C5990" s="4">
        <v>53.16</v>
      </c>
      <c r="D5990">
        <v>1.51</v>
      </c>
      <c r="E5990">
        <v>1.4830000000000001</v>
      </c>
      <c r="P5990" s="10"/>
    </row>
    <row r="5991" spans="1:16" ht="16" hidden="1" x14ac:dyDescent="0.2">
      <c r="A5991" s="10">
        <v>39939</v>
      </c>
      <c r="B5991" s="4">
        <v>56.29</v>
      </c>
      <c r="C5991" s="4">
        <v>55.07</v>
      </c>
      <c r="D5991">
        <v>1.5760000000000001</v>
      </c>
      <c r="E5991">
        <v>1.546</v>
      </c>
      <c r="P5991" s="10"/>
    </row>
    <row r="5992" spans="1:16" ht="16" hidden="1" x14ac:dyDescent="0.2">
      <c r="A5992" s="10">
        <v>39940</v>
      </c>
      <c r="B5992" s="4">
        <v>56.67</v>
      </c>
      <c r="C5992" s="4">
        <v>56.63</v>
      </c>
      <c r="D5992">
        <v>1.637</v>
      </c>
      <c r="E5992">
        <v>1.58</v>
      </c>
      <c r="P5992" s="10"/>
    </row>
    <row r="5993" spans="1:16" ht="16" hidden="1" x14ac:dyDescent="0.2">
      <c r="A5993" s="10">
        <v>39941</v>
      </c>
      <c r="B5993" s="4">
        <v>58.58</v>
      </c>
      <c r="C5993" s="4">
        <v>56.02</v>
      </c>
      <c r="D5993">
        <v>1.6870000000000001</v>
      </c>
      <c r="E5993">
        <v>1.617</v>
      </c>
      <c r="P5993" s="10"/>
    </row>
    <row r="5994" spans="1:16" ht="16" hidden="1" x14ac:dyDescent="0.2">
      <c r="A5994" s="10">
        <v>39944</v>
      </c>
      <c r="B5994" s="4">
        <v>57.79</v>
      </c>
      <c r="C5994" s="4">
        <v>55.99</v>
      </c>
      <c r="D5994">
        <v>1.6559999999999999</v>
      </c>
      <c r="E5994">
        <v>1.583</v>
      </c>
      <c r="P5994" s="10"/>
    </row>
    <row r="5995" spans="1:16" ht="16" hidden="1" x14ac:dyDescent="0.2">
      <c r="A5995" s="10">
        <v>39945</v>
      </c>
      <c r="B5995" s="4">
        <v>58.81</v>
      </c>
      <c r="C5995" s="4">
        <v>56.52</v>
      </c>
      <c r="D5995">
        <v>1.6459999999999999</v>
      </c>
      <c r="E5995">
        <v>1.593</v>
      </c>
      <c r="P5995" s="10"/>
    </row>
    <row r="5996" spans="1:16" ht="16" hidden="1" x14ac:dyDescent="0.2">
      <c r="A5996" s="10">
        <v>39946</v>
      </c>
      <c r="B5996" s="4">
        <v>58</v>
      </c>
      <c r="C5996" s="4">
        <v>56.84</v>
      </c>
      <c r="D5996">
        <v>1.665</v>
      </c>
      <c r="E5996">
        <v>1.613</v>
      </c>
      <c r="P5996" s="10"/>
    </row>
    <row r="5997" spans="1:16" ht="16" hidden="1" x14ac:dyDescent="0.2">
      <c r="A5997" s="10">
        <v>39947</v>
      </c>
      <c r="B5997" s="4">
        <v>58.58</v>
      </c>
      <c r="C5997" s="4">
        <v>56.25</v>
      </c>
      <c r="D5997">
        <v>1.6970000000000001</v>
      </c>
      <c r="E5997">
        <v>1.657</v>
      </c>
      <c r="P5997" s="10"/>
    </row>
    <row r="5998" spans="1:16" ht="16" hidden="1" x14ac:dyDescent="0.2">
      <c r="A5998" s="10">
        <v>39948</v>
      </c>
      <c r="B5998" s="4">
        <v>56.52</v>
      </c>
      <c r="C5998" s="4">
        <v>56.33</v>
      </c>
      <c r="D5998">
        <v>1.6379999999999999</v>
      </c>
      <c r="E5998">
        <v>1.615</v>
      </c>
      <c r="P5998" s="10"/>
    </row>
    <row r="5999" spans="1:16" ht="16" hidden="1" x14ac:dyDescent="0.2">
      <c r="A5999" s="10">
        <v>39951</v>
      </c>
      <c r="B5999" s="4">
        <v>58.99</v>
      </c>
      <c r="C5999" s="4">
        <v>56.51</v>
      </c>
      <c r="D5999">
        <v>1.7190000000000001</v>
      </c>
      <c r="E5999">
        <v>1.694</v>
      </c>
      <c r="P5999" s="10"/>
    </row>
    <row r="6000" spans="1:16" ht="16" hidden="1" x14ac:dyDescent="0.2">
      <c r="A6000" s="10">
        <v>39952</v>
      </c>
      <c r="B6000" s="4">
        <v>59.52</v>
      </c>
      <c r="C6000" s="4">
        <v>57.12</v>
      </c>
      <c r="D6000">
        <v>1.7729999999999999</v>
      </c>
      <c r="E6000">
        <v>1.748</v>
      </c>
      <c r="P6000" s="10"/>
    </row>
    <row r="6001" spans="1:16" ht="16" hidden="1" x14ac:dyDescent="0.2">
      <c r="A6001" s="10">
        <v>39953</v>
      </c>
      <c r="B6001" s="4">
        <v>61.45</v>
      </c>
      <c r="C6001" s="4">
        <v>59.1</v>
      </c>
      <c r="D6001">
        <v>1.758</v>
      </c>
      <c r="E6001">
        <v>1.768</v>
      </c>
      <c r="P6001" s="10"/>
    </row>
    <row r="6002" spans="1:16" ht="16" hidden="1" x14ac:dyDescent="0.2">
      <c r="A6002" s="10">
        <v>39954</v>
      </c>
      <c r="B6002" s="4">
        <v>60.49</v>
      </c>
      <c r="C6002" s="4">
        <v>58.02</v>
      </c>
      <c r="D6002">
        <v>1.7450000000000001</v>
      </c>
      <c r="E6002">
        <v>1.722</v>
      </c>
      <c r="P6002" s="10"/>
    </row>
    <row r="6003" spans="1:16" ht="16" hidden="1" x14ac:dyDescent="0.2">
      <c r="A6003" s="10">
        <v>39955</v>
      </c>
      <c r="B6003" s="4">
        <v>61.15</v>
      </c>
      <c r="C6003" s="4">
        <v>58.7</v>
      </c>
      <c r="D6003">
        <v>1.768</v>
      </c>
      <c r="E6003">
        <v>1.7450000000000001</v>
      </c>
      <c r="P6003" s="10"/>
    </row>
    <row r="6004" spans="1:16" ht="16" hidden="1" x14ac:dyDescent="0.2">
      <c r="A6004" s="10">
        <v>39959</v>
      </c>
      <c r="B6004" s="4">
        <v>62.48</v>
      </c>
      <c r="C6004" s="4">
        <v>59.05</v>
      </c>
      <c r="D6004">
        <v>1.8089999999999999</v>
      </c>
      <c r="E6004">
        <v>1.7789999999999999</v>
      </c>
      <c r="P6004" s="10"/>
    </row>
    <row r="6005" spans="1:16" ht="16" hidden="1" x14ac:dyDescent="0.2">
      <c r="A6005" s="10">
        <v>39960</v>
      </c>
      <c r="B6005" s="4">
        <v>63.41</v>
      </c>
      <c r="C6005" s="4">
        <v>61.28</v>
      </c>
      <c r="D6005">
        <v>1.843</v>
      </c>
      <c r="E6005">
        <v>1.8009999999999999</v>
      </c>
      <c r="P6005" s="10"/>
    </row>
    <row r="6006" spans="1:16" ht="16" hidden="1" x14ac:dyDescent="0.2">
      <c r="A6006" s="10">
        <v>39961</v>
      </c>
      <c r="B6006" s="4">
        <v>65.09</v>
      </c>
      <c r="C6006" s="4">
        <v>63.47</v>
      </c>
      <c r="D6006">
        <v>1.857</v>
      </c>
      <c r="E6006">
        <v>1.8160000000000001</v>
      </c>
      <c r="P6006" s="10"/>
    </row>
    <row r="6007" spans="1:16" ht="16" hidden="1" x14ac:dyDescent="0.2">
      <c r="A6007" s="10">
        <v>39962</v>
      </c>
      <c r="B6007" s="4">
        <v>66.31</v>
      </c>
      <c r="C6007" s="4">
        <v>64.98</v>
      </c>
      <c r="D6007">
        <v>1.8420000000000001</v>
      </c>
      <c r="E6007">
        <v>1.855</v>
      </c>
      <c r="P6007" s="10"/>
    </row>
    <row r="6008" spans="1:16" ht="16" hidden="1" x14ac:dyDescent="0.2">
      <c r="A6008" s="10">
        <v>39965</v>
      </c>
      <c r="B6008" s="4">
        <v>68.59</v>
      </c>
      <c r="C6008" s="4">
        <v>66.599999999999994</v>
      </c>
      <c r="D6008">
        <v>1.869</v>
      </c>
      <c r="E6008">
        <v>1.8859999999999999</v>
      </c>
      <c r="P6008" s="10"/>
    </row>
    <row r="6009" spans="1:16" ht="16" hidden="1" x14ac:dyDescent="0.2">
      <c r="A6009" s="10">
        <v>39966</v>
      </c>
      <c r="B6009" s="4">
        <v>68.58</v>
      </c>
      <c r="C6009" s="4">
        <v>67.67</v>
      </c>
      <c r="D6009">
        <v>1.8979999999999999</v>
      </c>
      <c r="E6009">
        <v>1.9</v>
      </c>
      <c r="P6009" s="10"/>
    </row>
    <row r="6010" spans="1:16" ht="16" hidden="1" x14ac:dyDescent="0.2">
      <c r="A6010" s="10">
        <v>39967</v>
      </c>
      <c r="B6010" s="4">
        <v>66.14</v>
      </c>
      <c r="C6010" s="4">
        <v>66.150000000000006</v>
      </c>
      <c r="D6010">
        <v>1.849</v>
      </c>
      <c r="E6010">
        <v>1.849</v>
      </c>
      <c r="P6010" s="10"/>
    </row>
    <row r="6011" spans="1:16" ht="16" hidden="1" x14ac:dyDescent="0.2">
      <c r="A6011" s="10">
        <v>39968</v>
      </c>
      <c r="B6011" s="4">
        <v>68.8</v>
      </c>
      <c r="C6011" s="4">
        <v>67.680000000000007</v>
      </c>
      <c r="D6011">
        <v>1.905</v>
      </c>
      <c r="E6011">
        <v>1.907</v>
      </c>
      <c r="P6011" s="10"/>
    </row>
    <row r="6012" spans="1:16" ht="16" hidden="1" x14ac:dyDescent="0.2">
      <c r="A6012" s="10">
        <v>39969</v>
      </c>
      <c r="B6012" s="4">
        <v>68.430000000000007</v>
      </c>
      <c r="C6012" s="4">
        <v>67.77</v>
      </c>
      <c r="D6012">
        <v>1.929</v>
      </c>
      <c r="E6012">
        <v>1.9139999999999999</v>
      </c>
      <c r="P6012" s="10"/>
    </row>
    <row r="6013" spans="1:16" ht="16" hidden="1" x14ac:dyDescent="0.2">
      <c r="A6013" s="10">
        <v>39972</v>
      </c>
      <c r="B6013" s="4">
        <v>68.05</v>
      </c>
      <c r="C6013" s="4">
        <v>67.61</v>
      </c>
      <c r="D6013">
        <v>1.911</v>
      </c>
      <c r="E6013">
        <v>1.901</v>
      </c>
      <c r="P6013" s="10"/>
    </row>
    <row r="6014" spans="1:16" ht="16" hidden="1" x14ac:dyDescent="0.2">
      <c r="A6014" s="10">
        <v>39973</v>
      </c>
      <c r="B6014" s="4">
        <v>70.02</v>
      </c>
      <c r="C6014" s="4">
        <v>68.94</v>
      </c>
      <c r="D6014">
        <v>1.9279999999999999</v>
      </c>
      <c r="E6014">
        <v>1.9179999999999999</v>
      </c>
      <c r="P6014" s="10"/>
    </row>
    <row r="6015" spans="1:16" ht="16" hidden="1" x14ac:dyDescent="0.2">
      <c r="A6015" s="10">
        <v>39974</v>
      </c>
      <c r="B6015" s="4">
        <v>71.38</v>
      </c>
      <c r="C6015" s="4">
        <v>70.52</v>
      </c>
      <c r="D6015">
        <v>1.9670000000000001</v>
      </c>
      <c r="E6015">
        <v>1.962</v>
      </c>
      <c r="P6015" s="10"/>
    </row>
    <row r="6016" spans="1:16" ht="16" hidden="1" x14ac:dyDescent="0.2">
      <c r="A6016" s="10">
        <v>39975</v>
      </c>
      <c r="B6016" s="4">
        <v>72.69</v>
      </c>
      <c r="C6016" s="4">
        <v>71.709999999999994</v>
      </c>
      <c r="D6016">
        <v>2.0110000000000001</v>
      </c>
      <c r="E6016">
        <v>1.9930000000000001</v>
      </c>
      <c r="P6016" s="10"/>
    </row>
    <row r="6017" spans="1:16" ht="16" hidden="1" x14ac:dyDescent="0.2">
      <c r="A6017" s="10">
        <v>39976</v>
      </c>
      <c r="B6017" s="4">
        <v>72.13</v>
      </c>
      <c r="C6017" s="4">
        <v>70.62</v>
      </c>
      <c r="D6017">
        <v>2.0030000000000001</v>
      </c>
      <c r="E6017">
        <v>1.988</v>
      </c>
      <c r="P6017" s="10"/>
    </row>
    <row r="6018" spans="1:16" ht="16" hidden="1" x14ac:dyDescent="0.2">
      <c r="A6018" s="10">
        <v>39979</v>
      </c>
      <c r="B6018" s="4">
        <v>70.540000000000006</v>
      </c>
      <c r="C6018" s="4">
        <v>68.489999999999995</v>
      </c>
      <c r="D6018">
        <v>2.012</v>
      </c>
      <c r="E6018">
        <v>2.012</v>
      </c>
      <c r="P6018" s="10"/>
    </row>
    <row r="6019" spans="1:16" ht="16" hidden="1" x14ac:dyDescent="0.2">
      <c r="A6019" s="10">
        <v>39980</v>
      </c>
      <c r="B6019" s="4">
        <v>70.47</v>
      </c>
      <c r="C6019" s="4">
        <v>70.52</v>
      </c>
      <c r="D6019">
        <v>2.0339999999999998</v>
      </c>
      <c r="E6019">
        <v>2.0209999999999999</v>
      </c>
      <c r="P6019" s="10"/>
    </row>
    <row r="6020" spans="1:16" ht="16" hidden="1" x14ac:dyDescent="0.2">
      <c r="A6020" s="10">
        <v>39981</v>
      </c>
      <c r="B6020" s="4">
        <v>71.069999999999993</v>
      </c>
      <c r="C6020" s="4">
        <v>68.95</v>
      </c>
      <c r="D6020">
        <v>1.9810000000000001</v>
      </c>
      <c r="E6020">
        <v>1.9590000000000001</v>
      </c>
      <c r="P6020" s="10"/>
    </row>
    <row r="6021" spans="1:16" ht="16" hidden="1" x14ac:dyDescent="0.2">
      <c r="A6021" s="10">
        <v>39982</v>
      </c>
      <c r="B6021" s="4">
        <v>71.42</v>
      </c>
      <c r="C6021" s="4">
        <v>69.959999999999994</v>
      </c>
      <c r="D6021">
        <v>1.9730000000000001</v>
      </c>
      <c r="E6021">
        <v>1.9550000000000001</v>
      </c>
      <c r="P6021" s="10"/>
    </row>
    <row r="6022" spans="1:16" ht="16" hidden="1" x14ac:dyDescent="0.2">
      <c r="A6022" s="10">
        <v>39983</v>
      </c>
      <c r="B6022" s="4">
        <v>69.599999999999994</v>
      </c>
      <c r="C6022" s="4">
        <v>70.48</v>
      </c>
      <c r="D6022">
        <v>1.873</v>
      </c>
      <c r="E6022">
        <v>1.845</v>
      </c>
      <c r="P6022" s="10"/>
    </row>
    <row r="6023" spans="1:16" ht="16" hidden="1" x14ac:dyDescent="0.2">
      <c r="A6023" s="10">
        <v>39986</v>
      </c>
      <c r="B6023" s="4">
        <v>67.09</v>
      </c>
      <c r="C6023" s="4">
        <v>66.13</v>
      </c>
      <c r="D6023">
        <v>1.7909999999999999</v>
      </c>
      <c r="E6023">
        <v>1.756</v>
      </c>
      <c r="P6023" s="10"/>
    </row>
    <row r="6024" spans="1:16" ht="16" hidden="1" x14ac:dyDescent="0.2">
      <c r="A6024" s="10">
        <v>39987</v>
      </c>
      <c r="B6024" s="4">
        <v>68.81</v>
      </c>
      <c r="C6024" s="4">
        <v>66.36</v>
      </c>
      <c r="D6024">
        <v>1.831</v>
      </c>
      <c r="E6024">
        <v>1.8029999999999999</v>
      </c>
      <c r="P6024" s="10"/>
    </row>
    <row r="6025" spans="1:16" ht="16" hidden="1" x14ac:dyDescent="0.2">
      <c r="A6025" s="10">
        <v>39988</v>
      </c>
      <c r="B6025" s="4">
        <v>68.14</v>
      </c>
      <c r="C6025" s="4">
        <v>68.47</v>
      </c>
      <c r="D6025">
        <v>1.778</v>
      </c>
      <c r="E6025">
        <v>1.75</v>
      </c>
      <c r="P6025" s="10"/>
    </row>
    <row r="6026" spans="1:16" ht="16" hidden="1" x14ac:dyDescent="0.2">
      <c r="A6026" s="10">
        <v>39989</v>
      </c>
      <c r="B6026" s="4">
        <v>69.7</v>
      </c>
      <c r="C6026" s="4">
        <v>68.819999999999993</v>
      </c>
      <c r="D6026">
        <v>1.8360000000000001</v>
      </c>
      <c r="E6026">
        <v>1.8069999999999999</v>
      </c>
      <c r="P6026" s="10"/>
    </row>
    <row r="6027" spans="1:16" ht="16" hidden="1" x14ac:dyDescent="0.2">
      <c r="A6027" s="10">
        <v>39990</v>
      </c>
      <c r="B6027" s="4">
        <v>69.16</v>
      </c>
      <c r="C6027" s="4">
        <v>68.099999999999994</v>
      </c>
      <c r="D6027">
        <v>1.8240000000000001</v>
      </c>
      <c r="E6027">
        <v>1.778</v>
      </c>
      <c r="P6027" s="10"/>
    </row>
    <row r="6028" spans="1:16" ht="16" hidden="1" x14ac:dyDescent="0.2">
      <c r="A6028" s="10">
        <v>39993</v>
      </c>
      <c r="B6028" s="4">
        <v>71.47</v>
      </c>
      <c r="C6028" s="4">
        <v>69.75</v>
      </c>
      <c r="D6028">
        <v>1.887</v>
      </c>
      <c r="E6028">
        <v>1.8460000000000001</v>
      </c>
      <c r="P6028" s="10"/>
    </row>
    <row r="6029" spans="1:16" ht="16" hidden="1" x14ac:dyDescent="0.2">
      <c r="A6029" s="10">
        <v>39994</v>
      </c>
      <c r="B6029" s="4">
        <v>69.819999999999993</v>
      </c>
      <c r="C6029" s="4">
        <v>68.11</v>
      </c>
      <c r="D6029">
        <v>1.841</v>
      </c>
      <c r="E6029">
        <v>1.804</v>
      </c>
      <c r="P6029" s="10"/>
    </row>
    <row r="6030" spans="1:16" ht="16" hidden="1" x14ac:dyDescent="0.2">
      <c r="A6030" s="10">
        <v>39995</v>
      </c>
      <c r="B6030" s="4">
        <v>69.319999999999993</v>
      </c>
      <c r="C6030" s="4">
        <v>68.52</v>
      </c>
      <c r="D6030">
        <v>1.829</v>
      </c>
      <c r="E6030">
        <v>1.7769999999999999</v>
      </c>
      <c r="P6030" s="10"/>
    </row>
    <row r="6031" spans="1:16" ht="16" hidden="1" x14ac:dyDescent="0.2">
      <c r="A6031" s="10">
        <v>39996</v>
      </c>
      <c r="B6031" s="4">
        <v>66.680000000000007</v>
      </c>
      <c r="C6031" s="4">
        <v>65.739999999999995</v>
      </c>
      <c r="D6031">
        <v>1.76</v>
      </c>
      <c r="E6031">
        <v>1.71</v>
      </c>
      <c r="P6031" s="10"/>
    </row>
    <row r="6032" spans="1:16" ht="16" hidden="1" x14ac:dyDescent="0.2">
      <c r="A6032" s="10">
        <v>40000</v>
      </c>
      <c r="B6032" s="4">
        <v>64.06</v>
      </c>
      <c r="C6032" s="4">
        <v>63.12</v>
      </c>
      <c r="D6032">
        <v>1.718</v>
      </c>
      <c r="E6032">
        <v>1.6679999999999999</v>
      </c>
      <c r="P6032" s="10"/>
    </row>
    <row r="6033" spans="1:16" ht="16" hidden="1" x14ac:dyDescent="0.2">
      <c r="A6033" s="10">
        <v>40001</v>
      </c>
      <c r="B6033" s="4">
        <v>62.88</v>
      </c>
      <c r="C6033" s="4">
        <v>61.54</v>
      </c>
      <c r="D6033">
        <v>1.6919999999999999</v>
      </c>
      <c r="E6033">
        <v>1.6419999999999999</v>
      </c>
      <c r="P6033" s="10"/>
    </row>
    <row r="6034" spans="1:16" ht="16" hidden="1" x14ac:dyDescent="0.2">
      <c r="A6034" s="10">
        <v>40002</v>
      </c>
      <c r="B6034" s="4">
        <v>60.15</v>
      </c>
      <c r="C6034" s="4">
        <v>59.71</v>
      </c>
      <c r="D6034">
        <v>1.605</v>
      </c>
      <c r="E6034">
        <v>1.56</v>
      </c>
      <c r="P6034" s="10"/>
    </row>
    <row r="6035" spans="1:16" ht="16" hidden="1" x14ac:dyDescent="0.2">
      <c r="A6035" s="10">
        <v>40003</v>
      </c>
      <c r="B6035" s="4">
        <v>60.36</v>
      </c>
      <c r="C6035" s="4">
        <v>59.17</v>
      </c>
      <c r="D6035">
        <v>1.6319999999999999</v>
      </c>
      <c r="E6035">
        <v>1.5820000000000001</v>
      </c>
      <c r="P6035" s="10"/>
    </row>
    <row r="6036" spans="1:16" ht="16" hidden="1" x14ac:dyDescent="0.2">
      <c r="A6036" s="10">
        <v>40004</v>
      </c>
      <c r="B6036" s="4">
        <v>59.93</v>
      </c>
      <c r="C6036" s="4">
        <v>58.43</v>
      </c>
      <c r="D6036">
        <v>1.6120000000000001</v>
      </c>
      <c r="E6036">
        <v>1.5720000000000001</v>
      </c>
      <c r="P6036" s="10"/>
    </row>
    <row r="6037" spans="1:16" ht="16" hidden="1" x14ac:dyDescent="0.2">
      <c r="A6037" s="10">
        <v>40007</v>
      </c>
      <c r="B6037" s="4">
        <v>59.69</v>
      </c>
      <c r="C6037" s="4">
        <v>58.25</v>
      </c>
      <c r="D6037">
        <v>1.6</v>
      </c>
      <c r="E6037">
        <v>1.5529999999999999</v>
      </c>
      <c r="P6037" s="10"/>
    </row>
    <row r="6038" spans="1:16" ht="16" hidden="1" x14ac:dyDescent="0.2">
      <c r="A6038" s="10">
        <v>40008</v>
      </c>
      <c r="B6038" s="4">
        <v>59.62</v>
      </c>
      <c r="C6038" s="4">
        <v>60.48</v>
      </c>
      <c r="D6038">
        <v>1.595</v>
      </c>
      <c r="E6038">
        <v>1.548</v>
      </c>
      <c r="P6038" s="10"/>
    </row>
    <row r="6039" spans="1:16" ht="16" hidden="1" x14ac:dyDescent="0.2">
      <c r="A6039" s="10">
        <v>40009</v>
      </c>
      <c r="B6039" s="4">
        <v>61.49</v>
      </c>
      <c r="C6039" s="4">
        <v>61.25</v>
      </c>
      <c r="D6039">
        <v>1.6679999999999999</v>
      </c>
      <c r="E6039">
        <v>1.635</v>
      </c>
      <c r="P6039" s="10"/>
    </row>
    <row r="6040" spans="1:16" ht="16" hidden="1" x14ac:dyDescent="0.2">
      <c r="A6040" s="10">
        <v>40010</v>
      </c>
      <c r="B6040" s="4">
        <v>62.07</v>
      </c>
      <c r="C6040" s="4">
        <v>62.02</v>
      </c>
      <c r="D6040">
        <v>1.6719999999999999</v>
      </c>
      <c r="E6040">
        <v>1.6319999999999999</v>
      </c>
      <c r="P6040" s="10"/>
    </row>
    <row r="6041" spans="1:16" ht="16" hidden="1" x14ac:dyDescent="0.2">
      <c r="A6041" s="10">
        <v>40011</v>
      </c>
      <c r="B6041" s="4">
        <v>63.56</v>
      </c>
      <c r="C6041" s="4">
        <v>63.54</v>
      </c>
      <c r="D6041">
        <v>1.72</v>
      </c>
      <c r="E6041">
        <v>1.681</v>
      </c>
      <c r="P6041" s="10"/>
    </row>
    <row r="6042" spans="1:16" ht="16" hidden="1" x14ac:dyDescent="0.2">
      <c r="A6042" s="10">
        <v>40014</v>
      </c>
      <c r="B6042" s="4">
        <v>63.93</v>
      </c>
      <c r="C6042" s="4">
        <v>64.64</v>
      </c>
      <c r="D6042">
        <v>1.7490000000000001</v>
      </c>
      <c r="E6042">
        <v>1.714</v>
      </c>
      <c r="P6042" s="10"/>
    </row>
    <row r="6043" spans="1:16" ht="16" hidden="1" x14ac:dyDescent="0.2">
      <c r="A6043" s="10">
        <v>40015</v>
      </c>
      <c r="B6043" s="4">
        <v>64.81</v>
      </c>
      <c r="C6043" s="4">
        <v>65.930000000000007</v>
      </c>
      <c r="D6043">
        <v>1.77</v>
      </c>
      <c r="E6043">
        <v>1.7370000000000001</v>
      </c>
      <c r="P6043" s="10"/>
    </row>
    <row r="6044" spans="1:16" ht="16" hidden="1" x14ac:dyDescent="0.2">
      <c r="A6044" s="10">
        <v>40016</v>
      </c>
      <c r="B6044" s="4">
        <v>64.58</v>
      </c>
      <c r="C6044" s="4">
        <v>65.36</v>
      </c>
      <c r="D6044">
        <v>1.8</v>
      </c>
      <c r="E6044">
        <v>1.756</v>
      </c>
      <c r="P6044" s="10"/>
    </row>
    <row r="6045" spans="1:16" ht="16" hidden="1" x14ac:dyDescent="0.2">
      <c r="A6045" s="10">
        <v>40017</v>
      </c>
      <c r="B6045" s="4">
        <v>66.099999999999994</v>
      </c>
      <c r="C6045" s="4">
        <v>68.06</v>
      </c>
      <c r="D6045">
        <v>1.863</v>
      </c>
      <c r="E6045">
        <v>1.819</v>
      </c>
      <c r="P6045" s="10"/>
    </row>
    <row r="6046" spans="1:16" ht="16" hidden="1" x14ac:dyDescent="0.2">
      <c r="A6046" s="10">
        <v>40018</v>
      </c>
      <c r="B6046" s="4">
        <v>66.959999999999994</v>
      </c>
      <c r="C6046" s="4">
        <v>68.819999999999993</v>
      </c>
      <c r="D6046">
        <v>1.8660000000000001</v>
      </c>
      <c r="E6046">
        <v>1.837</v>
      </c>
      <c r="P6046" s="10"/>
    </row>
    <row r="6047" spans="1:16" ht="16" hidden="1" x14ac:dyDescent="0.2">
      <c r="A6047" s="10">
        <v>40021</v>
      </c>
      <c r="B6047" s="4">
        <v>68.34</v>
      </c>
      <c r="C6047" s="4">
        <v>69.78</v>
      </c>
      <c r="D6047">
        <v>1.87</v>
      </c>
      <c r="E6047">
        <v>1.8129999999999999</v>
      </c>
      <c r="P6047" s="10"/>
    </row>
    <row r="6048" spans="1:16" ht="16" hidden="1" x14ac:dyDescent="0.2">
      <c r="A6048" s="10">
        <v>40022</v>
      </c>
      <c r="B6048" s="4">
        <v>67.239999999999995</v>
      </c>
      <c r="C6048" s="4">
        <v>68.53</v>
      </c>
      <c r="D6048">
        <v>1.84</v>
      </c>
      <c r="E6048">
        <v>1.7789999999999999</v>
      </c>
      <c r="P6048" s="10"/>
    </row>
    <row r="6049" spans="1:16" ht="16" hidden="1" x14ac:dyDescent="0.2">
      <c r="A6049" s="10">
        <v>40023</v>
      </c>
      <c r="B6049" s="4">
        <v>63.42</v>
      </c>
      <c r="C6049" s="4">
        <v>65.790000000000006</v>
      </c>
      <c r="D6049">
        <v>1.768</v>
      </c>
      <c r="E6049">
        <v>1.7130000000000001</v>
      </c>
      <c r="P6049" s="10"/>
    </row>
    <row r="6050" spans="1:16" ht="16" hidden="1" x14ac:dyDescent="0.2">
      <c r="A6050" s="10">
        <v>40024</v>
      </c>
      <c r="B6050" s="4">
        <v>66.900000000000006</v>
      </c>
      <c r="C6050" s="4">
        <v>68.819999999999993</v>
      </c>
      <c r="D6050">
        <v>1.905</v>
      </c>
      <c r="E6050">
        <v>1.8540000000000001</v>
      </c>
      <c r="P6050" s="10"/>
    </row>
    <row r="6051" spans="1:16" ht="16" hidden="1" x14ac:dyDescent="0.2">
      <c r="A6051" s="10">
        <v>40025</v>
      </c>
      <c r="B6051" s="4">
        <v>69.260000000000005</v>
      </c>
      <c r="C6051" s="4">
        <v>70.08</v>
      </c>
      <c r="D6051">
        <v>1.9670000000000001</v>
      </c>
      <c r="E6051">
        <v>1.9259999999999999</v>
      </c>
      <c r="P6051" s="10"/>
    </row>
    <row r="6052" spans="1:16" ht="16" hidden="1" x14ac:dyDescent="0.2">
      <c r="A6052" s="10">
        <v>40028</v>
      </c>
      <c r="B6052" s="4">
        <v>71.59</v>
      </c>
      <c r="C6052" s="4">
        <v>72.900000000000006</v>
      </c>
      <c r="D6052">
        <v>2.0219999999999998</v>
      </c>
      <c r="E6052">
        <v>1.982</v>
      </c>
      <c r="P6052" s="10"/>
    </row>
    <row r="6053" spans="1:16" ht="16" hidden="1" x14ac:dyDescent="0.2">
      <c r="A6053" s="10">
        <v>40029</v>
      </c>
      <c r="B6053" s="4">
        <v>71.400000000000006</v>
      </c>
      <c r="C6053" s="4">
        <v>73.819999999999993</v>
      </c>
      <c r="D6053">
        <v>2.0019999999999998</v>
      </c>
      <c r="E6053">
        <v>1.96</v>
      </c>
      <c r="P6053" s="10"/>
    </row>
    <row r="6054" spans="1:16" ht="16" hidden="1" x14ac:dyDescent="0.2">
      <c r="A6054" s="10">
        <v>40030</v>
      </c>
      <c r="B6054" s="4">
        <v>71.97</v>
      </c>
      <c r="C6054" s="4">
        <v>74.39</v>
      </c>
      <c r="D6054">
        <v>1.996</v>
      </c>
      <c r="E6054">
        <v>1.9530000000000001</v>
      </c>
      <c r="P6054" s="10"/>
    </row>
    <row r="6055" spans="1:16" ht="16" hidden="1" x14ac:dyDescent="0.2">
      <c r="A6055" s="10">
        <v>40031</v>
      </c>
      <c r="B6055" s="4">
        <v>71.959999999999994</v>
      </c>
      <c r="C6055" s="4">
        <v>74.61</v>
      </c>
      <c r="D6055">
        <v>1.992</v>
      </c>
      <c r="E6055">
        <v>1.96</v>
      </c>
      <c r="P6055" s="10"/>
    </row>
    <row r="6056" spans="1:16" ht="16" hidden="1" x14ac:dyDescent="0.2">
      <c r="A6056" s="10">
        <v>40032</v>
      </c>
      <c r="B6056" s="4">
        <v>70.97</v>
      </c>
      <c r="C6056" s="4">
        <v>74.209999999999994</v>
      </c>
      <c r="D6056">
        <v>1.923</v>
      </c>
      <c r="E6056">
        <v>1.9</v>
      </c>
      <c r="P6056" s="10"/>
    </row>
    <row r="6057" spans="1:16" ht="16" hidden="1" x14ac:dyDescent="0.2">
      <c r="A6057" s="10">
        <v>40035</v>
      </c>
      <c r="B6057" s="4">
        <v>70.59</v>
      </c>
      <c r="C6057" s="4">
        <v>73.790000000000006</v>
      </c>
      <c r="D6057">
        <v>1.9590000000000001</v>
      </c>
      <c r="E6057">
        <v>1.944</v>
      </c>
      <c r="P6057" s="10"/>
    </row>
    <row r="6058" spans="1:16" ht="16" hidden="1" x14ac:dyDescent="0.2">
      <c r="A6058" s="10">
        <v>40036</v>
      </c>
      <c r="B6058" s="4">
        <v>69.459999999999994</v>
      </c>
      <c r="C6058" s="4">
        <v>71.58</v>
      </c>
      <c r="D6058">
        <v>1.952</v>
      </c>
      <c r="E6058">
        <v>1.9350000000000001</v>
      </c>
      <c r="P6058" s="10"/>
    </row>
    <row r="6059" spans="1:16" ht="16" hidden="1" x14ac:dyDescent="0.2">
      <c r="A6059" s="10">
        <v>40037</v>
      </c>
      <c r="B6059" s="4">
        <v>70.08</v>
      </c>
      <c r="C6059" s="4">
        <v>74.03</v>
      </c>
      <c r="D6059">
        <v>1.944</v>
      </c>
      <c r="E6059">
        <v>1.901</v>
      </c>
      <c r="P6059" s="10"/>
    </row>
    <row r="6060" spans="1:16" ht="16" hidden="1" x14ac:dyDescent="0.2">
      <c r="A6060" s="10">
        <v>40038</v>
      </c>
      <c r="B6060" s="4">
        <v>70.569999999999993</v>
      </c>
      <c r="C6060" s="4">
        <v>73.760000000000005</v>
      </c>
      <c r="D6060">
        <v>1.952</v>
      </c>
      <c r="E6060">
        <v>1.91</v>
      </c>
      <c r="P6060" s="10"/>
    </row>
    <row r="6061" spans="1:16" ht="16" hidden="1" x14ac:dyDescent="0.2">
      <c r="A6061" s="10">
        <v>40039</v>
      </c>
      <c r="B6061" s="4">
        <v>67.510000000000005</v>
      </c>
      <c r="C6061" s="4">
        <v>71.33</v>
      </c>
      <c r="D6061">
        <v>1.8680000000000001</v>
      </c>
      <c r="E6061">
        <v>1.83</v>
      </c>
      <c r="P6061" s="10"/>
    </row>
    <row r="6062" spans="1:16" ht="16" hidden="1" x14ac:dyDescent="0.2">
      <c r="A6062" s="10">
        <v>40042</v>
      </c>
      <c r="B6062" s="4">
        <v>66.72</v>
      </c>
      <c r="C6062" s="4">
        <v>68.650000000000006</v>
      </c>
      <c r="D6062">
        <v>1.867</v>
      </c>
      <c r="E6062">
        <v>1.829</v>
      </c>
      <c r="P6062" s="10"/>
    </row>
    <row r="6063" spans="1:16" ht="16" hidden="1" x14ac:dyDescent="0.2">
      <c r="A6063" s="10">
        <v>40043</v>
      </c>
      <c r="B6063" s="4">
        <v>69.22</v>
      </c>
      <c r="C6063" s="4">
        <v>68.66</v>
      </c>
      <c r="D6063">
        <v>1.9179999999999999</v>
      </c>
      <c r="E6063">
        <v>1.86</v>
      </c>
      <c r="P6063" s="10"/>
    </row>
    <row r="6064" spans="1:16" ht="16" hidden="1" x14ac:dyDescent="0.2">
      <c r="A6064" s="10">
        <v>40044</v>
      </c>
      <c r="B6064" s="4">
        <v>72.540000000000006</v>
      </c>
      <c r="C6064" s="4">
        <v>72.81</v>
      </c>
      <c r="D6064">
        <v>1.95</v>
      </c>
      <c r="E6064">
        <v>1.9</v>
      </c>
      <c r="P6064" s="10"/>
    </row>
    <row r="6065" spans="1:16" ht="16" hidden="1" x14ac:dyDescent="0.2">
      <c r="A6065" s="10">
        <v>40045</v>
      </c>
      <c r="B6065" s="4">
        <v>72.400000000000006</v>
      </c>
      <c r="C6065" s="4">
        <v>73.75</v>
      </c>
      <c r="D6065">
        <v>1.9</v>
      </c>
      <c r="E6065">
        <v>1.855</v>
      </c>
      <c r="P6065" s="10"/>
    </row>
    <row r="6066" spans="1:16" ht="16" hidden="1" x14ac:dyDescent="0.2">
      <c r="A6066" s="10">
        <v>40046</v>
      </c>
      <c r="B6066" s="4">
        <v>73.12</v>
      </c>
      <c r="C6066" s="4">
        <v>73.709999999999994</v>
      </c>
      <c r="D6066">
        <v>1.9239999999999999</v>
      </c>
      <c r="E6066">
        <v>1.8740000000000001</v>
      </c>
      <c r="P6066" s="10"/>
    </row>
    <row r="6067" spans="1:16" ht="16" hidden="1" x14ac:dyDescent="0.2">
      <c r="A6067" s="10">
        <v>40049</v>
      </c>
      <c r="B6067" s="4">
        <v>73.680000000000007</v>
      </c>
      <c r="C6067" s="4">
        <v>74.34</v>
      </c>
      <c r="D6067">
        <v>1.9430000000000001</v>
      </c>
      <c r="E6067">
        <v>1.9079999999999999</v>
      </c>
      <c r="P6067" s="10"/>
    </row>
    <row r="6068" spans="1:16" ht="16" hidden="1" x14ac:dyDescent="0.2">
      <c r="A6068" s="10">
        <v>40050</v>
      </c>
      <c r="B6068" s="4">
        <v>71.599999999999994</v>
      </c>
      <c r="C6068" s="4">
        <v>73.099999999999994</v>
      </c>
      <c r="D6068">
        <v>1.9019999999999999</v>
      </c>
      <c r="E6068">
        <v>1.8260000000000001</v>
      </c>
      <c r="P6068" s="10"/>
    </row>
    <row r="6069" spans="1:16" ht="16" hidden="1" x14ac:dyDescent="0.2">
      <c r="A6069" s="10">
        <v>40051</v>
      </c>
      <c r="B6069" s="4">
        <v>71.38</v>
      </c>
      <c r="C6069" s="4">
        <v>70.739999999999995</v>
      </c>
      <c r="D6069">
        <v>1.859</v>
      </c>
      <c r="E6069">
        <v>1.8009999999999999</v>
      </c>
      <c r="P6069" s="10"/>
    </row>
    <row r="6070" spans="1:16" ht="16" hidden="1" x14ac:dyDescent="0.2">
      <c r="A6070" s="10">
        <v>40052</v>
      </c>
      <c r="B6070" s="4">
        <v>72.489999999999995</v>
      </c>
      <c r="C6070" s="4">
        <v>70.680000000000007</v>
      </c>
      <c r="D6070">
        <v>1.9</v>
      </c>
      <c r="E6070">
        <v>1.8580000000000001</v>
      </c>
      <c r="P6070" s="10"/>
    </row>
    <row r="6071" spans="1:16" ht="16" hidden="1" x14ac:dyDescent="0.2">
      <c r="A6071" s="10">
        <v>40053</v>
      </c>
      <c r="B6071" s="4">
        <v>72.72</v>
      </c>
      <c r="C6071" s="4">
        <v>72.8</v>
      </c>
      <c r="D6071">
        <v>1.931</v>
      </c>
      <c r="E6071">
        <v>1.8779999999999999</v>
      </c>
      <c r="P6071" s="10"/>
    </row>
    <row r="6072" spans="1:16" ht="16" hidden="1" x14ac:dyDescent="0.2">
      <c r="A6072" s="10">
        <v>40056</v>
      </c>
      <c r="B6072" s="4">
        <v>69.97</v>
      </c>
      <c r="C6072" s="4">
        <v>69.02</v>
      </c>
      <c r="D6072">
        <v>1.8280000000000001</v>
      </c>
      <c r="E6072">
        <v>1.778</v>
      </c>
      <c r="P6072" s="10"/>
    </row>
    <row r="6073" spans="1:16" ht="16" hidden="1" x14ac:dyDescent="0.2">
      <c r="A6073" s="10">
        <v>40057</v>
      </c>
      <c r="B6073" s="4">
        <v>68.11</v>
      </c>
      <c r="C6073" s="4">
        <v>68.78</v>
      </c>
      <c r="D6073">
        <v>1.8049999999999999</v>
      </c>
      <c r="E6073">
        <v>1.76</v>
      </c>
      <c r="P6073" s="10"/>
    </row>
    <row r="6074" spans="1:16" ht="16" hidden="1" x14ac:dyDescent="0.2">
      <c r="A6074" s="10">
        <v>40058</v>
      </c>
      <c r="B6074" s="4">
        <v>68.03</v>
      </c>
      <c r="C6074" s="4">
        <v>67.599999999999994</v>
      </c>
      <c r="D6074">
        <v>1.8480000000000001</v>
      </c>
      <c r="E6074">
        <v>1.7809999999999999</v>
      </c>
      <c r="P6074" s="10"/>
    </row>
    <row r="6075" spans="1:16" ht="16" hidden="1" x14ac:dyDescent="0.2">
      <c r="A6075" s="10">
        <v>40059</v>
      </c>
      <c r="B6075" s="4">
        <v>67.900000000000006</v>
      </c>
      <c r="C6075" s="4">
        <v>66.78</v>
      </c>
      <c r="D6075">
        <v>1.84</v>
      </c>
      <c r="E6075">
        <v>1.77</v>
      </c>
      <c r="P6075" s="10"/>
    </row>
    <row r="6076" spans="1:16" ht="16" hidden="1" x14ac:dyDescent="0.2">
      <c r="A6076" s="10">
        <v>40060</v>
      </c>
      <c r="B6076" s="4">
        <v>67.95</v>
      </c>
      <c r="C6076" s="4">
        <v>65.84</v>
      </c>
      <c r="D6076">
        <v>1.8</v>
      </c>
      <c r="E6076">
        <v>1.7450000000000001</v>
      </c>
      <c r="P6076" s="10"/>
    </row>
    <row r="6077" spans="1:16" ht="16" hidden="1" x14ac:dyDescent="0.2">
      <c r="A6077" s="10">
        <v>40064</v>
      </c>
      <c r="B6077" s="4">
        <v>71.08</v>
      </c>
      <c r="C6077" s="4">
        <v>69.2</v>
      </c>
      <c r="D6077">
        <v>1.867</v>
      </c>
      <c r="E6077">
        <v>1.8049999999999999</v>
      </c>
      <c r="P6077" s="10"/>
    </row>
    <row r="6078" spans="1:16" ht="16" hidden="1" x14ac:dyDescent="0.2">
      <c r="A6078" s="10">
        <v>40065</v>
      </c>
      <c r="B6078" s="4">
        <v>71.27</v>
      </c>
      <c r="C6078" s="4">
        <v>69.760000000000005</v>
      </c>
      <c r="D6078">
        <v>1.861</v>
      </c>
      <c r="E6078">
        <v>1.796</v>
      </c>
      <c r="P6078" s="10"/>
    </row>
    <row r="6079" spans="1:16" ht="16" hidden="1" x14ac:dyDescent="0.2">
      <c r="A6079" s="10">
        <v>40066</v>
      </c>
      <c r="B6079" s="4">
        <v>71.95</v>
      </c>
      <c r="C6079" s="4">
        <v>68.959999999999994</v>
      </c>
      <c r="D6079">
        <v>1.837</v>
      </c>
      <c r="E6079">
        <v>1.764</v>
      </c>
      <c r="P6079" s="10"/>
    </row>
    <row r="6080" spans="1:16" ht="16" hidden="1" x14ac:dyDescent="0.2">
      <c r="A6080" s="10">
        <v>40067</v>
      </c>
      <c r="B6080" s="4">
        <v>69.34</v>
      </c>
      <c r="C6080" s="4">
        <v>68.760000000000005</v>
      </c>
      <c r="D6080">
        <v>1.776</v>
      </c>
      <c r="E6080">
        <v>1.728</v>
      </c>
      <c r="P6080" s="10"/>
    </row>
    <row r="6081" spans="1:16" ht="16" hidden="1" x14ac:dyDescent="0.2">
      <c r="A6081" s="10">
        <v>40070</v>
      </c>
      <c r="B6081" s="4">
        <v>68.86</v>
      </c>
      <c r="C6081" s="4">
        <v>66.91</v>
      </c>
      <c r="D6081">
        <v>1.764</v>
      </c>
      <c r="E6081">
        <v>1.7170000000000001</v>
      </c>
      <c r="P6081" s="10"/>
    </row>
    <row r="6082" spans="1:16" ht="16" hidden="1" x14ac:dyDescent="0.2">
      <c r="A6082" s="10">
        <v>40071</v>
      </c>
      <c r="B6082" s="4">
        <v>70.81</v>
      </c>
      <c r="C6082" s="4">
        <v>66.53</v>
      </c>
      <c r="D6082">
        <v>1.8129999999999999</v>
      </c>
      <c r="E6082">
        <v>1.7609999999999999</v>
      </c>
      <c r="P6082" s="10"/>
    </row>
    <row r="6083" spans="1:16" ht="16" hidden="1" x14ac:dyDescent="0.2">
      <c r="A6083" s="10">
        <v>40072</v>
      </c>
      <c r="B6083" s="4">
        <v>72.5</v>
      </c>
      <c r="C6083" s="4">
        <v>68.510000000000005</v>
      </c>
      <c r="D6083">
        <v>1.871</v>
      </c>
      <c r="E6083">
        <v>1.8160000000000001</v>
      </c>
      <c r="P6083" s="10"/>
    </row>
    <row r="6084" spans="1:16" ht="16" hidden="1" x14ac:dyDescent="0.2">
      <c r="A6084" s="10">
        <v>40073</v>
      </c>
      <c r="B6084" s="4">
        <v>72.48</v>
      </c>
      <c r="C6084" s="4">
        <v>71.56</v>
      </c>
      <c r="D6084">
        <v>1.88</v>
      </c>
      <c r="E6084">
        <v>1.825</v>
      </c>
      <c r="P6084" s="10"/>
    </row>
    <row r="6085" spans="1:16" ht="16" hidden="1" x14ac:dyDescent="0.2">
      <c r="A6085" s="10">
        <v>40074</v>
      </c>
      <c r="B6085" s="4">
        <v>71.95</v>
      </c>
      <c r="C6085" s="4">
        <v>70.72</v>
      </c>
      <c r="D6085">
        <v>1.849</v>
      </c>
      <c r="E6085">
        <v>1.802</v>
      </c>
      <c r="P6085" s="10"/>
    </row>
    <row r="6086" spans="1:16" ht="16" hidden="1" x14ac:dyDescent="0.2">
      <c r="A6086" s="10">
        <v>40077</v>
      </c>
      <c r="B6086" s="4">
        <v>69.739999999999995</v>
      </c>
      <c r="C6086" s="4">
        <v>68.11</v>
      </c>
      <c r="D6086">
        <v>1.7609999999999999</v>
      </c>
      <c r="E6086">
        <v>1.7310000000000001</v>
      </c>
      <c r="P6086" s="10"/>
    </row>
    <row r="6087" spans="1:16" ht="16" hidden="1" x14ac:dyDescent="0.2">
      <c r="A6087" s="10">
        <v>40078</v>
      </c>
      <c r="B6087" s="4">
        <v>71.5</v>
      </c>
      <c r="C6087" s="4">
        <v>69.650000000000006</v>
      </c>
      <c r="D6087">
        <v>1.7929999999999999</v>
      </c>
      <c r="E6087">
        <v>1.77</v>
      </c>
      <c r="P6087" s="10"/>
    </row>
    <row r="6088" spans="1:16" ht="16" hidden="1" x14ac:dyDescent="0.2">
      <c r="A6088" s="10">
        <v>40079</v>
      </c>
      <c r="B6088" s="4">
        <v>68.739999999999995</v>
      </c>
      <c r="C6088" s="4">
        <v>67.430000000000007</v>
      </c>
      <c r="D6088">
        <v>1.6879999999999999</v>
      </c>
      <c r="E6088">
        <v>1.6819999999999999</v>
      </c>
      <c r="P6088" s="10"/>
    </row>
    <row r="6089" spans="1:16" ht="16" hidden="1" x14ac:dyDescent="0.2">
      <c r="A6089" s="10">
        <v>40080</v>
      </c>
      <c r="B6089" s="4">
        <v>65.739999999999995</v>
      </c>
      <c r="C6089" s="4">
        <v>64.989999999999995</v>
      </c>
      <c r="D6089">
        <v>1.6419999999999999</v>
      </c>
      <c r="E6089">
        <v>1.621</v>
      </c>
      <c r="P6089" s="10"/>
    </row>
    <row r="6090" spans="1:16" ht="16" hidden="1" x14ac:dyDescent="0.2">
      <c r="A6090" s="10">
        <v>40081</v>
      </c>
      <c r="B6090" s="4">
        <v>65.91</v>
      </c>
      <c r="C6090" s="4">
        <v>64.599999999999994</v>
      </c>
      <c r="D6090">
        <v>1.633</v>
      </c>
      <c r="E6090">
        <v>1.611</v>
      </c>
      <c r="P6090" s="10"/>
    </row>
    <row r="6091" spans="1:16" ht="16" hidden="1" x14ac:dyDescent="0.2">
      <c r="A6091" s="10">
        <v>40084</v>
      </c>
      <c r="B6091" s="4">
        <v>66.69</v>
      </c>
      <c r="C6091" s="4">
        <v>65.430000000000007</v>
      </c>
      <c r="D6091">
        <v>1.645</v>
      </c>
      <c r="E6091">
        <v>1.625</v>
      </c>
      <c r="P6091" s="10"/>
    </row>
    <row r="6092" spans="1:16" ht="16" hidden="1" x14ac:dyDescent="0.2">
      <c r="A6092" s="10">
        <v>40085</v>
      </c>
      <c r="B6092" s="4">
        <v>66.56</v>
      </c>
      <c r="C6092" s="4">
        <v>64.63</v>
      </c>
      <c r="D6092">
        <v>1.6479999999999999</v>
      </c>
      <c r="E6092">
        <v>1.615</v>
      </c>
      <c r="P6092" s="10"/>
    </row>
    <row r="6093" spans="1:16" ht="16" hidden="1" x14ac:dyDescent="0.2">
      <c r="A6093" s="10">
        <v>40086</v>
      </c>
      <c r="B6093" s="4">
        <v>70.459999999999994</v>
      </c>
      <c r="C6093" s="4">
        <v>65.819999999999993</v>
      </c>
      <c r="D6093">
        <v>1.752</v>
      </c>
      <c r="E6093">
        <v>1.7170000000000001</v>
      </c>
      <c r="P6093" s="10"/>
    </row>
    <row r="6094" spans="1:16" ht="16" hidden="1" x14ac:dyDescent="0.2">
      <c r="A6094" s="10">
        <v>40087</v>
      </c>
      <c r="B6094" s="4">
        <v>70.67</v>
      </c>
      <c r="C6094" s="4">
        <v>67.12</v>
      </c>
      <c r="D6094">
        <v>1.76</v>
      </c>
      <c r="E6094">
        <v>1.7230000000000001</v>
      </c>
      <c r="P6094" s="10"/>
    </row>
    <row r="6095" spans="1:16" ht="16" hidden="1" x14ac:dyDescent="0.2">
      <c r="A6095" s="10">
        <v>40088</v>
      </c>
      <c r="B6095" s="4">
        <v>69.8</v>
      </c>
      <c r="C6095" s="4">
        <v>66.5</v>
      </c>
      <c r="D6095">
        <v>1.7509999999999999</v>
      </c>
      <c r="E6095">
        <v>1.7310000000000001</v>
      </c>
      <c r="P6095" s="10"/>
    </row>
    <row r="6096" spans="1:16" ht="16" hidden="1" x14ac:dyDescent="0.2">
      <c r="A6096" s="10">
        <v>40091</v>
      </c>
      <c r="B6096" s="4">
        <v>70.260000000000005</v>
      </c>
      <c r="C6096" s="4">
        <v>65.260000000000005</v>
      </c>
      <c r="D6096">
        <v>1.7689999999999999</v>
      </c>
      <c r="E6096">
        <v>1.7470000000000001</v>
      </c>
      <c r="P6096" s="10"/>
    </row>
    <row r="6097" spans="1:16" ht="16" hidden="1" x14ac:dyDescent="0.2">
      <c r="A6097" s="10">
        <v>40092</v>
      </c>
      <c r="B6097" s="4">
        <v>70.709999999999994</v>
      </c>
      <c r="C6097" s="4">
        <v>68.510000000000005</v>
      </c>
      <c r="D6097">
        <v>1.8</v>
      </c>
      <c r="E6097">
        <v>1.772</v>
      </c>
      <c r="P6097" s="10"/>
    </row>
    <row r="6098" spans="1:16" ht="16" hidden="1" x14ac:dyDescent="0.2">
      <c r="A6098" s="10">
        <v>40093</v>
      </c>
      <c r="B6098" s="4">
        <v>69.599999999999994</v>
      </c>
      <c r="C6098" s="4">
        <v>67.650000000000006</v>
      </c>
      <c r="D6098">
        <v>1.742</v>
      </c>
      <c r="E6098">
        <v>1.722</v>
      </c>
      <c r="P6098" s="10"/>
    </row>
    <row r="6099" spans="1:16" ht="16" hidden="1" x14ac:dyDescent="0.2">
      <c r="A6099" s="10">
        <v>40094</v>
      </c>
      <c r="B6099" s="4">
        <v>71.69</v>
      </c>
      <c r="C6099" s="4">
        <v>68.47</v>
      </c>
      <c r="D6099">
        <v>1.7909999999999999</v>
      </c>
      <c r="E6099">
        <v>1.7709999999999999</v>
      </c>
      <c r="P6099" s="10"/>
    </row>
    <row r="6100" spans="1:16" ht="16" hidden="1" x14ac:dyDescent="0.2">
      <c r="A6100" s="10">
        <v>40095</v>
      </c>
      <c r="B6100" s="4">
        <v>71.75</v>
      </c>
      <c r="C6100" s="4">
        <v>69.45</v>
      </c>
      <c r="D6100">
        <v>1.8029999999999999</v>
      </c>
      <c r="E6100">
        <v>1.778</v>
      </c>
      <c r="P6100" s="10"/>
    </row>
    <row r="6101" spans="1:16" ht="16" hidden="1" x14ac:dyDescent="0.2">
      <c r="A6101" s="10">
        <v>40098</v>
      </c>
      <c r="B6101" s="4">
        <v>73.239999999999995</v>
      </c>
      <c r="C6101" s="4">
        <v>70.75</v>
      </c>
      <c r="D6101">
        <v>1.8129999999999999</v>
      </c>
      <c r="E6101">
        <v>1.7809999999999999</v>
      </c>
      <c r="P6101" s="10"/>
    </row>
    <row r="6102" spans="1:16" ht="16" hidden="1" x14ac:dyDescent="0.2">
      <c r="A6102" s="10">
        <v>40099</v>
      </c>
      <c r="B6102" s="4">
        <v>74.099999999999994</v>
      </c>
      <c r="C6102" s="4">
        <v>70.81</v>
      </c>
      <c r="D6102">
        <v>1.8460000000000001</v>
      </c>
      <c r="E6102">
        <v>1.8140000000000001</v>
      </c>
      <c r="P6102" s="10"/>
    </row>
    <row r="6103" spans="1:16" ht="16" hidden="1" x14ac:dyDescent="0.2">
      <c r="A6103" s="10">
        <v>40100</v>
      </c>
      <c r="B6103" s="4">
        <v>75.2</v>
      </c>
      <c r="C6103" s="4">
        <v>72.16</v>
      </c>
      <c r="D6103">
        <v>1.873</v>
      </c>
      <c r="E6103">
        <v>1.84</v>
      </c>
      <c r="P6103" s="10"/>
    </row>
    <row r="6104" spans="1:16" ht="16" hidden="1" x14ac:dyDescent="0.2">
      <c r="A6104" s="10">
        <v>40101</v>
      </c>
      <c r="B6104" s="4">
        <v>77.55</v>
      </c>
      <c r="C6104" s="4">
        <v>73.14</v>
      </c>
      <c r="D6104">
        <v>1.964</v>
      </c>
      <c r="E6104">
        <v>1.929</v>
      </c>
      <c r="P6104" s="10"/>
    </row>
    <row r="6105" spans="1:16" ht="16" hidden="1" x14ac:dyDescent="0.2">
      <c r="A6105" s="10">
        <v>40102</v>
      </c>
      <c r="B6105" s="4">
        <v>78.540000000000006</v>
      </c>
      <c r="C6105" s="4">
        <v>74.58</v>
      </c>
      <c r="D6105">
        <v>1.9990000000000001</v>
      </c>
      <c r="E6105">
        <v>1.9690000000000001</v>
      </c>
      <c r="P6105" s="10"/>
    </row>
    <row r="6106" spans="1:16" ht="16" hidden="1" x14ac:dyDescent="0.2">
      <c r="A6106" s="10">
        <v>40105</v>
      </c>
      <c r="B6106" s="4">
        <v>79.47</v>
      </c>
      <c r="C6106" s="4">
        <v>75.86</v>
      </c>
      <c r="D6106">
        <v>2.0030000000000001</v>
      </c>
      <c r="E6106">
        <v>1.958</v>
      </c>
      <c r="P6106" s="10"/>
    </row>
    <row r="6107" spans="1:16" ht="16" hidden="1" x14ac:dyDescent="0.2">
      <c r="A6107" s="10">
        <v>40106</v>
      </c>
      <c r="B6107" s="4">
        <v>78.87</v>
      </c>
      <c r="C6107" s="4">
        <v>76.510000000000005</v>
      </c>
      <c r="D6107">
        <v>2.0049999999999999</v>
      </c>
      <c r="E6107">
        <v>1.9630000000000001</v>
      </c>
      <c r="P6107" s="10"/>
    </row>
    <row r="6108" spans="1:16" ht="16" hidden="1" x14ac:dyDescent="0.2">
      <c r="A6108" s="10">
        <v>40107</v>
      </c>
      <c r="B6108" s="4">
        <v>81.03</v>
      </c>
      <c r="C6108" s="4">
        <v>77.739999999999995</v>
      </c>
      <c r="D6108">
        <v>2.0640000000000001</v>
      </c>
      <c r="E6108">
        <v>2.0150000000000001</v>
      </c>
      <c r="P6108" s="10"/>
    </row>
    <row r="6109" spans="1:16" ht="16" hidden="1" x14ac:dyDescent="0.2">
      <c r="A6109" s="10">
        <v>40108</v>
      </c>
      <c r="B6109" s="4">
        <v>80.819999999999993</v>
      </c>
      <c r="C6109" s="4">
        <v>78.36</v>
      </c>
      <c r="D6109">
        <v>2.0710000000000002</v>
      </c>
      <c r="E6109">
        <v>2.0219999999999998</v>
      </c>
      <c r="P6109" s="10"/>
    </row>
    <row r="6110" spans="1:16" ht="16" hidden="1" x14ac:dyDescent="0.2">
      <c r="A6110" s="10">
        <v>40109</v>
      </c>
      <c r="B6110" s="4">
        <v>80.11</v>
      </c>
      <c r="C6110" s="4">
        <v>77.72</v>
      </c>
      <c r="D6110">
        <v>2.056</v>
      </c>
      <c r="E6110">
        <v>2</v>
      </c>
      <c r="P6110" s="10"/>
    </row>
    <row r="6111" spans="1:16" ht="16" hidden="1" x14ac:dyDescent="0.2">
      <c r="A6111" s="10">
        <v>40112</v>
      </c>
      <c r="B6111" s="4">
        <v>78.61</v>
      </c>
      <c r="C6111" s="4">
        <v>76.45</v>
      </c>
      <c r="D6111">
        <v>2.0760000000000001</v>
      </c>
      <c r="E6111">
        <v>2.0139999999999998</v>
      </c>
      <c r="P6111" s="10"/>
    </row>
    <row r="6112" spans="1:16" ht="16" hidden="1" x14ac:dyDescent="0.2">
      <c r="A6112" s="10">
        <v>40113</v>
      </c>
      <c r="B6112" s="4">
        <v>79.45</v>
      </c>
      <c r="C6112" s="4">
        <v>76.69</v>
      </c>
      <c r="D6112">
        <v>2.0979999999999999</v>
      </c>
      <c r="E6112">
        <v>2.028</v>
      </c>
      <c r="P6112" s="10"/>
    </row>
    <row r="6113" spans="1:16" ht="16" hidden="1" x14ac:dyDescent="0.2">
      <c r="A6113" s="10">
        <v>40114</v>
      </c>
      <c r="B6113" s="4">
        <v>77.39</v>
      </c>
      <c r="C6113" s="4">
        <v>75.11</v>
      </c>
      <c r="D6113">
        <v>2.0129999999999999</v>
      </c>
      <c r="E6113">
        <v>1.954</v>
      </c>
      <c r="P6113" s="10"/>
    </row>
    <row r="6114" spans="1:16" ht="16" hidden="1" x14ac:dyDescent="0.2">
      <c r="A6114" s="10">
        <v>40115</v>
      </c>
      <c r="B6114" s="4">
        <v>79.84</v>
      </c>
      <c r="C6114" s="4">
        <v>77.180000000000007</v>
      </c>
      <c r="D6114">
        <v>2.0449999999999999</v>
      </c>
      <c r="E6114">
        <v>1.998</v>
      </c>
      <c r="P6114" s="10"/>
    </row>
    <row r="6115" spans="1:16" ht="16" hidden="1" x14ac:dyDescent="0.2">
      <c r="A6115" s="10">
        <v>40116</v>
      </c>
      <c r="B6115" s="4">
        <v>77.040000000000006</v>
      </c>
      <c r="C6115" s="4">
        <v>74.91</v>
      </c>
      <c r="D6115">
        <v>1.9790000000000001</v>
      </c>
      <c r="E6115">
        <v>1.9339999999999999</v>
      </c>
      <c r="P6115" s="10"/>
    </row>
    <row r="6116" spans="1:16" ht="16" hidden="1" x14ac:dyDescent="0.2">
      <c r="A6116" s="10">
        <v>40119</v>
      </c>
      <c r="B6116" s="4">
        <v>78.08</v>
      </c>
      <c r="C6116" s="4">
        <v>75.56</v>
      </c>
      <c r="D6116">
        <v>2.0030000000000001</v>
      </c>
      <c r="E6116">
        <v>1.958</v>
      </c>
      <c r="P6116" s="10"/>
    </row>
    <row r="6117" spans="1:16" ht="16" hidden="1" x14ac:dyDescent="0.2">
      <c r="A6117" s="10">
        <v>40120</v>
      </c>
      <c r="B6117" s="4">
        <v>79.58</v>
      </c>
      <c r="C6117" s="4">
        <v>75.680000000000007</v>
      </c>
      <c r="D6117">
        <v>2.0089999999999999</v>
      </c>
      <c r="E6117">
        <v>1.9590000000000001</v>
      </c>
      <c r="P6117" s="10"/>
    </row>
    <row r="6118" spans="1:16" ht="16" hidden="1" x14ac:dyDescent="0.2">
      <c r="A6118" s="10">
        <v>40121</v>
      </c>
      <c r="B6118" s="4">
        <v>80.3</v>
      </c>
      <c r="C6118" s="4">
        <v>78.209999999999994</v>
      </c>
      <c r="D6118">
        <v>2.0150000000000001</v>
      </c>
      <c r="E6118">
        <v>1.962</v>
      </c>
      <c r="P6118" s="10"/>
    </row>
    <row r="6119" spans="1:16" ht="16" hidden="1" x14ac:dyDescent="0.2">
      <c r="A6119" s="10">
        <v>40122</v>
      </c>
      <c r="B6119" s="4">
        <v>79.64</v>
      </c>
      <c r="C6119" s="4">
        <v>78.02</v>
      </c>
      <c r="D6119">
        <v>1.9950000000000001</v>
      </c>
      <c r="E6119">
        <v>1.9430000000000001</v>
      </c>
      <c r="P6119" s="10"/>
    </row>
    <row r="6120" spans="1:16" ht="16" hidden="1" x14ac:dyDescent="0.2">
      <c r="A6120" s="10">
        <v>40123</v>
      </c>
      <c r="B6120" s="4">
        <v>77.400000000000006</v>
      </c>
      <c r="C6120" s="4">
        <v>75.510000000000005</v>
      </c>
      <c r="D6120">
        <v>1.9219999999999999</v>
      </c>
      <c r="E6120">
        <v>1.877</v>
      </c>
      <c r="P6120" s="10"/>
    </row>
    <row r="6121" spans="1:16" ht="16" hidden="1" x14ac:dyDescent="0.2">
      <c r="A6121" s="10">
        <v>40126</v>
      </c>
      <c r="B6121" s="4">
        <v>79.44</v>
      </c>
      <c r="C6121" s="4">
        <v>77.180000000000007</v>
      </c>
      <c r="D6121">
        <v>1.9670000000000001</v>
      </c>
      <c r="E6121">
        <v>1.9219999999999999</v>
      </c>
      <c r="P6121" s="10"/>
    </row>
    <row r="6122" spans="1:16" ht="16" hidden="1" x14ac:dyDescent="0.2">
      <c r="A6122" s="10">
        <v>40127</v>
      </c>
      <c r="B6122" s="4">
        <v>79.010000000000005</v>
      </c>
      <c r="C6122" s="4">
        <v>77.069999999999993</v>
      </c>
      <c r="D6122">
        <v>1.964</v>
      </c>
      <c r="E6122">
        <v>1.9179999999999999</v>
      </c>
      <c r="P6122" s="10"/>
    </row>
    <row r="6123" spans="1:16" ht="16" hidden="1" x14ac:dyDescent="0.2">
      <c r="A6123" s="10">
        <v>40128</v>
      </c>
      <c r="B6123" s="4">
        <v>79.16</v>
      </c>
      <c r="C6123" s="4">
        <v>76.989999999999995</v>
      </c>
      <c r="D6123">
        <v>2.0009999999999999</v>
      </c>
      <c r="E6123">
        <v>1.9430000000000001</v>
      </c>
      <c r="P6123" s="10"/>
    </row>
    <row r="6124" spans="1:16" ht="16" hidden="1" x14ac:dyDescent="0.2">
      <c r="A6124" s="10">
        <v>40129</v>
      </c>
      <c r="B6124" s="4">
        <v>77.25</v>
      </c>
      <c r="C6124" s="4">
        <v>75.180000000000007</v>
      </c>
      <c r="D6124">
        <v>1.9470000000000001</v>
      </c>
      <c r="E6124">
        <v>1.887</v>
      </c>
      <c r="P6124" s="10"/>
    </row>
    <row r="6125" spans="1:16" ht="16" hidden="1" x14ac:dyDescent="0.2">
      <c r="A6125" s="10">
        <v>40130</v>
      </c>
      <c r="B6125" s="4">
        <v>76.34</v>
      </c>
      <c r="C6125" s="4">
        <v>74.81</v>
      </c>
      <c r="D6125">
        <v>1.9239999999999999</v>
      </c>
      <c r="E6125">
        <v>1.8680000000000001</v>
      </c>
      <c r="P6125" s="10"/>
    </row>
    <row r="6126" spans="1:16" ht="16" hidden="1" x14ac:dyDescent="0.2">
      <c r="A6126" s="10">
        <v>40133</v>
      </c>
      <c r="B6126" s="4">
        <v>78.91</v>
      </c>
      <c r="C6126" s="4">
        <v>77.14</v>
      </c>
      <c r="D6126">
        <v>1.9890000000000001</v>
      </c>
      <c r="E6126">
        <v>1.931</v>
      </c>
      <c r="P6126" s="10"/>
    </row>
    <row r="6127" spans="1:16" ht="16" hidden="1" x14ac:dyDescent="0.2">
      <c r="A6127" s="10">
        <v>40134</v>
      </c>
      <c r="B6127" s="4">
        <v>79.08</v>
      </c>
      <c r="C6127" s="4">
        <v>77.36</v>
      </c>
      <c r="D6127">
        <v>2.02</v>
      </c>
      <c r="E6127">
        <v>1.9530000000000001</v>
      </c>
      <c r="P6127" s="10"/>
    </row>
    <row r="6128" spans="1:16" ht="16" hidden="1" x14ac:dyDescent="0.2">
      <c r="A6128" s="10">
        <v>40135</v>
      </c>
      <c r="B6128" s="4">
        <v>79.55</v>
      </c>
      <c r="C6128" s="4">
        <v>78.64</v>
      </c>
      <c r="D6128">
        <v>2.0270000000000001</v>
      </c>
      <c r="E6128">
        <v>1.954</v>
      </c>
      <c r="P6128" s="10"/>
    </row>
    <row r="6129" spans="1:16" ht="16" hidden="1" x14ac:dyDescent="0.2">
      <c r="A6129" s="10">
        <v>40136</v>
      </c>
      <c r="B6129" s="4">
        <v>77.47</v>
      </c>
      <c r="C6129" s="4">
        <v>76.45</v>
      </c>
      <c r="D6129">
        <v>1.98</v>
      </c>
      <c r="E6129">
        <v>1.905</v>
      </c>
      <c r="P6129" s="10"/>
    </row>
    <row r="6130" spans="1:16" ht="16" hidden="1" x14ac:dyDescent="0.2">
      <c r="A6130" s="10">
        <v>40137</v>
      </c>
      <c r="B6130" s="4">
        <v>76.83</v>
      </c>
      <c r="C6130" s="4">
        <v>75.61</v>
      </c>
      <c r="D6130">
        <v>1.9890000000000001</v>
      </c>
      <c r="E6130">
        <v>1.9239999999999999</v>
      </c>
      <c r="P6130" s="10"/>
    </row>
    <row r="6131" spans="1:16" ht="16" hidden="1" x14ac:dyDescent="0.2">
      <c r="A6131" s="10">
        <v>40140</v>
      </c>
      <c r="B6131" s="4">
        <v>76.489999999999995</v>
      </c>
      <c r="C6131" s="4">
        <v>78.14</v>
      </c>
      <c r="D6131">
        <v>1.992</v>
      </c>
      <c r="E6131">
        <v>1.91</v>
      </c>
      <c r="P6131" s="10"/>
    </row>
    <row r="6132" spans="1:16" ht="16" hidden="1" x14ac:dyDescent="0.2">
      <c r="A6132" s="10">
        <v>40141</v>
      </c>
      <c r="B6132" s="4">
        <v>74.88</v>
      </c>
      <c r="C6132" s="4">
        <v>75.349999999999994</v>
      </c>
      <c r="D6132">
        <v>1.9550000000000001</v>
      </c>
      <c r="E6132">
        <v>1.8979999999999999</v>
      </c>
      <c r="P6132" s="10"/>
    </row>
    <row r="6133" spans="1:16" ht="16" hidden="1" x14ac:dyDescent="0.2">
      <c r="A6133" s="10">
        <v>40142</v>
      </c>
      <c r="B6133" s="4">
        <v>77.25</v>
      </c>
      <c r="C6133" s="4">
        <v>76.569999999999993</v>
      </c>
      <c r="D6133">
        <v>2.008</v>
      </c>
      <c r="E6133">
        <v>1.956</v>
      </c>
      <c r="P6133" s="10"/>
    </row>
    <row r="6134" spans="1:16" ht="16" hidden="1" x14ac:dyDescent="0.2">
      <c r="A6134" s="10">
        <v>40144</v>
      </c>
      <c r="B6134" s="4">
        <v>75.95</v>
      </c>
      <c r="C6134" s="4">
        <v>76</v>
      </c>
      <c r="D6134">
        <v>1.944</v>
      </c>
      <c r="E6134">
        <v>1.897</v>
      </c>
      <c r="P6134" s="10"/>
    </row>
    <row r="6135" spans="1:16" ht="16" hidden="1" x14ac:dyDescent="0.2">
      <c r="A6135" s="10">
        <v>40147</v>
      </c>
      <c r="B6135" s="4">
        <v>77.19</v>
      </c>
      <c r="C6135" s="4">
        <v>77.77</v>
      </c>
      <c r="D6135">
        <v>2.0049999999999999</v>
      </c>
      <c r="E6135">
        <v>1.95</v>
      </c>
      <c r="P6135" s="10"/>
    </row>
    <row r="6136" spans="1:16" ht="16" hidden="1" x14ac:dyDescent="0.2">
      <c r="A6136" s="10">
        <v>40148</v>
      </c>
      <c r="B6136" s="4">
        <v>78.39</v>
      </c>
      <c r="C6136" s="4">
        <v>78.680000000000007</v>
      </c>
      <c r="D6136">
        <v>2.0339999999999998</v>
      </c>
      <c r="E6136">
        <v>1.974</v>
      </c>
      <c r="P6136" s="10"/>
    </row>
    <row r="6137" spans="1:16" ht="16" hidden="1" x14ac:dyDescent="0.2">
      <c r="A6137" s="10">
        <v>40149</v>
      </c>
      <c r="B6137" s="4">
        <v>76.62</v>
      </c>
      <c r="C6137" s="4">
        <v>76.959999999999994</v>
      </c>
      <c r="D6137">
        <v>1.978</v>
      </c>
      <c r="E6137">
        <v>1.931</v>
      </c>
      <c r="P6137" s="10"/>
    </row>
    <row r="6138" spans="1:16" ht="16" hidden="1" x14ac:dyDescent="0.2">
      <c r="A6138" s="10">
        <v>40150</v>
      </c>
      <c r="B6138" s="4">
        <v>76.42</v>
      </c>
      <c r="C6138" s="4">
        <v>77.760000000000005</v>
      </c>
      <c r="D6138">
        <v>1.9670000000000001</v>
      </c>
      <c r="E6138">
        <v>1.9239999999999999</v>
      </c>
      <c r="P6138" s="10"/>
    </row>
    <row r="6139" spans="1:16" ht="16" hidden="1" x14ac:dyDescent="0.2">
      <c r="A6139" s="10">
        <v>40151</v>
      </c>
      <c r="B6139" s="4">
        <v>75.41</v>
      </c>
      <c r="C6139" s="4">
        <v>77.739999999999995</v>
      </c>
      <c r="D6139">
        <v>1.9650000000000001</v>
      </c>
      <c r="E6139">
        <v>1.9319999999999999</v>
      </c>
      <c r="P6139" s="10"/>
    </row>
    <row r="6140" spans="1:16" ht="16" hidden="1" x14ac:dyDescent="0.2">
      <c r="A6140" s="10">
        <v>40154</v>
      </c>
      <c r="B6140" s="4">
        <v>73.89</v>
      </c>
      <c r="C6140" s="4">
        <v>76.180000000000007</v>
      </c>
      <c r="D6140">
        <v>1.9239999999999999</v>
      </c>
      <c r="E6140">
        <v>1.901</v>
      </c>
      <c r="P6140" s="10"/>
    </row>
    <row r="6141" spans="1:16" ht="16" hidden="1" x14ac:dyDescent="0.2">
      <c r="A6141" s="10">
        <v>40155</v>
      </c>
      <c r="B6141" s="4">
        <v>72.59</v>
      </c>
      <c r="C6141" s="4">
        <v>74.930000000000007</v>
      </c>
      <c r="D6141">
        <v>1.903</v>
      </c>
      <c r="E6141">
        <v>1.883</v>
      </c>
      <c r="P6141" s="10"/>
    </row>
    <row r="6142" spans="1:16" ht="16" hidden="1" x14ac:dyDescent="0.2">
      <c r="A6142" s="10">
        <v>40156</v>
      </c>
      <c r="B6142" s="4">
        <v>70.67</v>
      </c>
      <c r="C6142" s="4">
        <v>73.63</v>
      </c>
      <c r="D6142">
        <v>1.837</v>
      </c>
      <c r="E6142">
        <v>1.82</v>
      </c>
      <c r="P6142" s="10"/>
    </row>
    <row r="6143" spans="1:16" ht="16" hidden="1" x14ac:dyDescent="0.2">
      <c r="A6143" s="10">
        <v>40157</v>
      </c>
      <c r="B6143" s="4">
        <v>70.540000000000006</v>
      </c>
      <c r="C6143" s="4">
        <v>70.91</v>
      </c>
      <c r="D6143">
        <v>1.8129999999999999</v>
      </c>
      <c r="E6143">
        <v>1.78</v>
      </c>
      <c r="P6143" s="10"/>
    </row>
    <row r="6144" spans="1:16" ht="16" hidden="1" x14ac:dyDescent="0.2">
      <c r="A6144" s="10">
        <v>40158</v>
      </c>
      <c r="B6144" s="4">
        <v>69.86</v>
      </c>
      <c r="C6144" s="4">
        <v>70.069999999999993</v>
      </c>
      <c r="D6144">
        <v>1.82</v>
      </c>
      <c r="E6144">
        <v>1.7969999999999999</v>
      </c>
      <c r="P6144" s="10"/>
    </row>
    <row r="6145" spans="1:16" ht="16" hidden="1" x14ac:dyDescent="0.2">
      <c r="A6145" s="10">
        <v>40161</v>
      </c>
      <c r="B6145" s="4">
        <v>69.48</v>
      </c>
      <c r="C6145" s="4">
        <v>71.19</v>
      </c>
      <c r="D6145">
        <v>1.8120000000000001</v>
      </c>
      <c r="E6145">
        <v>1.792</v>
      </c>
      <c r="P6145" s="10"/>
    </row>
    <row r="6146" spans="1:16" ht="16" hidden="1" x14ac:dyDescent="0.2">
      <c r="A6146" s="10">
        <v>40162</v>
      </c>
      <c r="B6146" s="4">
        <v>70.62</v>
      </c>
      <c r="C6146" s="4">
        <v>71.33</v>
      </c>
      <c r="D6146">
        <v>1.829</v>
      </c>
      <c r="E6146">
        <v>1.8069999999999999</v>
      </c>
      <c r="P6146" s="10"/>
    </row>
    <row r="6147" spans="1:16" ht="16" hidden="1" x14ac:dyDescent="0.2">
      <c r="A6147" s="10">
        <v>40163</v>
      </c>
      <c r="B6147" s="4">
        <v>72.64</v>
      </c>
      <c r="C6147" s="4">
        <v>73.34</v>
      </c>
      <c r="D6147">
        <v>1.86</v>
      </c>
      <c r="E6147">
        <v>1.827</v>
      </c>
      <c r="P6147" s="10"/>
    </row>
    <row r="6148" spans="1:16" ht="16" hidden="1" x14ac:dyDescent="0.2">
      <c r="A6148" s="10">
        <v>40164</v>
      </c>
      <c r="B6148" s="4">
        <v>72.58</v>
      </c>
      <c r="C6148" s="4">
        <v>71.28</v>
      </c>
      <c r="D6148">
        <v>1.833</v>
      </c>
      <c r="E6148">
        <v>1.81</v>
      </c>
      <c r="P6148" s="10"/>
    </row>
    <row r="6149" spans="1:16" ht="16" hidden="1" x14ac:dyDescent="0.2">
      <c r="A6149" s="10">
        <v>40165</v>
      </c>
      <c r="B6149" s="4">
        <v>73.3</v>
      </c>
      <c r="C6149" s="4">
        <v>71.87</v>
      </c>
      <c r="D6149">
        <v>1.8779999999999999</v>
      </c>
      <c r="E6149">
        <v>1.8540000000000001</v>
      </c>
      <c r="P6149" s="10"/>
    </row>
    <row r="6150" spans="1:16" ht="16" hidden="1" x14ac:dyDescent="0.2">
      <c r="A6150" s="10">
        <v>40168</v>
      </c>
      <c r="B6150" s="4">
        <v>72.709999999999994</v>
      </c>
      <c r="C6150" s="4">
        <v>72.739999999999995</v>
      </c>
      <c r="D6150">
        <v>1.8460000000000001</v>
      </c>
      <c r="E6150">
        <v>1.8180000000000001</v>
      </c>
      <c r="P6150" s="10"/>
    </row>
    <row r="6151" spans="1:16" ht="16" hidden="1" x14ac:dyDescent="0.2">
      <c r="A6151" s="10">
        <v>40169</v>
      </c>
      <c r="B6151" s="4">
        <v>73.48</v>
      </c>
      <c r="C6151" s="4">
        <v>71.64</v>
      </c>
      <c r="D6151">
        <v>1.8720000000000001</v>
      </c>
      <c r="E6151">
        <v>1.8340000000000001</v>
      </c>
      <c r="P6151" s="10"/>
    </row>
    <row r="6152" spans="1:16" ht="16" hidden="1" x14ac:dyDescent="0.2">
      <c r="A6152" s="10">
        <v>40170</v>
      </c>
      <c r="B6152" s="4">
        <v>76.03</v>
      </c>
      <c r="C6152" s="4">
        <v>73.87</v>
      </c>
      <c r="D6152">
        <v>1.9470000000000001</v>
      </c>
      <c r="E6152">
        <v>1.9119999999999999</v>
      </c>
      <c r="P6152" s="10"/>
    </row>
    <row r="6153" spans="1:16" ht="16" hidden="1" x14ac:dyDescent="0.2">
      <c r="A6153" s="10">
        <v>40171</v>
      </c>
      <c r="B6153" s="4">
        <v>76.83</v>
      </c>
      <c r="C6153" s="4">
        <v>75.150000000000006</v>
      </c>
      <c r="D6153">
        <v>1.978</v>
      </c>
      <c r="E6153">
        <v>1.9370000000000001</v>
      </c>
      <c r="P6153" s="10"/>
    </row>
    <row r="6154" spans="1:16" ht="16" hidden="1" x14ac:dyDescent="0.2">
      <c r="A6154" s="10">
        <v>40175</v>
      </c>
      <c r="B6154" s="4">
        <v>78.67</v>
      </c>
      <c r="C6154" s="4">
        <v>76.59</v>
      </c>
      <c r="D6154">
        <v>2.0179999999999998</v>
      </c>
      <c r="E6154">
        <v>1.974</v>
      </c>
      <c r="P6154" s="10"/>
    </row>
    <row r="6155" spans="1:16" ht="16" hidden="1" x14ac:dyDescent="0.2">
      <c r="A6155" s="10">
        <v>40176</v>
      </c>
      <c r="B6155" s="4">
        <v>78.87</v>
      </c>
      <c r="C6155" s="4">
        <v>76.650000000000006</v>
      </c>
      <c r="D6155">
        <v>2.012</v>
      </c>
      <c r="E6155">
        <v>1.9630000000000001</v>
      </c>
      <c r="P6155" s="10"/>
    </row>
    <row r="6156" spans="1:16" ht="16" hidden="1" x14ac:dyDescent="0.2">
      <c r="A6156" s="10">
        <v>40177</v>
      </c>
      <c r="B6156" s="4">
        <v>79.349999999999994</v>
      </c>
      <c r="C6156" s="4">
        <v>77.62</v>
      </c>
      <c r="D6156">
        <v>2.0449999999999999</v>
      </c>
      <c r="E6156">
        <v>2.0009999999999999</v>
      </c>
      <c r="P6156" s="10"/>
    </row>
    <row r="6157" spans="1:16" ht="16" hidden="1" x14ac:dyDescent="0.2">
      <c r="A6157" s="10">
        <v>40178</v>
      </c>
      <c r="B6157" s="4">
        <v>79.39</v>
      </c>
      <c r="C6157" s="4">
        <v>77.91</v>
      </c>
      <c r="D6157">
        <v>2.0489999999999999</v>
      </c>
      <c r="E6157">
        <v>2.0350000000000001</v>
      </c>
      <c r="P6157" s="10"/>
    </row>
    <row r="6158" spans="1:16" ht="16" hidden="1" x14ac:dyDescent="0.2">
      <c r="A6158" s="10">
        <v>40182</v>
      </c>
      <c r="B6158" s="4">
        <v>81.52</v>
      </c>
      <c r="C6158" s="4">
        <v>79.05</v>
      </c>
      <c r="D6158">
        <v>2.0960000000000001</v>
      </c>
      <c r="E6158">
        <v>2.0870000000000002</v>
      </c>
      <c r="P6158" s="10"/>
    </row>
    <row r="6159" spans="1:16" ht="16" hidden="1" x14ac:dyDescent="0.2">
      <c r="A6159" s="10">
        <v>40183</v>
      </c>
      <c r="B6159" s="4">
        <v>81.739999999999995</v>
      </c>
      <c r="C6159" s="4">
        <v>79.27</v>
      </c>
      <c r="D6159">
        <v>2.1139999999999999</v>
      </c>
      <c r="E6159">
        <v>2.0939999999999999</v>
      </c>
      <c r="P6159" s="10"/>
    </row>
    <row r="6160" spans="1:16" ht="16" hidden="1" x14ac:dyDescent="0.2">
      <c r="A6160" s="10">
        <v>40184</v>
      </c>
      <c r="B6160" s="4">
        <v>83.12</v>
      </c>
      <c r="C6160" s="4">
        <v>80.14</v>
      </c>
      <c r="D6160">
        <v>2.13</v>
      </c>
      <c r="E6160">
        <v>2.1</v>
      </c>
      <c r="P6160" s="10"/>
    </row>
    <row r="6161" spans="1:16" ht="16" hidden="1" x14ac:dyDescent="0.2">
      <c r="A6161" s="10">
        <v>40185</v>
      </c>
      <c r="B6161" s="4">
        <v>82.6</v>
      </c>
      <c r="C6161" s="4">
        <v>80.569999999999993</v>
      </c>
      <c r="D6161">
        <v>2.1259999999999999</v>
      </c>
      <c r="E6161">
        <v>2.0990000000000002</v>
      </c>
      <c r="P6161" s="10"/>
    </row>
    <row r="6162" spans="1:16" ht="16" hidden="1" x14ac:dyDescent="0.2">
      <c r="A6162" s="10">
        <v>40186</v>
      </c>
      <c r="B6162" s="4">
        <v>82.74</v>
      </c>
      <c r="C6162" s="4">
        <v>80.06</v>
      </c>
      <c r="D6162">
        <v>2.1549999999999998</v>
      </c>
      <c r="E6162">
        <v>2.1269999999999998</v>
      </c>
      <c r="P6162" s="10"/>
    </row>
    <row r="6163" spans="1:16" ht="16" hidden="1" x14ac:dyDescent="0.2">
      <c r="A6163" s="10">
        <v>40189</v>
      </c>
      <c r="B6163" s="4">
        <v>82.54</v>
      </c>
      <c r="C6163" s="4">
        <v>80.14</v>
      </c>
      <c r="D6163">
        <v>2.1339999999999999</v>
      </c>
      <c r="E6163">
        <v>2.101</v>
      </c>
      <c r="P6163" s="10"/>
    </row>
    <row r="6164" spans="1:16" ht="16" hidden="1" x14ac:dyDescent="0.2">
      <c r="A6164" s="10">
        <v>40190</v>
      </c>
      <c r="B6164" s="4">
        <v>80.790000000000006</v>
      </c>
      <c r="C6164" s="4">
        <v>79.38</v>
      </c>
      <c r="D6164">
        <v>2.089</v>
      </c>
      <c r="E6164">
        <v>2.0590000000000002</v>
      </c>
      <c r="P6164" s="10"/>
    </row>
    <row r="6165" spans="1:16" ht="16" hidden="1" x14ac:dyDescent="0.2">
      <c r="A6165" s="10">
        <v>40191</v>
      </c>
      <c r="B6165" s="4">
        <v>79.66</v>
      </c>
      <c r="C6165" s="4">
        <v>77.569999999999993</v>
      </c>
      <c r="D6165">
        <v>2.0550000000000002</v>
      </c>
      <c r="E6165">
        <v>2.032</v>
      </c>
      <c r="P6165" s="10"/>
    </row>
    <row r="6166" spans="1:16" ht="16" hidden="1" x14ac:dyDescent="0.2">
      <c r="A6166" s="10">
        <v>40192</v>
      </c>
      <c r="B6166" s="4">
        <v>79.349999999999994</v>
      </c>
      <c r="C6166" s="4">
        <v>77.61</v>
      </c>
      <c r="D6166">
        <v>2.0699999999999998</v>
      </c>
      <c r="E6166">
        <v>2.0419999999999998</v>
      </c>
      <c r="P6166" s="10"/>
    </row>
    <row r="6167" spans="1:16" ht="16" hidden="1" x14ac:dyDescent="0.2">
      <c r="A6167" s="10">
        <v>40193</v>
      </c>
      <c r="B6167" s="4">
        <v>77.959999999999994</v>
      </c>
      <c r="C6167" s="4">
        <v>76.849999999999994</v>
      </c>
      <c r="D6167">
        <v>2.048</v>
      </c>
      <c r="E6167">
        <v>2.0179999999999998</v>
      </c>
      <c r="P6167" s="10"/>
    </row>
    <row r="6168" spans="1:16" ht="16" hidden="1" x14ac:dyDescent="0.2">
      <c r="A6168" s="10">
        <v>40197</v>
      </c>
      <c r="B6168" s="4">
        <v>78.98</v>
      </c>
      <c r="C6168" s="4">
        <v>75.180000000000007</v>
      </c>
      <c r="D6168">
        <v>2.0649999999999999</v>
      </c>
      <c r="E6168">
        <v>2.0350000000000001</v>
      </c>
      <c r="P6168" s="10"/>
    </row>
    <row r="6169" spans="1:16" ht="16" hidden="1" x14ac:dyDescent="0.2">
      <c r="A6169" s="10">
        <v>40198</v>
      </c>
      <c r="B6169" s="4">
        <v>77.42</v>
      </c>
      <c r="C6169" s="4">
        <v>75.09</v>
      </c>
      <c r="D6169">
        <v>2.0339999999999998</v>
      </c>
      <c r="E6169">
        <v>2.0059999999999998</v>
      </c>
      <c r="P6169" s="10"/>
    </row>
    <row r="6170" spans="1:16" ht="16" hidden="1" x14ac:dyDescent="0.2">
      <c r="A6170" s="10">
        <v>40199</v>
      </c>
      <c r="B6170" s="4">
        <v>75.84</v>
      </c>
      <c r="C6170" s="4">
        <v>74.13</v>
      </c>
      <c r="D6170">
        <v>1.9830000000000001</v>
      </c>
      <c r="E6170">
        <v>1.95</v>
      </c>
      <c r="P6170" s="10"/>
    </row>
    <row r="6171" spans="1:16" ht="16" hidden="1" x14ac:dyDescent="0.2">
      <c r="A6171" s="10">
        <v>40200</v>
      </c>
      <c r="B6171" s="4">
        <v>74.25</v>
      </c>
      <c r="C6171" s="4">
        <v>72.73</v>
      </c>
      <c r="D6171">
        <v>1.96</v>
      </c>
      <c r="E6171">
        <v>1.927</v>
      </c>
      <c r="P6171" s="10"/>
    </row>
    <row r="6172" spans="1:16" ht="16" hidden="1" x14ac:dyDescent="0.2">
      <c r="A6172" s="10">
        <v>40203</v>
      </c>
      <c r="B6172" s="4">
        <v>74.900000000000006</v>
      </c>
      <c r="C6172" s="4">
        <v>72.180000000000007</v>
      </c>
      <c r="D6172">
        <v>1.9970000000000001</v>
      </c>
      <c r="E6172">
        <v>1.964</v>
      </c>
      <c r="P6172" s="10"/>
    </row>
    <row r="6173" spans="1:16" ht="16" hidden="1" x14ac:dyDescent="0.2">
      <c r="A6173" s="10">
        <v>40204</v>
      </c>
      <c r="B6173" s="4">
        <v>74.67</v>
      </c>
      <c r="C6173" s="4">
        <v>72.63</v>
      </c>
      <c r="D6173">
        <v>1.9670000000000001</v>
      </c>
      <c r="E6173">
        <v>1.9410000000000001</v>
      </c>
      <c r="P6173" s="10"/>
    </row>
    <row r="6174" spans="1:16" ht="16" hidden="1" x14ac:dyDescent="0.2">
      <c r="A6174" s="10">
        <v>40205</v>
      </c>
      <c r="B6174" s="4">
        <v>73.64</v>
      </c>
      <c r="C6174" s="4">
        <v>72.75</v>
      </c>
      <c r="D6174">
        <v>1.9419999999999999</v>
      </c>
      <c r="E6174">
        <v>1.913</v>
      </c>
      <c r="P6174" s="10"/>
    </row>
    <row r="6175" spans="1:16" ht="16" hidden="1" x14ac:dyDescent="0.2">
      <c r="A6175" s="10">
        <v>40206</v>
      </c>
      <c r="B6175" s="4">
        <v>73.62</v>
      </c>
      <c r="C6175" s="4">
        <v>70.650000000000006</v>
      </c>
      <c r="D6175">
        <v>1.911</v>
      </c>
      <c r="E6175">
        <v>1.8919999999999999</v>
      </c>
      <c r="P6175" s="10"/>
    </row>
    <row r="6176" spans="1:16" ht="16" hidden="1" x14ac:dyDescent="0.2">
      <c r="A6176" s="10">
        <v>40207</v>
      </c>
      <c r="B6176" s="4">
        <v>72.849999999999994</v>
      </c>
      <c r="C6176" s="4">
        <v>71.2</v>
      </c>
      <c r="D6176">
        <v>1.8939999999999999</v>
      </c>
      <c r="E6176">
        <v>1.875</v>
      </c>
      <c r="P6176" s="10"/>
    </row>
    <row r="6177" spans="1:16" ht="16" hidden="1" x14ac:dyDescent="0.2">
      <c r="A6177" s="10">
        <v>40210</v>
      </c>
      <c r="B6177" s="4">
        <v>74.41</v>
      </c>
      <c r="C6177" s="4">
        <v>71.58</v>
      </c>
      <c r="D6177">
        <v>2.048</v>
      </c>
      <c r="E6177">
        <v>1.9</v>
      </c>
      <c r="P6177" s="10"/>
    </row>
    <row r="6178" spans="1:16" ht="16" hidden="1" x14ac:dyDescent="0.2">
      <c r="A6178" s="10">
        <v>40211</v>
      </c>
      <c r="B6178" s="4">
        <v>77.209999999999994</v>
      </c>
      <c r="C6178" s="4">
        <v>73.94</v>
      </c>
      <c r="D6178">
        <v>2.008</v>
      </c>
      <c r="E6178">
        <v>1.978</v>
      </c>
      <c r="P6178" s="10"/>
    </row>
    <row r="6179" spans="1:16" ht="16" hidden="1" x14ac:dyDescent="0.2">
      <c r="A6179" s="10">
        <v>40212</v>
      </c>
      <c r="B6179" s="4">
        <v>76.959999999999994</v>
      </c>
      <c r="C6179" s="4">
        <v>75.77</v>
      </c>
      <c r="D6179">
        <v>2.0270000000000001</v>
      </c>
      <c r="E6179">
        <v>1.994</v>
      </c>
      <c r="P6179" s="10"/>
    </row>
    <row r="6180" spans="1:16" ht="16" hidden="1" x14ac:dyDescent="0.2">
      <c r="A6180" s="10">
        <v>40213</v>
      </c>
      <c r="B6180" s="4">
        <v>73.13</v>
      </c>
      <c r="C6180" s="4">
        <v>71.3</v>
      </c>
      <c r="D6180">
        <v>1.9350000000000001</v>
      </c>
      <c r="E6180">
        <v>1.9019999999999999</v>
      </c>
      <c r="P6180" s="10"/>
    </row>
    <row r="6181" spans="1:16" ht="16" hidden="1" x14ac:dyDescent="0.2">
      <c r="A6181" s="10">
        <v>40214</v>
      </c>
      <c r="B6181" s="4">
        <v>71.150000000000006</v>
      </c>
      <c r="C6181" s="4">
        <v>70.11</v>
      </c>
      <c r="D6181">
        <v>1.8939999999999999</v>
      </c>
      <c r="E6181">
        <v>0</v>
      </c>
      <c r="P6181" s="10"/>
    </row>
    <row r="6182" spans="1:16" ht="16" hidden="1" x14ac:dyDescent="0.2">
      <c r="A6182" s="10">
        <v>40217</v>
      </c>
      <c r="B6182" s="4">
        <v>71.87</v>
      </c>
      <c r="C6182" s="4">
        <v>69.62</v>
      </c>
      <c r="D6182">
        <v>1.877</v>
      </c>
      <c r="E6182">
        <v>1.8520000000000001</v>
      </c>
      <c r="P6182" s="10"/>
    </row>
    <row r="6183" spans="1:16" ht="16" hidden="1" x14ac:dyDescent="0.2">
      <c r="A6183" s="10">
        <v>40218</v>
      </c>
      <c r="B6183" s="4">
        <v>73.709999999999994</v>
      </c>
      <c r="C6183" s="4">
        <v>70.400000000000006</v>
      </c>
      <c r="D6183">
        <v>1.921</v>
      </c>
      <c r="E6183">
        <v>1.889</v>
      </c>
      <c r="P6183" s="10"/>
    </row>
    <row r="6184" spans="1:16" ht="16" hidden="1" x14ac:dyDescent="0.2">
      <c r="A6184" s="10">
        <v>40219</v>
      </c>
      <c r="B6184" s="4">
        <v>74.48</v>
      </c>
      <c r="C6184" s="4">
        <v>70.400000000000006</v>
      </c>
      <c r="D6184">
        <v>1.9139999999999999</v>
      </c>
      <c r="E6184">
        <v>1.8740000000000001</v>
      </c>
      <c r="P6184" s="10"/>
    </row>
    <row r="6185" spans="1:16" ht="16" hidden="1" x14ac:dyDescent="0.2">
      <c r="A6185" s="10">
        <v>40220</v>
      </c>
      <c r="B6185" s="4">
        <v>75.23</v>
      </c>
      <c r="C6185" s="4">
        <v>72.349999999999994</v>
      </c>
      <c r="D6185">
        <v>1.9159999999999999</v>
      </c>
      <c r="E6185">
        <v>1.8839999999999999</v>
      </c>
      <c r="P6185" s="10"/>
    </row>
    <row r="6186" spans="1:16" ht="16" hidden="1" x14ac:dyDescent="0.2">
      <c r="A6186" s="10">
        <v>40221</v>
      </c>
      <c r="B6186" s="4">
        <v>74.11</v>
      </c>
      <c r="C6186" s="4">
        <v>71.489999999999995</v>
      </c>
      <c r="D6186">
        <v>1.915</v>
      </c>
      <c r="E6186">
        <v>1.885</v>
      </c>
      <c r="P6186" s="10"/>
    </row>
    <row r="6187" spans="1:16" ht="16" hidden="1" x14ac:dyDescent="0.2">
      <c r="A6187" s="10">
        <v>40225</v>
      </c>
      <c r="B6187" s="4">
        <v>76.98</v>
      </c>
      <c r="C6187" s="4">
        <v>74.819999999999993</v>
      </c>
      <c r="D6187">
        <v>1.98</v>
      </c>
      <c r="E6187">
        <v>1.9570000000000001</v>
      </c>
      <c r="P6187" s="10"/>
    </row>
    <row r="6188" spans="1:16" ht="16" hidden="1" x14ac:dyDescent="0.2">
      <c r="A6188" s="10">
        <v>40226</v>
      </c>
      <c r="B6188" s="4">
        <v>77.27</v>
      </c>
      <c r="C6188" s="4">
        <v>74.89</v>
      </c>
      <c r="D6188">
        <v>1.994</v>
      </c>
      <c r="E6188">
        <v>1.9770000000000001</v>
      </c>
      <c r="P6188" s="10"/>
    </row>
    <row r="6189" spans="1:16" ht="16" hidden="1" x14ac:dyDescent="0.2">
      <c r="A6189" s="10">
        <v>40227</v>
      </c>
      <c r="B6189" s="4">
        <v>78.97</v>
      </c>
      <c r="C6189" s="4">
        <v>76.61</v>
      </c>
      <c r="D6189">
        <v>2.0619999999999998</v>
      </c>
      <c r="E6189">
        <v>2.0419999999999998</v>
      </c>
      <c r="P6189" s="10"/>
    </row>
    <row r="6190" spans="1:16" ht="16" hidden="1" x14ac:dyDescent="0.2">
      <c r="A6190" s="10">
        <v>40228</v>
      </c>
      <c r="B6190" s="4">
        <v>79.77</v>
      </c>
      <c r="C6190" s="4">
        <v>76.88</v>
      </c>
      <c r="D6190">
        <v>2.0870000000000002</v>
      </c>
      <c r="E6190">
        <v>2.0720000000000001</v>
      </c>
      <c r="P6190" s="10"/>
    </row>
    <row r="6191" spans="1:16" ht="16" hidden="1" x14ac:dyDescent="0.2">
      <c r="A6191" s="10">
        <v>40231</v>
      </c>
      <c r="B6191" s="4">
        <v>80.040000000000006</v>
      </c>
      <c r="C6191" s="4">
        <v>76.95</v>
      </c>
      <c r="D6191">
        <v>2.1080000000000001</v>
      </c>
      <c r="E6191">
        <v>2.0859999999999999</v>
      </c>
      <c r="P6191" s="10"/>
    </row>
    <row r="6192" spans="1:16" ht="16" hidden="1" x14ac:dyDescent="0.2">
      <c r="A6192" s="10">
        <v>40232</v>
      </c>
      <c r="B6192" s="4">
        <v>78.61</v>
      </c>
      <c r="C6192" s="4">
        <v>76.44</v>
      </c>
      <c r="D6192">
        <v>2.06</v>
      </c>
      <c r="E6192">
        <v>2.0390000000000001</v>
      </c>
      <c r="P6192" s="10"/>
    </row>
    <row r="6193" spans="1:16" ht="16" hidden="1" x14ac:dyDescent="0.2">
      <c r="A6193" s="10">
        <v>40233</v>
      </c>
      <c r="B6193" s="4">
        <v>79.75</v>
      </c>
      <c r="C6193" s="4">
        <v>77</v>
      </c>
      <c r="D6193">
        <v>2.0950000000000002</v>
      </c>
      <c r="E6193">
        <v>2.0750000000000002</v>
      </c>
      <c r="P6193" s="10"/>
    </row>
    <row r="6194" spans="1:16" ht="16" hidden="1" x14ac:dyDescent="0.2">
      <c r="A6194" s="10">
        <v>40234</v>
      </c>
      <c r="B6194" s="4">
        <v>77.989999999999995</v>
      </c>
      <c r="C6194" s="4">
        <v>74.38</v>
      </c>
      <c r="D6194">
        <v>1.952</v>
      </c>
      <c r="E6194">
        <v>2.0209999999999999</v>
      </c>
      <c r="P6194" s="10"/>
    </row>
    <row r="6195" spans="1:16" ht="16" hidden="1" x14ac:dyDescent="0.2">
      <c r="A6195" s="10">
        <v>40235</v>
      </c>
      <c r="B6195" s="4">
        <v>79.72</v>
      </c>
      <c r="C6195" s="4">
        <v>76.36</v>
      </c>
      <c r="D6195">
        <v>1.9950000000000001</v>
      </c>
      <c r="E6195">
        <v>2.0640000000000001</v>
      </c>
      <c r="P6195" s="10"/>
    </row>
    <row r="6196" spans="1:16" ht="16" hidden="1" x14ac:dyDescent="0.2">
      <c r="A6196" s="10">
        <v>40238</v>
      </c>
      <c r="B6196" s="4">
        <v>78.709999999999994</v>
      </c>
      <c r="C6196" s="4">
        <v>76.069999999999993</v>
      </c>
      <c r="D6196">
        <v>2.0659999999999998</v>
      </c>
      <c r="E6196">
        <v>2.0329999999999999</v>
      </c>
      <c r="P6196" s="10"/>
    </row>
    <row r="6197" spans="1:16" ht="16" hidden="1" x14ac:dyDescent="0.2">
      <c r="A6197" s="10">
        <v>40239</v>
      </c>
      <c r="B6197" s="4">
        <v>79.62</v>
      </c>
      <c r="C6197" s="4">
        <v>77.5</v>
      </c>
      <c r="D6197">
        <v>2.0990000000000002</v>
      </c>
      <c r="E6197">
        <v>2.0720000000000001</v>
      </c>
      <c r="P6197" s="10"/>
    </row>
    <row r="6198" spans="1:16" ht="16" hidden="1" x14ac:dyDescent="0.2">
      <c r="A6198" s="10">
        <v>40240</v>
      </c>
      <c r="B6198" s="4">
        <v>80.91</v>
      </c>
      <c r="C6198" s="4">
        <v>78.66</v>
      </c>
      <c r="D6198">
        <v>2.145</v>
      </c>
      <c r="E6198">
        <v>2.12</v>
      </c>
      <c r="P6198" s="10"/>
    </row>
    <row r="6199" spans="1:16" ht="16" hidden="1" x14ac:dyDescent="0.2">
      <c r="A6199" s="10">
        <v>40241</v>
      </c>
      <c r="B6199" s="4">
        <v>80.209999999999994</v>
      </c>
      <c r="C6199" s="4">
        <v>77.88</v>
      </c>
      <c r="D6199">
        <v>2.14</v>
      </c>
      <c r="E6199">
        <v>2.1349999999999998</v>
      </c>
      <c r="P6199" s="10"/>
    </row>
    <row r="6200" spans="1:16" ht="16" hidden="1" x14ac:dyDescent="0.2">
      <c r="A6200" s="10">
        <v>40242</v>
      </c>
      <c r="B6200" s="4">
        <v>81.5</v>
      </c>
      <c r="C6200" s="4">
        <v>79.2</v>
      </c>
      <c r="D6200">
        <v>2.1840000000000002</v>
      </c>
      <c r="E6200">
        <v>2.1760000000000002</v>
      </c>
      <c r="P6200" s="10"/>
    </row>
    <row r="6201" spans="1:16" ht="16" hidden="1" x14ac:dyDescent="0.2">
      <c r="A6201" s="10">
        <v>40245</v>
      </c>
      <c r="B6201" s="4">
        <v>81.849999999999994</v>
      </c>
      <c r="C6201" s="4">
        <v>78.94</v>
      </c>
      <c r="D6201">
        <v>2.1680000000000001</v>
      </c>
      <c r="E6201">
        <v>2.1659999999999999</v>
      </c>
      <c r="P6201" s="10"/>
    </row>
    <row r="6202" spans="1:16" ht="16" hidden="1" x14ac:dyDescent="0.2">
      <c r="A6202" s="10">
        <v>40246</v>
      </c>
      <c r="B6202" s="4">
        <v>81.5</v>
      </c>
      <c r="C6202" s="4">
        <v>78.77</v>
      </c>
      <c r="D6202">
        <v>2.149</v>
      </c>
      <c r="E6202">
        <v>2.149</v>
      </c>
      <c r="P6202" s="10"/>
    </row>
    <row r="6203" spans="1:16" ht="16" hidden="1" x14ac:dyDescent="0.2">
      <c r="A6203" s="10">
        <v>40247</v>
      </c>
      <c r="B6203" s="4">
        <v>82.07</v>
      </c>
      <c r="C6203" s="4">
        <v>80.290000000000006</v>
      </c>
      <c r="D6203">
        <v>2.1680000000000001</v>
      </c>
      <c r="E6203">
        <v>2.1680000000000001</v>
      </c>
      <c r="P6203" s="10"/>
    </row>
    <row r="6204" spans="1:16" ht="16" hidden="1" x14ac:dyDescent="0.2">
      <c r="A6204" s="10">
        <v>40248</v>
      </c>
      <c r="B6204" s="4">
        <v>82.1</v>
      </c>
      <c r="C6204" s="4">
        <v>79.44</v>
      </c>
      <c r="D6204">
        <v>2.1659999999999999</v>
      </c>
      <c r="E6204">
        <v>2.161</v>
      </c>
      <c r="P6204" s="10"/>
    </row>
    <row r="6205" spans="1:16" ht="16" hidden="1" x14ac:dyDescent="0.2">
      <c r="A6205" s="10">
        <v>40249</v>
      </c>
      <c r="B6205" s="4">
        <v>81.260000000000005</v>
      </c>
      <c r="C6205" s="4">
        <v>79.38</v>
      </c>
      <c r="D6205">
        <v>2.12</v>
      </c>
      <c r="E6205">
        <v>2.145</v>
      </c>
      <c r="P6205" s="10"/>
    </row>
    <row r="6206" spans="1:16" ht="16" hidden="1" x14ac:dyDescent="0.2">
      <c r="A6206" s="10">
        <v>40252</v>
      </c>
      <c r="B6206" s="4">
        <v>79.790000000000006</v>
      </c>
      <c r="C6206" s="4">
        <v>77.08</v>
      </c>
      <c r="D6206">
        <v>2.0830000000000002</v>
      </c>
      <c r="E6206">
        <v>2.1080000000000001</v>
      </c>
      <c r="P6206" s="10"/>
    </row>
    <row r="6207" spans="1:16" ht="16" hidden="1" x14ac:dyDescent="0.2">
      <c r="A6207" s="10">
        <v>40253</v>
      </c>
      <c r="B6207" s="4">
        <v>81.75</v>
      </c>
      <c r="C6207" s="4">
        <v>79.45</v>
      </c>
      <c r="D6207">
        <v>2.165</v>
      </c>
      <c r="E6207">
        <v>2.1669999999999998</v>
      </c>
      <c r="P6207" s="10"/>
    </row>
    <row r="6208" spans="1:16" ht="16" hidden="1" x14ac:dyDescent="0.2">
      <c r="A6208" s="10">
        <v>40254</v>
      </c>
      <c r="B6208" s="4">
        <v>82.93</v>
      </c>
      <c r="C6208" s="4">
        <v>80.28</v>
      </c>
      <c r="D6208">
        <v>2.19</v>
      </c>
      <c r="E6208">
        <v>2.1970000000000001</v>
      </c>
      <c r="P6208" s="10"/>
    </row>
    <row r="6209" spans="1:16" ht="16" hidden="1" x14ac:dyDescent="0.2">
      <c r="A6209" s="10">
        <v>40255</v>
      </c>
      <c r="B6209" s="4">
        <v>82.16</v>
      </c>
      <c r="C6209" s="4">
        <v>80.09</v>
      </c>
      <c r="D6209">
        <v>2.1709999999999998</v>
      </c>
      <c r="E6209">
        <v>2.1859999999999999</v>
      </c>
      <c r="P6209" s="10"/>
    </row>
    <row r="6210" spans="1:16" ht="16" hidden="1" x14ac:dyDescent="0.2">
      <c r="A6210" s="10">
        <v>40256</v>
      </c>
      <c r="B6210" s="4">
        <v>80.58</v>
      </c>
      <c r="C6210" s="4">
        <v>78.37</v>
      </c>
      <c r="D6210">
        <v>2.1429999999999998</v>
      </c>
      <c r="E6210">
        <v>2.15</v>
      </c>
      <c r="P6210" s="10"/>
    </row>
    <row r="6211" spans="1:16" ht="16" hidden="1" x14ac:dyDescent="0.2">
      <c r="A6211" s="10">
        <v>40259</v>
      </c>
      <c r="B6211" s="4">
        <v>81.260000000000005</v>
      </c>
      <c r="C6211" s="4">
        <v>78.09</v>
      </c>
      <c r="D6211">
        <v>2.1459999999999999</v>
      </c>
      <c r="E6211">
        <v>2.1379999999999999</v>
      </c>
      <c r="P6211" s="10"/>
    </row>
    <row r="6212" spans="1:16" ht="16" hidden="1" x14ac:dyDescent="0.2">
      <c r="A6212" s="10">
        <v>40260</v>
      </c>
      <c r="B6212" s="4">
        <v>81.680000000000007</v>
      </c>
      <c r="C6212" s="4">
        <v>79.17</v>
      </c>
      <c r="D6212">
        <v>2.15</v>
      </c>
      <c r="E6212">
        <v>2.1379999999999999</v>
      </c>
      <c r="P6212" s="10"/>
    </row>
    <row r="6213" spans="1:16" ht="16" hidden="1" x14ac:dyDescent="0.2">
      <c r="A6213" s="10">
        <v>40261</v>
      </c>
      <c r="B6213" s="4">
        <v>80.290000000000006</v>
      </c>
      <c r="C6213" s="4">
        <v>78.03</v>
      </c>
      <c r="D6213">
        <v>2.1080000000000001</v>
      </c>
      <c r="E6213">
        <v>2.0960000000000001</v>
      </c>
      <c r="P6213" s="10"/>
    </row>
    <row r="6214" spans="1:16" ht="16" hidden="1" x14ac:dyDescent="0.2">
      <c r="A6214" s="10">
        <v>40262</v>
      </c>
      <c r="B6214" s="4">
        <v>80.25</v>
      </c>
      <c r="C6214" s="4">
        <v>78.64</v>
      </c>
      <c r="D6214">
        <v>2.1059999999999999</v>
      </c>
      <c r="E6214">
        <v>2.0880000000000001</v>
      </c>
      <c r="P6214" s="10"/>
    </row>
    <row r="6215" spans="1:16" ht="16" hidden="1" x14ac:dyDescent="0.2">
      <c r="A6215" s="10">
        <v>40263</v>
      </c>
      <c r="B6215" s="4">
        <v>79.75</v>
      </c>
      <c r="C6215" s="4">
        <v>77.98</v>
      </c>
      <c r="D6215">
        <v>2.0790000000000002</v>
      </c>
      <c r="E6215">
        <v>2.085</v>
      </c>
      <c r="P6215" s="10"/>
    </row>
    <row r="6216" spans="1:16" ht="16" hidden="1" x14ac:dyDescent="0.2">
      <c r="A6216" s="10">
        <v>40266</v>
      </c>
      <c r="B6216" s="4">
        <v>81.92</v>
      </c>
      <c r="C6216" s="4">
        <v>79.89</v>
      </c>
      <c r="D6216">
        <v>2.137</v>
      </c>
      <c r="E6216">
        <v>2.1419999999999999</v>
      </c>
      <c r="P6216" s="10"/>
    </row>
    <row r="6217" spans="1:16" ht="16" hidden="1" x14ac:dyDescent="0.2">
      <c r="A6217" s="10">
        <v>40267</v>
      </c>
      <c r="B6217" s="4">
        <v>82.14</v>
      </c>
      <c r="C6217" s="4">
        <v>79.459999999999994</v>
      </c>
      <c r="D6217">
        <v>2.1480000000000001</v>
      </c>
      <c r="E6217">
        <v>2.1549999999999998</v>
      </c>
      <c r="P6217" s="10"/>
    </row>
    <row r="6218" spans="1:16" ht="16" hidden="1" x14ac:dyDescent="0.2">
      <c r="A6218" s="10">
        <v>40268</v>
      </c>
      <c r="B6218" s="4">
        <v>83.45</v>
      </c>
      <c r="C6218" s="4">
        <v>80.37</v>
      </c>
      <c r="D6218">
        <v>2.1989999999999998</v>
      </c>
      <c r="E6218">
        <v>2.1760000000000002</v>
      </c>
      <c r="P6218" s="10"/>
    </row>
    <row r="6219" spans="1:16" ht="16" hidden="1" x14ac:dyDescent="0.2">
      <c r="A6219" s="10">
        <v>40269</v>
      </c>
      <c r="B6219" s="4">
        <v>84.53</v>
      </c>
      <c r="C6219" s="4">
        <v>82.63</v>
      </c>
      <c r="D6219">
        <v>2.2799999999999998</v>
      </c>
      <c r="E6219">
        <v>2.2000000000000002</v>
      </c>
      <c r="P6219" s="10"/>
    </row>
    <row r="6220" spans="1:16" ht="16" hidden="1" x14ac:dyDescent="0.2">
      <c r="A6220" s="10">
        <v>40273</v>
      </c>
      <c r="B6220" s="4">
        <v>86.36</v>
      </c>
      <c r="C6220" s="4">
        <v>84.48</v>
      </c>
      <c r="D6220">
        <v>2.3039999999999998</v>
      </c>
      <c r="E6220">
        <v>2.2210000000000001</v>
      </c>
      <c r="P6220" s="10"/>
    </row>
    <row r="6221" spans="1:16" ht="16" hidden="1" x14ac:dyDescent="0.2">
      <c r="A6221" s="10">
        <v>40274</v>
      </c>
      <c r="B6221" s="4">
        <v>86.54</v>
      </c>
      <c r="C6221" s="4">
        <v>85.05</v>
      </c>
      <c r="D6221">
        <v>2.2650000000000001</v>
      </c>
      <c r="E6221">
        <v>2.2149999999999999</v>
      </c>
      <c r="P6221" s="10"/>
    </row>
    <row r="6222" spans="1:16" ht="16" hidden="1" x14ac:dyDescent="0.2">
      <c r="A6222" s="10">
        <v>40275</v>
      </c>
      <c r="B6222" s="4">
        <v>85.64</v>
      </c>
      <c r="C6222" s="4">
        <v>84.49</v>
      </c>
      <c r="D6222">
        <v>2.2229999999999999</v>
      </c>
      <c r="E6222">
        <v>2.1749999999999998</v>
      </c>
      <c r="P6222" s="10"/>
    </row>
    <row r="6223" spans="1:16" ht="16" hidden="1" x14ac:dyDescent="0.2">
      <c r="A6223" s="10">
        <v>40276</v>
      </c>
      <c r="B6223" s="4">
        <v>85.17</v>
      </c>
      <c r="C6223" s="4">
        <v>82.63</v>
      </c>
      <c r="D6223">
        <v>2.206</v>
      </c>
      <c r="E6223">
        <v>2.1629999999999998</v>
      </c>
      <c r="P6223" s="10"/>
    </row>
    <row r="6224" spans="1:16" ht="16" hidden="1" x14ac:dyDescent="0.2">
      <c r="A6224" s="10">
        <v>40277</v>
      </c>
      <c r="B6224" s="4">
        <v>84.6</v>
      </c>
      <c r="C6224" s="4">
        <v>82.77</v>
      </c>
      <c r="D6224">
        <v>2.1949999999999998</v>
      </c>
      <c r="E6224">
        <v>2.153</v>
      </c>
      <c r="P6224" s="10"/>
    </row>
    <row r="6225" spans="1:16" ht="16" hidden="1" x14ac:dyDescent="0.2">
      <c r="A6225" s="10">
        <v>40280</v>
      </c>
      <c r="B6225" s="4">
        <v>84.07</v>
      </c>
      <c r="C6225" s="4">
        <v>85.21</v>
      </c>
      <c r="D6225">
        <v>2.1989999999999998</v>
      </c>
      <c r="E6225">
        <v>2.1589999999999998</v>
      </c>
      <c r="P6225" s="10"/>
    </row>
    <row r="6226" spans="1:16" ht="16" hidden="1" x14ac:dyDescent="0.2">
      <c r="A6226" s="10">
        <v>40281</v>
      </c>
      <c r="B6226" s="4">
        <v>83.8</v>
      </c>
      <c r="C6226" s="4">
        <v>83.44</v>
      </c>
      <c r="D6226">
        <v>2.2040000000000002</v>
      </c>
      <c r="E6226">
        <v>2.1640000000000001</v>
      </c>
      <c r="P6226" s="10"/>
    </row>
    <row r="6227" spans="1:16" ht="16" hidden="1" x14ac:dyDescent="0.2">
      <c r="A6227" s="10">
        <v>40282</v>
      </c>
      <c r="B6227" s="4">
        <v>85.62</v>
      </c>
      <c r="C6227" s="4">
        <v>85.81</v>
      </c>
      <c r="D6227">
        <v>2.2349999999999999</v>
      </c>
      <c r="E6227">
        <v>2.2000000000000002</v>
      </c>
      <c r="P6227" s="10"/>
    </row>
    <row r="6228" spans="1:16" ht="16" hidden="1" x14ac:dyDescent="0.2">
      <c r="A6228" s="10">
        <v>40283</v>
      </c>
      <c r="B6228" s="4">
        <v>85.25</v>
      </c>
      <c r="C6228" s="4">
        <v>86.9</v>
      </c>
      <c r="D6228">
        <v>2.2290000000000001</v>
      </c>
      <c r="E6228">
        <v>2.194</v>
      </c>
      <c r="P6228" s="10"/>
    </row>
    <row r="6229" spans="1:16" ht="16" hidden="1" x14ac:dyDescent="0.2">
      <c r="A6229" s="10">
        <v>40284</v>
      </c>
      <c r="B6229" s="4">
        <v>82.97</v>
      </c>
      <c r="C6229" s="4">
        <v>84.81</v>
      </c>
      <c r="D6229">
        <v>2.16</v>
      </c>
      <c r="E6229">
        <v>2.1469999999999998</v>
      </c>
      <c r="P6229" s="10"/>
    </row>
    <row r="6230" spans="1:16" ht="16" hidden="1" x14ac:dyDescent="0.2">
      <c r="A6230" s="10">
        <v>40287</v>
      </c>
      <c r="B6230" s="4">
        <v>81.52</v>
      </c>
      <c r="C6230" s="4">
        <v>83.09</v>
      </c>
      <c r="D6230">
        <v>2.1429999999999998</v>
      </c>
      <c r="E6230">
        <v>2.1179999999999999</v>
      </c>
      <c r="P6230" s="10"/>
    </row>
    <row r="6231" spans="1:16" ht="16" hidden="1" x14ac:dyDescent="0.2">
      <c r="A6231" s="10">
        <v>40288</v>
      </c>
      <c r="B6231" s="4">
        <v>82.98</v>
      </c>
      <c r="C6231" s="4">
        <v>84.73</v>
      </c>
      <c r="D6231">
        <v>2.1760000000000002</v>
      </c>
      <c r="E6231">
        <v>2.169</v>
      </c>
      <c r="P6231" s="10"/>
    </row>
    <row r="6232" spans="1:16" ht="16" hidden="1" x14ac:dyDescent="0.2">
      <c r="A6232" s="10">
        <v>40289</v>
      </c>
      <c r="B6232" s="4">
        <v>82.78</v>
      </c>
      <c r="C6232" s="4">
        <v>84.55</v>
      </c>
      <c r="D6232">
        <v>2.19</v>
      </c>
      <c r="E6232">
        <v>2.1869999999999998</v>
      </c>
      <c r="P6232" s="10"/>
    </row>
    <row r="6233" spans="1:16" ht="16" hidden="1" x14ac:dyDescent="0.2">
      <c r="A6233" s="10">
        <v>40290</v>
      </c>
      <c r="B6233" s="4">
        <v>82.89</v>
      </c>
      <c r="C6233" s="4">
        <v>84.58</v>
      </c>
      <c r="D6233">
        <v>2.2050000000000001</v>
      </c>
      <c r="E6233">
        <v>2.1949999999999998</v>
      </c>
      <c r="P6233" s="10"/>
    </row>
    <row r="6234" spans="1:16" ht="16" hidden="1" x14ac:dyDescent="0.2">
      <c r="A6234" s="10">
        <v>40291</v>
      </c>
      <c r="B6234" s="4">
        <v>84.34</v>
      </c>
      <c r="C6234" s="4">
        <v>86.09</v>
      </c>
      <c r="D6234">
        <v>2.2629999999999999</v>
      </c>
      <c r="E6234">
        <v>2.2349999999999999</v>
      </c>
      <c r="P6234" s="10"/>
    </row>
    <row r="6235" spans="1:16" ht="16" hidden="1" x14ac:dyDescent="0.2">
      <c r="A6235" s="10">
        <v>40294</v>
      </c>
      <c r="B6235" s="4">
        <v>84.2</v>
      </c>
      <c r="C6235" s="4">
        <v>86.72</v>
      </c>
      <c r="D6235">
        <v>2.25</v>
      </c>
      <c r="E6235">
        <v>2.2200000000000002</v>
      </c>
      <c r="P6235" s="10"/>
    </row>
    <row r="6236" spans="1:16" ht="16" hidden="1" x14ac:dyDescent="0.2">
      <c r="A6236" s="10">
        <v>40295</v>
      </c>
      <c r="B6236" s="4">
        <v>82.43</v>
      </c>
      <c r="C6236" s="4">
        <v>85.59</v>
      </c>
      <c r="D6236">
        <v>2.2250000000000001</v>
      </c>
      <c r="E6236">
        <v>2.1920000000000002</v>
      </c>
      <c r="P6236" s="10"/>
    </row>
    <row r="6237" spans="1:16" ht="16" hidden="1" x14ac:dyDescent="0.2">
      <c r="A6237" s="10">
        <v>40296</v>
      </c>
      <c r="B6237" s="4">
        <v>83.22</v>
      </c>
      <c r="C6237" s="4">
        <v>84.59</v>
      </c>
      <c r="D6237">
        <v>2.2440000000000002</v>
      </c>
      <c r="E6237">
        <v>2.2050000000000001</v>
      </c>
      <c r="P6237" s="10"/>
    </row>
    <row r="6238" spans="1:16" ht="16" hidden="1" x14ac:dyDescent="0.2">
      <c r="A6238" s="10">
        <v>40297</v>
      </c>
      <c r="B6238" s="4">
        <v>85.17</v>
      </c>
      <c r="C6238" s="4">
        <v>86.82</v>
      </c>
      <c r="D6238">
        <v>2.2719999999999998</v>
      </c>
      <c r="E6238">
        <v>2.234</v>
      </c>
      <c r="P6238" s="10"/>
    </row>
    <row r="6239" spans="1:16" ht="16" hidden="1" x14ac:dyDescent="0.2">
      <c r="A6239" s="10">
        <v>40298</v>
      </c>
      <c r="B6239" s="4">
        <v>86.07</v>
      </c>
      <c r="C6239" s="4">
        <v>86.19</v>
      </c>
      <c r="D6239">
        <v>2.3130000000000002</v>
      </c>
      <c r="E6239">
        <v>2.274</v>
      </c>
      <c r="P6239" s="10"/>
    </row>
    <row r="6240" spans="1:16" ht="16" hidden="1" x14ac:dyDescent="0.2">
      <c r="A6240" s="10">
        <v>40301</v>
      </c>
      <c r="B6240" s="4">
        <v>86.19</v>
      </c>
      <c r="C6240" s="4">
        <v>88.09</v>
      </c>
      <c r="D6240">
        <v>2.339</v>
      </c>
      <c r="E6240">
        <v>2.3069999999999999</v>
      </c>
      <c r="P6240" s="10"/>
    </row>
    <row r="6241" spans="1:16" ht="16" hidden="1" x14ac:dyDescent="0.2">
      <c r="A6241" s="10">
        <v>40302</v>
      </c>
      <c r="B6241" s="4">
        <v>82.73</v>
      </c>
      <c r="C6241" s="4">
        <v>85.39</v>
      </c>
      <c r="D6241">
        <v>2.2229999999999999</v>
      </c>
      <c r="E6241">
        <v>2.2029999999999998</v>
      </c>
      <c r="P6241" s="10"/>
    </row>
    <row r="6242" spans="1:16" ht="16" hidden="1" x14ac:dyDescent="0.2">
      <c r="A6242" s="10">
        <v>40303</v>
      </c>
      <c r="B6242" s="4">
        <v>80</v>
      </c>
      <c r="C6242" s="4">
        <v>82.31</v>
      </c>
      <c r="D6242">
        <v>2.12</v>
      </c>
      <c r="E6242">
        <v>2.1</v>
      </c>
      <c r="P6242" s="10"/>
    </row>
    <row r="6243" spans="1:16" ht="16" hidden="1" x14ac:dyDescent="0.2">
      <c r="A6243" s="10">
        <v>40304</v>
      </c>
      <c r="B6243" s="4">
        <v>77.180000000000007</v>
      </c>
      <c r="C6243" s="4">
        <v>80.209999999999994</v>
      </c>
      <c r="D6243">
        <v>2.056</v>
      </c>
      <c r="E6243">
        <v>2.0390000000000001</v>
      </c>
      <c r="P6243" s="10"/>
    </row>
    <row r="6244" spans="1:16" ht="16" hidden="1" x14ac:dyDescent="0.2">
      <c r="A6244" s="10">
        <v>40305</v>
      </c>
      <c r="B6244" s="4">
        <v>75.099999999999994</v>
      </c>
      <c r="C6244" s="4">
        <v>76.48</v>
      </c>
      <c r="D6244">
        <v>2.0369999999999999</v>
      </c>
      <c r="E6244">
        <v>2.02</v>
      </c>
      <c r="P6244" s="10"/>
    </row>
    <row r="6245" spans="1:16" ht="16" hidden="1" x14ac:dyDescent="0.2">
      <c r="A6245" s="10">
        <v>40308</v>
      </c>
      <c r="B6245" s="4">
        <v>76.89</v>
      </c>
      <c r="C6245" s="4">
        <v>78.08</v>
      </c>
      <c r="D6245">
        <v>2.0990000000000002</v>
      </c>
      <c r="E6245">
        <v>2.069</v>
      </c>
      <c r="P6245" s="10"/>
    </row>
    <row r="6246" spans="1:16" ht="16" hidden="1" x14ac:dyDescent="0.2">
      <c r="A6246" s="10">
        <v>40309</v>
      </c>
      <c r="B6246" s="4">
        <v>76.37</v>
      </c>
      <c r="C6246" s="4">
        <v>79</v>
      </c>
      <c r="D6246">
        <v>2.1070000000000002</v>
      </c>
      <c r="E6246">
        <v>2.0699999999999998</v>
      </c>
      <c r="P6246" s="10"/>
    </row>
    <row r="6247" spans="1:16" ht="16" hidden="1" x14ac:dyDescent="0.2">
      <c r="A6247" s="10">
        <v>40310</v>
      </c>
      <c r="B6247" s="4">
        <v>75.650000000000006</v>
      </c>
      <c r="C6247" s="4">
        <v>78.7</v>
      </c>
      <c r="D6247">
        <v>2.1349999999999998</v>
      </c>
      <c r="E6247">
        <v>2.09</v>
      </c>
      <c r="P6247" s="10"/>
    </row>
    <row r="6248" spans="1:16" ht="16" hidden="1" x14ac:dyDescent="0.2">
      <c r="A6248" s="10">
        <v>40311</v>
      </c>
      <c r="B6248" s="4">
        <v>74.38</v>
      </c>
      <c r="C6248" s="4">
        <v>79.41</v>
      </c>
      <c r="D6248">
        <v>2.1040000000000001</v>
      </c>
      <c r="E6248">
        <v>2.0649999999999999</v>
      </c>
      <c r="P6248" s="10"/>
    </row>
    <row r="6249" spans="1:16" ht="16" hidden="1" x14ac:dyDescent="0.2">
      <c r="A6249" s="10">
        <v>40312</v>
      </c>
      <c r="B6249" s="4">
        <v>71.61</v>
      </c>
      <c r="C6249" s="4">
        <v>76.430000000000007</v>
      </c>
      <c r="D6249">
        <v>2.0499999999999998</v>
      </c>
      <c r="E6249">
        <v>2.0169999999999999</v>
      </c>
      <c r="P6249" s="10"/>
    </row>
    <row r="6250" spans="1:16" ht="16" hidden="1" x14ac:dyDescent="0.2">
      <c r="A6250" s="10">
        <v>40315</v>
      </c>
      <c r="B6250" s="4">
        <v>70.08</v>
      </c>
      <c r="C6250" s="4">
        <v>73.87</v>
      </c>
      <c r="D6250">
        <v>1.974</v>
      </c>
      <c r="E6250">
        <v>1.9419999999999999</v>
      </c>
      <c r="P6250" s="10"/>
    </row>
    <row r="6251" spans="1:16" ht="16" hidden="1" x14ac:dyDescent="0.2">
      <c r="A6251" s="10">
        <v>40316</v>
      </c>
      <c r="B6251" s="4">
        <v>69.38</v>
      </c>
      <c r="C6251" s="4">
        <v>75.12</v>
      </c>
      <c r="D6251">
        <v>1.9570000000000001</v>
      </c>
      <c r="E6251">
        <v>1.9319999999999999</v>
      </c>
      <c r="P6251" s="10"/>
    </row>
    <row r="6252" spans="1:16" ht="16" hidden="1" x14ac:dyDescent="0.2">
      <c r="A6252" s="10">
        <v>40317</v>
      </c>
      <c r="B6252" s="4">
        <v>69.91</v>
      </c>
      <c r="C6252" s="4">
        <v>71.86</v>
      </c>
      <c r="D6252">
        <v>1.9370000000000001</v>
      </c>
      <c r="E6252">
        <v>1.917</v>
      </c>
      <c r="P6252" s="10"/>
    </row>
    <row r="6253" spans="1:16" ht="16" hidden="1" x14ac:dyDescent="0.2">
      <c r="A6253" s="10">
        <v>40318</v>
      </c>
      <c r="B6253" s="4">
        <v>68.28</v>
      </c>
      <c r="C6253" s="4">
        <v>69.56</v>
      </c>
      <c r="D6253">
        <v>1.859</v>
      </c>
      <c r="E6253">
        <v>1.8360000000000001</v>
      </c>
      <c r="P6253" s="10"/>
    </row>
    <row r="6254" spans="1:16" ht="16" hidden="1" x14ac:dyDescent="0.2">
      <c r="A6254" s="10">
        <v>40319</v>
      </c>
      <c r="B6254" s="4">
        <v>68.03</v>
      </c>
      <c r="C6254" s="4">
        <v>70.45</v>
      </c>
      <c r="D6254">
        <v>1.879</v>
      </c>
      <c r="E6254">
        <v>1.8540000000000001</v>
      </c>
      <c r="P6254" s="10"/>
    </row>
    <row r="6255" spans="1:16" ht="16" hidden="1" x14ac:dyDescent="0.2">
      <c r="A6255" s="10">
        <v>40322</v>
      </c>
      <c r="B6255" s="4">
        <v>68.23</v>
      </c>
      <c r="C6255" s="4">
        <v>69.62</v>
      </c>
      <c r="D6255">
        <v>1.8720000000000001</v>
      </c>
      <c r="E6255">
        <v>1.8460000000000001</v>
      </c>
      <c r="P6255" s="10"/>
    </row>
    <row r="6256" spans="1:16" ht="16" hidden="1" x14ac:dyDescent="0.2">
      <c r="A6256" s="10">
        <v>40323</v>
      </c>
      <c r="B6256" s="4">
        <v>64.78</v>
      </c>
      <c r="C6256" s="4">
        <v>67.180000000000007</v>
      </c>
      <c r="D6256">
        <v>1.8580000000000001</v>
      </c>
      <c r="E6256">
        <v>1.823</v>
      </c>
      <c r="P6256" s="10"/>
    </row>
    <row r="6257" spans="1:16" ht="16" hidden="1" x14ac:dyDescent="0.2">
      <c r="A6257" s="10">
        <v>40324</v>
      </c>
      <c r="B6257" s="4">
        <v>71.52</v>
      </c>
      <c r="C6257" s="4">
        <v>70.59</v>
      </c>
      <c r="D6257">
        <v>1.865</v>
      </c>
      <c r="E6257">
        <v>1.8320000000000001</v>
      </c>
      <c r="P6257" s="10"/>
    </row>
    <row r="6258" spans="1:16" ht="16" hidden="1" x14ac:dyDescent="0.2">
      <c r="A6258" s="10">
        <v>40325</v>
      </c>
      <c r="B6258" s="4">
        <v>74.56</v>
      </c>
      <c r="C6258" s="4">
        <v>73.56</v>
      </c>
      <c r="D6258">
        <v>1.95</v>
      </c>
      <c r="E6258">
        <v>1.921</v>
      </c>
      <c r="P6258" s="10"/>
    </row>
    <row r="6259" spans="1:16" ht="16" hidden="1" x14ac:dyDescent="0.2">
      <c r="A6259" s="10">
        <v>40326</v>
      </c>
      <c r="B6259" s="4">
        <v>74</v>
      </c>
      <c r="C6259" s="4">
        <v>73</v>
      </c>
      <c r="D6259">
        <v>1.956</v>
      </c>
      <c r="E6259">
        <v>1.9</v>
      </c>
      <c r="P6259" s="10"/>
    </row>
    <row r="6260" spans="1:16" ht="16" hidden="1" x14ac:dyDescent="0.2">
      <c r="A6260" s="10">
        <v>40330</v>
      </c>
      <c r="B6260" s="4">
        <v>72.7</v>
      </c>
      <c r="C6260" s="4">
        <v>73.08</v>
      </c>
      <c r="D6260">
        <v>1.899</v>
      </c>
      <c r="E6260">
        <v>1.8480000000000001</v>
      </c>
      <c r="P6260" s="10"/>
    </row>
    <row r="6261" spans="1:16" ht="16" hidden="1" x14ac:dyDescent="0.2">
      <c r="A6261" s="10">
        <v>40331</v>
      </c>
      <c r="B6261" s="4">
        <v>72.88</v>
      </c>
      <c r="C6261" s="4">
        <v>72.78</v>
      </c>
      <c r="D6261">
        <v>1.9590000000000001</v>
      </c>
      <c r="E6261">
        <v>1.9219999999999999</v>
      </c>
      <c r="P6261" s="10"/>
    </row>
    <row r="6262" spans="1:16" ht="16" hidden="1" x14ac:dyDescent="0.2">
      <c r="A6262" s="10">
        <v>40332</v>
      </c>
      <c r="B6262" s="4">
        <v>74.62</v>
      </c>
      <c r="C6262" s="4">
        <v>73.12</v>
      </c>
      <c r="D6262">
        <v>2.0009999999999999</v>
      </c>
      <c r="E6262">
        <v>1.9690000000000001</v>
      </c>
      <c r="P6262" s="10"/>
    </row>
    <row r="6263" spans="1:16" ht="16" hidden="1" x14ac:dyDescent="0.2">
      <c r="A6263" s="10">
        <v>40333</v>
      </c>
      <c r="B6263" s="4">
        <v>71.430000000000007</v>
      </c>
      <c r="C6263" s="4">
        <v>71.84</v>
      </c>
      <c r="D6263">
        <v>1.921</v>
      </c>
      <c r="E6263">
        <v>1.881</v>
      </c>
      <c r="P6263" s="10"/>
    </row>
    <row r="6264" spans="1:16" ht="16" hidden="1" x14ac:dyDescent="0.2">
      <c r="A6264" s="10">
        <v>40336</v>
      </c>
      <c r="B6264" s="4">
        <v>71.55</v>
      </c>
      <c r="C6264" s="4">
        <v>71.09</v>
      </c>
      <c r="D6264">
        <v>1.921</v>
      </c>
      <c r="E6264">
        <v>1.871</v>
      </c>
      <c r="P6264" s="10"/>
    </row>
    <row r="6265" spans="1:16" ht="16" hidden="1" x14ac:dyDescent="0.2">
      <c r="A6265" s="10">
        <v>40337</v>
      </c>
      <c r="B6265" s="4">
        <v>71.88</v>
      </c>
      <c r="C6265" s="4">
        <v>71.430000000000007</v>
      </c>
      <c r="D6265">
        <v>1.9319999999999999</v>
      </c>
      <c r="E6265">
        <v>1.877</v>
      </c>
      <c r="P6265" s="10"/>
    </row>
    <row r="6266" spans="1:16" ht="16" hidden="1" x14ac:dyDescent="0.2">
      <c r="A6266" s="10">
        <v>40338</v>
      </c>
      <c r="B6266" s="4">
        <v>74.38</v>
      </c>
      <c r="C6266" s="4">
        <v>73.680000000000007</v>
      </c>
      <c r="D6266">
        <v>1.9690000000000001</v>
      </c>
      <c r="E6266">
        <v>1.9119999999999999</v>
      </c>
      <c r="P6266" s="10"/>
    </row>
    <row r="6267" spans="1:16" ht="16" hidden="1" x14ac:dyDescent="0.2">
      <c r="A6267" s="10">
        <v>40339</v>
      </c>
      <c r="B6267" s="4">
        <v>75.48</v>
      </c>
      <c r="C6267" s="4">
        <v>74.33</v>
      </c>
      <c r="D6267">
        <v>2.0209999999999999</v>
      </c>
      <c r="E6267">
        <v>1.9690000000000001</v>
      </c>
      <c r="P6267" s="10"/>
    </row>
    <row r="6268" spans="1:16" ht="16" hidden="1" x14ac:dyDescent="0.2">
      <c r="A6268" s="10">
        <v>40340</v>
      </c>
      <c r="B6268" s="4">
        <v>73.89</v>
      </c>
      <c r="C6268" s="4">
        <v>73.28</v>
      </c>
      <c r="D6268">
        <v>2.0009999999999999</v>
      </c>
      <c r="E6268">
        <v>1.9510000000000001</v>
      </c>
      <c r="P6268" s="10"/>
    </row>
    <row r="6269" spans="1:16" ht="16" hidden="1" x14ac:dyDescent="0.2">
      <c r="A6269" s="10">
        <v>40343</v>
      </c>
      <c r="B6269" s="4">
        <v>74.989999999999995</v>
      </c>
      <c r="C6269" s="4">
        <v>75.11</v>
      </c>
      <c r="D6269">
        <v>2.0169999999999999</v>
      </c>
      <c r="E6269">
        <v>1.96</v>
      </c>
      <c r="P6269" s="10"/>
    </row>
    <row r="6270" spans="1:16" ht="16" hidden="1" x14ac:dyDescent="0.2">
      <c r="A6270" s="10">
        <v>40344</v>
      </c>
      <c r="B6270" s="4">
        <v>76.84</v>
      </c>
      <c r="C6270" s="4">
        <v>75.290000000000006</v>
      </c>
      <c r="D6270">
        <v>2.0670000000000002</v>
      </c>
      <c r="E6270">
        <v>2.012</v>
      </c>
      <c r="P6270" s="10"/>
    </row>
    <row r="6271" spans="1:16" ht="16" hidden="1" x14ac:dyDescent="0.2">
      <c r="A6271" s="10">
        <v>40345</v>
      </c>
      <c r="B6271" s="4">
        <v>77.67</v>
      </c>
      <c r="C6271" s="4">
        <v>76.12</v>
      </c>
      <c r="D6271">
        <v>2.1</v>
      </c>
      <c r="E6271">
        <v>2.0369999999999999</v>
      </c>
      <c r="P6271" s="10"/>
    </row>
    <row r="6272" spans="1:16" ht="16" hidden="1" x14ac:dyDescent="0.2">
      <c r="A6272" s="10">
        <v>40346</v>
      </c>
      <c r="B6272" s="4">
        <v>76.819999999999993</v>
      </c>
      <c r="C6272" s="4">
        <v>77.52</v>
      </c>
      <c r="D6272">
        <v>2.1110000000000002</v>
      </c>
      <c r="E6272">
        <v>2.0499999999999998</v>
      </c>
      <c r="P6272" s="10"/>
    </row>
    <row r="6273" spans="1:16" ht="16" hidden="1" x14ac:dyDescent="0.2">
      <c r="A6273" s="10">
        <v>40347</v>
      </c>
      <c r="B6273" s="4">
        <v>77.180000000000007</v>
      </c>
      <c r="C6273" s="4">
        <v>77.05</v>
      </c>
      <c r="D6273">
        <v>2.1040000000000001</v>
      </c>
      <c r="E6273">
        <v>2.0470000000000002</v>
      </c>
      <c r="P6273" s="10"/>
    </row>
    <row r="6274" spans="1:16" ht="16" hidden="1" x14ac:dyDescent="0.2">
      <c r="A6274" s="10">
        <v>40350</v>
      </c>
      <c r="B6274" s="4">
        <v>77.84</v>
      </c>
      <c r="C6274" s="4">
        <v>78.53</v>
      </c>
      <c r="D6274">
        <v>2.085</v>
      </c>
      <c r="E6274">
        <v>2.028</v>
      </c>
      <c r="P6274" s="10"/>
    </row>
    <row r="6275" spans="1:16" ht="16" hidden="1" x14ac:dyDescent="0.2">
      <c r="A6275" s="10">
        <v>40351</v>
      </c>
      <c r="B6275" s="4">
        <v>77.150000000000006</v>
      </c>
      <c r="C6275" s="4">
        <v>78.08</v>
      </c>
      <c r="D6275">
        <v>2.0790000000000002</v>
      </c>
      <c r="E6275">
        <v>2.0209999999999999</v>
      </c>
      <c r="P6275" s="10"/>
    </row>
    <row r="6276" spans="1:16" ht="16" hidden="1" x14ac:dyDescent="0.2">
      <c r="A6276" s="10">
        <v>40352</v>
      </c>
      <c r="B6276" s="4">
        <v>75.900000000000006</v>
      </c>
      <c r="C6276" s="4">
        <v>75.22</v>
      </c>
      <c r="D6276">
        <v>2.0070000000000001</v>
      </c>
      <c r="E6276">
        <v>1.9670000000000001</v>
      </c>
      <c r="P6276" s="10"/>
    </row>
    <row r="6277" spans="1:16" ht="16" hidden="1" x14ac:dyDescent="0.2">
      <c r="A6277" s="10">
        <v>40353</v>
      </c>
      <c r="B6277" s="4">
        <v>75.959999999999994</v>
      </c>
      <c r="C6277" s="4">
        <v>75.17</v>
      </c>
      <c r="D6277">
        <v>2.0099999999999998</v>
      </c>
      <c r="E6277">
        <v>1.9830000000000001</v>
      </c>
      <c r="P6277" s="10"/>
    </row>
    <row r="6278" spans="1:16" ht="16" hidden="1" x14ac:dyDescent="0.2">
      <c r="A6278" s="10">
        <v>40354</v>
      </c>
      <c r="B6278" s="4">
        <v>78.45</v>
      </c>
      <c r="C6278" s="4">
        <v>76.209999999999994</v>
      </c>
      <c r="D6278">
        <v>2.0870000000000002</v>
      </c>
      <c r="E6278">
        <v>2.0640000000000001</v>
      </c>
      <c r="P6278" s="10"/>
    </row>
    <row r="6279" spans="1:16" ht="16" hidden="1" x14ac:dyDescent="0.2">
      <c r="A6279" s="10">
        <v>40357</v>
      </c>
      <c r="B6279" s="4">
        <v>78.260000000000005</v>
      </c>
      <c r="C6279" s="4">
        <v>76.66</v>
      </c>
      <c r="D6279">
        <v>2.0510000000000002</v>
      </c>
      <c r="E6279">
        <v>2.0270000000000001</v>
      </c>
      <c r="P6279" s="10"/>
    </row>
    <row r="6280" spans="1:16" ht="16" hidden="1" x14ac:dyDescent="0.2">
      <c r="A6280" s="10">
        <v>40358</v>
      </c>
      <c r="B6280" s="4">
        <v>75.930000000000007</v>
      </c>
      <c r="C6280" s="4">
        <v>74.209999999999994</v>
      </c>
      <c r="D6280">
        <v>1.9790000000000001</v>
      </c>
      <c r="E6280">
        <v>1.9570000000000001</v>
      </c>
      <c r="P6280" s="10"/>
    </row>
    <row r="6281" spans="1:16" ht="16" hidden="1" x14ac:dyDescent="0.2">
      <c r="A6281" s="10">
        <v>40359</v>
      </c>
      <c r="B6281" s="4">
        <v>75.59</v>
      </c>
      <c r="C6281" s="4">
        <v>74.94</v>
      </c>
      <c r="D6281">
        <v>1.996</v>
      </c>
      <c r="E6281">
        <v>1.9610000000000001</v>
      </c>
      <c r="P6281" s="10"/>
    </row>
    <row r="6282" spans="1:16" ht="16" hidden="1" x14ac:dyDescent="0.2">
      <c r="A6282" s="10">
        <v>40360</v>
      </c>
      <c r="B6282" s="4">
        <v>72.95</v>
      </c>
      <c r="C6282" s="4">
        <v>71.73</v>
      </c>
      <c r="D6282">
        <v>1.9139999999999999</v>
      </c>
      <c r="E6282">
        <v>1.8959999999999999</v>
      </c>
      <c r="P6282" s="10"/>
    </row>
    <row r="6283" spans="1:16" ht="16" hidden="1" x14ac:dyDescent="0.2">
      <c r="A6283" s="10">
        <v>40361</v>
      </c>
      <c r="B6283" s="4">
        <v>72.06</v>
      </c>
      <c r="C6283" s="4">
        <v>71.75</v>
      </c>
      <c r="D6283">
        <v>1.907</v>
      </c>
      <c r="E6283">
        <v>1.8939999999999999</v>
      </c>
      <c r="P6283" s="10"/>
    </row>
    <row r="6284" spans="1:16" ht="16" hidden="1" x14ac:dyDescent="0.2">
      <c r="A6284" s="10">
        <v>40365</v>
      </c>
      <c r="B6284" s="4">
        <v>71.959999999999994</v>
      </c>
      <c r="C6284" s="4">
        <v>73.08</v>
      </c>
      <c r="D6284">
        <v>1.9019999999999999</v>
      </c>
      <c r="E6284">
        <v>1.887</v>
      </c>
      <c r="P6284" s="10"/>
    </row>
    <row r="6285" spans="1:16" ht="16" hidden="1" x14ac:dyDescent="0.2">
      <c r="A6285" s="10">
        <v>40366</v>
      </c>
      <c r="B6285" s="4">
        <v>74.05</v>
      </c>
      <c r="C6285" s="4">
        <v>72.97</v>
      </c>
      <c r="D6285">
        <v>1.9750000000000001</v>
      </c>
      <c r="E6285">
        <v>1.954</v>
      </c>
      <c r="P6285" s="10"/>
    </row>
    <row r="6286" spans="1:16" ht="16" hidden="1" x14ac:dyDescent="0.2">
      <c r="A6286" s="10">
        <v>40367</v>
      </c>
      <c r="B6286" s="4">
        <v>75.459999999999994</v>
      </c>
      <c r="C6286" s="4">
        <v>74.56</v>
      </c>
      <c r="D6286">
        <v>1.9950000000000001</v>
      </c>
      <c r="E6286">
        <v>1.982</v>
      </c>
      <c r="P6286" s="10"/>
    </row>
    <row r="6287" spans="1:16" ht="16" hidden="1" x14ac:dyDescent="0.2">
      <c r="A6287" s="10">
        <v>40368</v>
      </c>
      <c r="B6287" s="4">
        <v>76.08</v>
      </c>
      <c r="C6287" s="4">
        <v>75.2</v>
      </c>
      <c r="D6287">
        <v>2.008</v>
      </c>
      <c r="E6287">
        <v>1.994</v>
      </c>
      <c r="P6287" s="10"/>
    </row>
    <row r="6288" spans="1:16" ht="16" hidden="1" x14ac:dyDescent="0.2">
      <c r="A6288" s="10">
        <v>40371</v>
      </c>
      <c r="B6288" s="4">
        <v>74.930000000000007</v>
      </c>
      <c r="C6288" s="4">
        <v>74.349999999999994</v>
      </c>
      <c r="D6288">
        <v>1.964</v>
      </c>
      <c r="E6288">
        <v>1.9530000000000001</v>
      </c>
      <c r="P6288" s="10"/>
    </row>
    <row r="6289" spans="1:16" ht="16" hidden="1" x14ac:dyDescent="0.2">
      <c r="A6289" s="10">
        <v>40372</v>
      </c>
      <c r="B6289" s="4">
        <v>77.16</v>
      </c>
      <c r="C6289" s="4">
        <v>76.45</v>
      </c>
      <c r="D6289">
        <v>2.0150000000000001</v>
      </c>
      <c r="E6289">
        <v>2.0030000000000001</v>
      </c>
      <c r="P6289" s="10"/>
    </row>
    <row r="6290" spans="1:16" ht="16" hidden="1" x14ac:dyDescent="0.2">
      <c r="A6290" s="10">
        <v>40373</v>
      </c>
      <c r="B6290" s="4">
        <v>77.02</v>
      </c>
      <c r="C6290" s="4">
        <v>76.63</v>
      </c>
      <c r="D6290">
        <v>1.9930000000000001</v>
      </c>
      <c r="E6290">
        <v>1.976</v>
      </c>
      <c r="P6290" s="10"/>
    </row>
    <row r="6291" spans="1:16" ht="16" hidden="1" x14ac:dyDescent="0.2">
      <c r="A6291" s="10">
        <v>40374</v>
      </c>
      <c r="B6291" s="4">
        <v>76.67</v>
      </c>
      <c r="C6291" s="4">
        <v>75.52</v>
      </c>
      <c r="D6291">
        <v>1.9970000000000001</v>
      </c>
      <c r="E6291">
        <v>1.9790000000000001</v>
      </c>
      <c r="P6291" s="10"/>
    </row>
    <row r="6292" spans="1:16" ht="16" hidden="1" x14ac:dyDescent="0.2">
      <c r="A6292" s="10">
        <v>40375</v>
      </c>
      <c r="B6292" s="4">
        <v>75.959999999999994</v>
      </c>
      <c r="C6292" s="4">
        <v>75.55</v>
      </c>
      <c r="D6292">
        <v>1.972</v>
      </c>
      <c r="E6292">
        <v>1.96</v>
      </c>
      <c r="P6292" s="10"/>
    </row>
    <row r="6293" spans="1:16" ht="16" hidden="1" x14ac:dyDescent="0.2">
      <c r="A6293" s="10">
        <v>40378</v>
      </c>
      <c r="B6293" s="4">
        <v>76.53</v>
      </c>
      <c r="C6293" s="4">
        <v>76.290000000000006</v>
      </c>
      <c r="D6293">
        <v>1.9890000000000001</v>
      </c>
      <c r="E6293">
        <v>1.976</v>
      </c>
      <c r="P6293" s="10"/>
    </row>
    <row r="6294" spans="1:16" ht="16" hidden="1" x14ac:dyDescent="0.2">
      <c r="A6294" s="10">
        <v>40379</v>
      </c>
      <c r="B6294" s="4">
        <v>77.319999999999993</v>
      </c>
      <c r="C6294" s="4">
        <v>76.31</v>
      </c>
      <c r="D6294">
        <v>2.0150000000000001</v>
      </c>
      <c r="E6294">
        <v>1.988</v>
      </c>
      <c r="P6294" s="10"/>
    </row>
    <row r="6295" spans="1:16" ht="16" hidden="1" x14ac:dyDescent="0.2">
      <c r="A6295" s="10">
        <v>40380</v>
      </c>
      <c r="B6295" s="4">
        <v>76.27</v>
      </c>
      <c r="C6295" s="4">
        <v>75.75</v>
      </c>
      <c r="D6295">
        <v>1.996</v>
      </c>
      <c r="E6295">
        <v>1.9710000000000001</v>
      </c>
      <c r="P6295" s="10"/>
    </row>
    <row r="6296" spans="1:16" ht="16" hidden="1" x14ac:dyDescent="0.2">
      <c r="A6296" s="10">
        <v>40381</v>
      </c>
      <c r="B6296" s="4">
        <v>79.010000000000005</v>
      </c>
      <c r="C6296" s="4">
        <v>77.59</v>
      </c>
      <c r="D6296">
        <v>2.0699999999999998</v>
      </c>
      <c r="E6296">
        <v>2.0499999999999998</v>
      </c>
      <c r="P6296" s="10"/>
    </row>
    <row r="6297" spans="1:16" ht="16" hidden="1" x14ac:dyDescent="0.2">
      <c r="A6297" s="10">
        <v>40382</v>
      </c>
      <c r="B6297" s="4">
        <v>78.680000000000007</v>
      </c>
      <c r="C6297" s="4">
        <v>77.27</v>
      </c>
      <c r="D6297">
        <v>2.0539999999999998</v>
      </c>
      <c r="E6297">
        <v>2.0289999999999999</v>
      </c>
      <c r="P6297" s="10"/>
    </row>
    <row r="6298" spans="1:16" ht="16" hidden="1" x14ac:dyDescent="0.2">
      <c r="A6298" s="10">
        <v>40385</v>
      </c>
      <c r="B6298" s="4">
        <v>78.930000000000007</v>
      </c>
      <c r="C6298" s="4">
        <v>77.900000000000006</v>
      </c>
      <c r="D6298">
        <v>2.0419999999999998</v>
      </c>
      <c r="E6298">
        <v>2.0070000000000001</v>
      </c>
      <c r="P6298" s="10"/>
    </row>
    <row r="6299" spans="1:16" ht="16" hidden="1" x14ac:dyDescent="0.2">
      <c r="A6299" s="10">
        <v>40386</v>
      </c>
      <c r="B6299" s="4">
        <v>77.459999999999994</v>
      </c>
      <c r="C6299" s="4">
        <v>75.52</v>
      </c>
      <c r="D6299">
        <v>1.9930000000000001</v>
      </c>
      <c r="E6299">
        <v>1.966</v>
      </c>
      <c r="P6299" s="10"/>
    </row>
    <row r="6300" spans="1:16" ht="16" hidden="1" x14ac:dyDescent="0.2">
      <c r="A6300" s="10">
        <v>40387</v>
      </c>
      <c r="B6300" s="4">
        <v>77.06</v>
      </c>
      <c r="C6300" s="4">
        <v>76.66</v>
      </c>
      <c r="D6300">
        <v>1.9950000000000001</v>
      </c>
      <c r="E6300">
        <v>1.96</v>
      </c>
      <c r="P6300" s="10"/>
    </row>
    <row r="6301" spans="1:16" ht="16" hidden="1" x14ac:dyDescent="0.2">
      <c r="A6301" s="10">
        <v>40388</v>
      </c>
      <c r="B6301" s="4">
        <v>78.3</v>
      </c>
      <c r="C6301" s="4">
        <v>78.599999999999994</v>
      </c>
      <c r="D6301">
        <v>2.0289999999999999</v>
      </c>
      <c r="E6301">
        <v>1.994</v>
      </c>
      <c r="P6301" s="10"/>
    </row>
    <row r="6302" spans="1:16" ht="16" hidden="1" x14ac:dyDescent="0.2">
      <c r="A6302" s="10">
        <v>40389</v>
      </c>
      <c r="B6302" s="4">
        <v>78.849999999999994</v>
      </c>
      <c r="C6302" s="4">
        <v>77.5</v>
      </c>
      <c r="D6302">
        <v>2.0609999999999999</v>
      </c>
      <c r="E6302">
        <v>2.0259999999999998</v>
      </c>
      <c r="P6302" s="10"/>
    </row>
    <row r="6303" spans="1:16" ht="16" hidden="1" x14ac:dyDescent="0.2">
      <c r="A6303" s="10">
        <v>40392</v>
      </c>
      <c r="B6303" s="4">
        <v>81.25</v>
      </c>
      <c r="C6303" s="4">
        <v>81.93</v>
      </c>
      <c r="D6303">
        <v>2.117</v>
      </c>
      <c r="E6303">
        <v>2.0790000000000002</v>
      </c>
      <c r="P6303" s="10"/>
    </row>
    <row r="6304" spans="1:16" ht="16" hidden="1" x14ac:dyDescent="0.2">
      <c r="A6304" s="10">
        <v>40393</v>
      </c>
      <c r="B6304" s="4">
        <v>82.52</v>
      </c>
      <c r="C6304" s="4">
        <v>83.6</v>
      </c>
      <c r="D6304">
        <v>2.1309999999999998</v>
      </c>
      <c r="E6304">
        <v>2.0939999999999999</v>
      </c>
      <c r="P6304" s="10"/>
    </row>
    <row r="6305" spans="1:16" ht="16" hidden="1" x14ac:dyDescent="0.2">
      <c r="A6305" s="10">
        <v>40394</v>
      </c>
      <c r="B6305" s="4">
        <v>82.49</v>
      </c>
      <c r="C6305" s="4">
        <v>83.76</v>
      </c>
      <c r="D6305">
        <v>2.1030000000000002</v>
      </c>
      <c r="E6305">
        <v>2.0779999999999998</v>
      </c>
      <c r="P6305" s="10"/>
    </row>
    <row r="6306" spans="1:16" ht="16" hidden="1" x14ac:dyDescent="0.2">
      <c r="A6306" s="10">
        <v>40395</v>
      </c>
      <c r="B6306" s="4">
        <v>82</v>
      </c>
      <c r="C6306" s="4">
        <v>82.9</v>
      </c>
      <c r="D6306">
        <v>2.0910000000000002</v>
      </c>
      <c r="E6306">
        <v>2.0659999999999998</v>
      </c>
      <c r="P6306" s="10"/>
    </row>
    <row r="6307" spans="1:16" ht="16" hidden="1" x14ac:dyDescent="0.2">
      <c r="A6307" s="10">
        <v>40396</v>
      </c>
      <c r="B6307" s="4">
        <v>80.67</v>
      </c>
      <c r="C6307" s="4">
        <v>81.28</v>
      </c>
      <c r="D6307">
        <v>2.048</v>
      </c>
      <c r="E6307">
        <v>2.0379999999999998</v>
      </c>
      <c r="P6307" s="10"/>
    </row>
    <row r="6308" spans="1:16" ht="16" hidden="1" x14ac:dyDescent="0.2">
      <c r="A6308" s="10">
        <v>40399</v>
      </c>
      <c r="B6308" s="4">
        <v>81.459999999999994</v>
      </c>
      <c r="C6308" s="4">
        <v>81.540000000000006</v>
      </c>
      <c r="D6308">
        <v>2.0510000000000002</v>
      </c>
      <c r="E6308">
        <v>2.0409999999999999</v>
      </c>
      <c r="P6308" s="10"/>
    </row>
    <row r="6309" spans="1:16" ht="16" hidden="1" x14ac:dyDescent="0.2">
      <c r="A6309" s="10">
        <v>40400</v>
      </c>
      <c r="B6309" s="4">
        <v>80.239999999999995</v>
      </c>
      <c r="C6309" s="4">
        <v>79.89</v>
      </c>
      <c r="D6309">
        <v>2.0139999999999998</v>
      </c>
      <c r="E6309">
        <v>2.0009999999999999</v>
      </c>
      <c r="P6309" s="10"/>
    </row>
    <row r="6310" spans="1:16" ht="16" hidden="1" x14ac:dyDescent="0.2">
      <c r="A6310" s="10">
        <v>40401</v>
      </c>
      <c r="B6310" s="4">
        <v>78.09</v>
      </c>
      <c r="C6310" s="4">
        <v>77.83</v>
      </c>
      <c r="D6310">
        <v>1.917</v>
      </c>
      <c r="E6310">
        <v>1.9019999999999999</v>
      </c>
      <c r="P6310" s="10"/>
    </row>
    <row r="6311" spans="1:16" ht="16" hidden="1" x14ac:dyDescent="0.2">
      <c r="A6311" s="10">
        <v>40402</v>
      </c>
      <c r="B6311" s="4">
        <v>75.680000000000007</v>
      </c>
      <c r="C6311" s="4">
        <v>76.63</v>
      </c>
      <c r="D6311">
        <v>1.887</v>
      </c>
      <c r="E6311">
        <v>1.877</v>
      </c>
      <c r="P6311" s="10"/>
    </row>
    <row r="6312" spans="1:16" ht="16" hidden="1" x14ac:dyDescent="0.2">
      <c r="A6312" s="10">
        <v>40403</v>
      </c>
      <c r="B6312" s="4">
        <v>75.39</v>
      </c>
      <c r="C6312" s="4">
        <v>75.14</v>
      </c>
      <c r="D6312">
        <v>1.877</v>
      </c>
      <c r="E6312">
        <v>1.8520000000000001</v>
      </c>
      <c r="P6312" s="10"/>
    </row>
    <row r="6313" spans="1:16" ht="16" hidden="1" x14ac:dyDescent="0.2">
      <c r="A6313" s="10">
        <v>40406</v>
      </c>
      <c r="B6313" s="4">
        <v>75.17</v>
      </c>
      <c r="C6313" s="4">
        <v>74.56</v>
      </c>
      <c r="D6313">
        <v>1.8560000000000001</v>
      </c>
      <c r="E6313">
        <v>1.839</v>
      </c>
      <c r="P6313" s="10"/>
    </row>
    <row r="6314" spans="1:16" ht="16" hidden="1" x14ac:dyDescent="0.2">
      <c r="A6314" s="10">
        <v>40407</v>
      </c>
      <c r="B6314" s="4">
        <v>75.760000000000005</v>
      </c>
      <c r="C6314" s="4">
        <v>76.739999999999995</v>
      </c>
      <c r="D6314">
        <v>1.8939999999999999</v>
      </c>
      <c r="E6314">
        <v>1.867</v>
      </c>
      <c r="P6314" s="10"/>
    </row>
    <row r="6315" spans="1:16" ht="16" hidden="1" x14ac:dyDescent="0.2">
      <c r="A6315" s="10">
        <v>40408</v>
      </c>
      <c r="B6315" s="4">
        <v>75.39</v>
      </c>
      <c r="C6315" s="4">
        <v>75.099999999999994</v>
      </c>
      <c r="D6315">
        <v>1.897</v>
      </c>
      <c r="E6315">
        <v>1.879</v>
      </c>
      <c r="P6315" s="10"/>
    </row>
    <row r="6316" spans="1:16" ht="16" hidden="1" x14ac:dyDescent="0.2">
      <c r="A6316" s="10">
        <v>40409</v>
      </c>
      <c r="B6316" s="4">
        <v>74.45</v>
      </c>
      <c r="C6316" s="4">
        <v>74.84</v>
      </c>
      <c r="D6316">
        <v>1.8759999999999999</v>
      </c>
      <c r="E6316">
        <v>1.8460000000000001</v>
      </c>
      <c r="P6316" s="10"/>
    </row>
    <row r="6317" spans="1:16" ht="16" hidden="1" x14ac:dyDescent="0.2">
      <c r="A6317" s="10">
        <v>40410</v>
      </c>
      <c r="B6317" s="4">
        <v>73.45</v>
      </c>
      <c r="C6317" s="4">
        <v>73.48</v>
      </c>
      <c r="D6317">
        <v>1.885</v>
      </c>
      <c r="E6317">
        <v>1.855</v>
      </c>
      <c r="P6317" s="10"/>
    </row>
    <row r="6318" spans="1:16" ht="16" hidden="1" x14ac:dyDescent="0.2">
      <c r="A6318" s="10">
        <v>40413</v>
      </c>
      <c r="B6318" s="4">
        <v>72.709999999999994</v>
      </c>
      <c r="C6318" s="4">
        <v>73.08</v>
      </c>
      <c r="D6318">
        <v>1.83</v>
      </c>
      <c r="E6318">
        <v>1.8049999999999999</v>
      </c>
      <c r="P6318" s="10"/>
    </row>
    <row r="6319" spans="1:16" ht="16" hidden="1" x14ac:dyDescent="0.2">
      <c r="A6319" s="10">
        <v>40414</v>
      </c>
      <c r="B6319" s="4">
        <v>71.239999999999995</v>
      </c>
      <c r="C6319" s="4">
        <v>70.61</v>
      </c>
      <c r="D6319">
        <v>1.8089999999999999</v>
      </c>
      <c r="E6319">
        <v>1.7889999999999999</v>
      </c>
      <c r="P6319" s="10"/>
    </row>
    <row r="6320" spans="1:16" ht="16" hidden="1" x14ac:dyDescent="0.2">
      <c r="A6320" s="10">
        <v>40415</v>
      </c>
      <c r="B6320" s="4">
        <v>72.069999999999993</v>
      </c>
      <c r="C6320" s="4">
        <v>70.739999999999995</v>
      </c>
      <c r="D6320">
        <v>1.8420000000000001</v>
      </c>
      <c r="E6320">
        <v>1.8120000000000001</v>
      </c>
      <c r="P6320" s="10"/>
    </row>
    <row r="6321" spans="1:16" ht="16" hidden="1" x14ac:dyDescent="0.2">
      <c r="A6321" s="10">
        <v>40416</v>
      </c>
      <c r="B6321" s="4">
        <v>73.36</v>
      </c>
      <c r="C6321" s="4">
        <v>74.5</v>
      </c>
      <c r="D6321">
        <v>1.873</v>
      </c>
      <c r="E6321">
        <v>1.913</v>
      </c>
      <c r="P6321" s="10"/>
    </row>
    <row r="6322" spans="1:16" ht="16" hidden="1" x14ac:dyDescent="0.2">
      <c r="A6322" s="10">
        <v>40417</v>
      </c>
      <c r="B6322" s="4">
        <v>75.17</v>
      </c>
      <c r="C6322" s="4">
        <v>75.16</v>
      </c>
      <c r="D6322">
        <v>1.9430000000000001</v>
      </c>
      <c r="E6322">
        <v>1.97</v>
      </c>
      <c r="P6322" s="10"/>
    </row>
    <row r="6323" spans="1:16" ht="16" hidden="1" x14ac:dyDescent="0.2">
      <c r="A6323" s="10">
        <v>40420</v>
      </c>
      <c r="B6323" s="4">
        <v>74.69</v>
      </c>
      <c r="C6323" s="4">
        <v>76.05</v>
      </c>
      <c r="D6323">
        <v>1.915</v>
      </c>
      <c r="E6323">
        <v>1.9450000000000001</v>
      </c>
      <c r="P6323" s="10"/>
    </row>
    <row r="6324" spans="1:16" ht="16" hidden="1" x14ac:dyDescent="0.2">
      <c r="A6324" s="10">
        <v>40421</v>
      </c>
      <c r="B6324" s="4">
        <v>71.930000000000007</v>
      </c>
      <c r="C6324" s="4">
        <v>75.510000000000005</v>
      </c>
      <c r="D6324">
        <v>1.8959999999999999</v>
      </c>
      <c r="E6324">
        <v>1.879</v>
      </c>
      <c r="P6324" s="10"/>
    </row>
    <row r="6325" spans="1:16" ht="16" hidden="1" x14ac:dyDescent="0.2">
      <c r="A6325" s="10">
        <v>40422</v>
      </c>
      <c r="B6325" s="4">
        <v>73.97</v>
      </c>
      <c r="C6325" s="4">
        <v>75.53</v>
      </c>
      <c r="D6325">
        <v>1.911</v>
      </c>
      <c r="E6325">
        <v>1.891</v>
      </c>
      <c r="P6325" s="10"/>
    </row>
    <row r="6326" spans="1:16" ht="16" hidden="1" x14ac:dyDescent="0.2">
      <c r="A6326" s="10">
        <v>40423</v>
      </c>
      <c r="B6326" s="4">
        <v>74.989999999999995</v>
      </c>
      <c r="C6326" s="4">
        <v>74.930000000000007</v>
      </c>
      <c r="D6326">
        <v>1.9350000000000001</v>
      </c>
      <c r="E6326">
        <v>1.925</v>
      </c>
      <c r="P6326" s="10"/>
    </row>
    <row r="6327" spans="1:16" ht="16" hidden="1" x14ac:dyDescent="0.2">
      <c r="A6327" s="10">
        <v>40424</v>
      </c>
      <c r="B6327" s="4">
        <v>74.52</v>
      </c>
      <c r="C6327" s="4">
        <v>75.03</v>
      </c>
      <c r="D6327">
        <v>1.9379999999999999</v>
      </c>
      <c r="E6327">
        <v>1.925</v>
      </c>
      <c r="P6327" s="10"/>
    </row>
    <row r="6328" spans="1:16" ht="16" hidden="1" x14ac:dyDescent="0.2">
      <c r="A6328" s="10">
        <v>40428</v>
      </c>
      <c r="B6328" s="4">
        <v>73.98</v>
      </c>
      <c r="C6328" s="4">
        <v>75.78</v>
      </c>
      <c r="D6328">
        <v>1.948</v>
      </c>
      <c r="E6328">
        <v>1.9510000000000001</v>
      </c>
      <c r="P6328" s="10"/>
    </row>
    <row r="6329" spans="1:16" ht="16" hidden="1" x14ac:dyDescent="0.2">
      <c r="A6329" s="10">
        <v>40429</v>
      </c>
      <c r="B6329" s="4">
        <v>74.650000000000006</v>
      </c>
      <c r="C6329" s="4">
        <v>77.48</v>
      </c>
      <c r="D6329">
        <v>1.96</v>
      </c>
      <c r="E6329">
        <v>1.968</v>
      </c>
      <c r="P6329" s="10"/>
    </row>
    <row r="6330" spans="1:16" ht="16" hidden="1" x14ac:dyDescent="0.2">
      <c r="A6330" s="10">
        <v>40430</v>
      </c>
      <c r="B6330" s="4">
        <v>74.25</v>
      </c>
      <c r="C6330" s="4">
        <v>77.87</v>
      </c>
      <c r="D6330">
        <v>1.95</v>
      </c>
      <c r="E6330">
        <v>1.9550000000000001</v>
      </c>
      <c r="P6330" s="10"/>
    </row>
    <row r="6331" spans="1:16" ht="16" hidden="1" x14ac:dyDescent="0.2">
      <c r="A6331" s="10">
        <v>40431</v>
      </c>
      <c r="B6331" s="4">
        <v>76.400000000000006</v>
      </c>
      <c r="C6331" s="4">
        <v>77.540000000000006</v>
      </c>
      <c r="D6331">
        <v>2.0139999999999998</v>
      </c>
      <c r="E6331">
        <v>2.0259999999999998</v>
      </c>
      <c r="P6331" s="10"/>
    </row>
    <row r="6332" spans="1:16" ht="16" hidden="1" x14ac:dyDescent="0.2">
      <c r="A6332" s="10">
        <v>40434</v>
      </c>
      <c r="B6332" s="4">
        <v>77.17</v>
      </c>
      <c r="C6332" s="4">
        <v>78.52</v>
      </c>
      <c r="D6332">
        <v>2.016</v>
      </c>
      <c r="E6332">
        <v>2.0259999999999998</v>
      </c>
      <c r="P6332" s="10"/>
    </row>
    <row r="6333" spans="1:16" ht="16" hidden="1" x14ac:dyDescent="0.2">
      <c r="A6333" s="10">
        <v>40435</v>
      </c>
      <c r="B6333" s="4">
        <v>76.78</v>
      </c>
      <c r="C6333" s="4">
        <v>78.89</v>
      </c>
      <c r="D6333">
        <v>2.0059999999999998</v>
      </c>
      <c r="E6333">
        <v>2.0089999999999999</v>
      </c>
      <c r="P6333" s="10"/>
    </row>
    <row r="6334" spans="1:16" ht="16" hidden="1" x14ac:dyDescent="0.2">
      <c r="A6334" s="10">
        <v>40436</v>
      </c>
      <c r="B6334" s="4">
        <v>75.92</v>
      </c>
      <c r="C6334" s="4">
        <v>78.459999999999994</v>
      </c>
      <c r="D6334">
        <v>1.98</v>
      </c>
      <c r="E6334">
        <v>1.978</v>
      </c>
      <c r="P6334" s="10"/>
    </row>
    <row r="6335" spans="1:16" ht="16" hidden="1" x14ac:dyDescent="0.2">
      <c r="A6335" s="10">
        <v>40437</v>
      </c>
      <c r="B6335" s="4">
        <v>74.58</v>
      </c>
      <c r="C6335" s="4">
        <v>78.89</v>
      </c>
      <c r="D6335">
        <v>1.946</v>
      </c>
      <c r="E6335">
        <v>1.9359999999999999</v>
      </c>
      <c r="P6335" s="10"/>
    </row>
    <row r="6336" spans="1:16" ht="16" hidden="1" x14ac:dyDescent="0.2">
      <c r="A6336" s="10">
        <v>40438</v>
      </c>
      <c r="B6336" s="4">
        <v>73.63</v>
      </c>
      <c r="C6336" s="4">
        <v>77.430000000000007</v>
      </c>
      <c r="D6336">
        <v>1.9410000000000001</v>
      </c>
      <c r="E6336">
        <v>1.9330000000000001</v>
      </c>
      <c r="P6336" s="10"/>
    </row>
    <row r="6337" spans="1:16" ht="16" hidden="1" x14ac:dyDescent="0.2">
      <c r="A6337" s="10">
        <v>40441</v>
      </c>
      <c r="B6337" s="4">
        <v>74.81</v>
      </c>
      <c r="C6337" s="4">
        <v>79.42</v>
      </c>
      <c r="D6337">
        <v>1.97</v>
      </c>
      <c r="E6337">
        <v>1.962</v>
      </c>
      <c r="P6337" s="10"/>
    </row>
    <row r="6338" spans="1:16" ht="16" hidden="1" x14ac:dyDescent="0.2">
      <c r="A6338" s="10">
        <v>40442</v>
      </c>
      <c r="B6338" s="4">
        <v>72.959999999999994</v>
      </c>
      <c r="C6338" s="4">
        <v>78.760000000000005</v>
      </c>
      <c r="D6338">
        <v>1.9450000000000001</v>
      </c>
      <c r="E6338">
        <v>1.9119999999999999</v>
      </c>
      <c r="P6338" s="10"/>
    </row>
    <row r="6339" spans="1:16" ht="16" hidden="1" x14ac:dyDescent="0.2">
      <c r="A6339" s="10">
        <v>40443</v>
      </c>
      <c r="B6339" s="4">
        <v>72.98</v>
      </c>
      <c r="C6339" s="4">
        <v>77.290000000000006</v>
      </c>
      <c r="D6339">
        <v>1.925</v>
      </c>
      <c r="E6339">
        <v>1.8919999999999999</v>
      </c>
      <c r="P6339" s="10"/>
    </row>
    <row r="6340" spans="1:16" ht="16" hidden="1" x14ac:dyDescent="0.2">
      <c r="A6340" s="10">
        <v>40444</v>
      </c>
      <c r="B6340" s="4">
        <v>73.400000000000006</v>
      </c>
      <c r="C6340" s="4">
        <v>77.69</v>
      </c>
      <c r="D6340">
        <v>1.9370000000000001</v>
      </c>
      <c r="E6340">
        <v>1.899</v>
      </c>
      <c r="P6340" s="10"/>
    </row>
    <row r="6341" spans="1:16" ht="16" hidden="1" x14ac:dyDescent="0.2">
      <c r="A6341" s="10">
        <v>40445</v>
      </c>
      <c r="B6341" s="4">
        <v>74.63</v>
      </c>
      <c r="C6341" s="4">
        <v>78.73</v>
      </c>
      <c r="D6341">
        <v>1.98</v>
      </c>
      <c r="E6341">
        <v>1.9419999999999999</v>
      </c>
      <c r="P6341" s="10"/>
    </row>
    <row r="6342" spans="1:16" ht="16" hidden="1" x14ac:dyDescent="0.2">
      <c r="A6342" s="10">
        <v>40448</v>
      </c>
      <c r="B6342" s="4">
        <v>76.510000000000005</v>
      </c>
      <c r="C6342" s="4">
        <v>77.709999999999994</v>
      </c>
      <c r="D6342">
        <v>1.9750000000000001</v>
      </c>
      <c r="E6342">
        <v>1.9370000000000001</v>
      </c>
      <c r="P6342" s="10"/>
    </row>
    <row r="6343" spans="1:16" ht="16" hidden="1" x14ac:dyDescent="0.2">
      <c r="A6343" s="10">
        <v>40449</v>
      </c>
      <c r="B6343" s="4">
        <v>76.150000000000006</v>
      </c>
      <c r="C6343" s="4">
        <v>79.14</v>
      </c>
      <c r="D6343">
        <v>1.978</v>
      </c>
      <c r="E6343">
        <v>1.92</v>
      </c>
      <c r="P6343" s="10"/>
    </row>
    <row r="6344" spans="1:16" ht="16" hidden="1" x14ac:dyDescent="0.2">
      <c r="A6344" s="10">
        <v>40450</v>
      </c>
      <c r="B6344" s="4">
        <v>77.849999999999994</v>
      </c>
      <c r="C6344" s="4">
        <v>78.790000000000006</v>
      </c>
      <c r="D6344">
        <v>2.0190000000000001</v>
      </c>
      <c r="E6344">
        <v>1.9550000000000001</v>
      </c>
      <c r="P6344" s="10"/>
    </row>
    <row r="6345" spans="1:16" ht="16" hidden="1" x14ac:dyDescent="0.2">
      <c r="A6345" s="10">
        <v>40451</v>
      </c>
      <c r="B6345" s="4">
        <v>79.95</v>
      </c>
      <c r="C6345" s="4">
        <v>80.77</v>
      </c>
      <c r="D6345">
        <v>2.0760000000000001</v>
      </c>
      <c r="E6345">
        <v>2.0169999999999999</v>
      </c>
      <c r="P6345" s="10"/>
    </row>
    <row r="6346" spans="1:16" ht="16" hidden="1" x14ac:dyDescent="0.2">
      <c r="A6346" s="10">
        <v>40452</v>
      </c>
      <c r="B6346" s="4">
        <v>81.569999999999993</v>
      </c>
      <c r="C6346" s="4">
        <v>82.69</v>
      </c>
      <c r="D6346">
        <v>2.1240000000000001</v>
      </c>
      <c r="E6346">
        <v>2.081</v>
      </c>
      <c r="P6346" s="10"/>
    </row>
    <row r="6347" spans="1:16" ht="16" hidden="1" x14ac:dyDescent="0.2">
      <c r="A6347" s="10">
        <v>40455</v>
      </c>
      <c r="B6347" s="4">
        <v>81.430000000000007</v>
      </c>
      <c r="C6347" s="4">
        <v>83.42</v>
      </c>
      <c r="D6347">
        <v>2.157</v>
      </c>
      <c r="E6347">
        <v>2.0920000000000001</v>
      </c>
      <c r="P6347" s="10"/>
    </row>
    <row r="6348" spans="1:16" ht="16" hidden="1" x14ac:dyDescent="0.2">
      <c r="A6348" s="10">
        <v>40456</v>
      </c>
      <c r="B6348" s="4">
        <v>82.83</v>
      </c>
      <c r="C6348" s="4">
        <v>83.35</v>
      </c>
      <c r="D6348">
        <v>2.181</v>
      </c>
      <c r="E6348">
        <v>2.1110000000000002</v>
      </c>
      <c r="P6348" s="10"/>
    </row>
    <row r="6349" spans="1:16" ht="16" hidden="1" x14ac:dyDescent="0.2">
      <c r="A6349" s="10">
        <v>40457</v>
      </c>
      <c r="B6349" s="4">
        <v>83.21</v>
      </c>
      <c r="C6349" s="4">
        <v>85.01</v>
      </c>
      <c r="D6349">
        <v>2.218</v>
      </c>
      <c r="E6349">
        <v>2.14</v>
      </c>
      <c r="P6349" s="10"/>
    </row>
    <row r="6350" spans="1:16" ht="16" hidden="1" x14ac:dyDescent="0.2">
      <c r="A6350" s="10">
        <v>40458</v>
      </c>
      <c r="B6350" s="4">
        <v>81.34</v>
      </c>
      <c r="C6350" s="4">
        <v>83.67</v>
      </c>
      <c r="D6350">
        <v>2.1930000000000001</v>
      </c>
      <c r="E6350">
        <v>2.1030000000000002</v>
      </c>
      <c r="P6350" s="10"/>
    </row>
    <row r="6351" spans="1:16" ht="16" hidden="1" x14ac:dyDescent="0.2">
      <c r="A6351" s="10">
        <v>40459</v>
      </c>
      <c r="B6351" s="4">
        <v>82.66</v>
      </c>
      <c r="C6351" s="4">
        <v>83.88</v>
      </c>
      <c r="D6351">
        <v>2.218</v>
      </c>
      <c r="E6351">
        <v>2.141</v>
      </c>
      <c r="P6351" s="10"/>
    </row>
    <row r="6352" spans="1:16" ht="16" hidden="1" x14ac:dyDescent="0.2">
      <c r="A6352" s="10">
        <v>40462</v>
      </c>
      <c r="B6352" s="4">
        <v>82.18</v>
      </c>
      <c r="C6352" s="4">
        <v>83.08</v>
      </c>
      <c r="D6352">
        <v>2.2200000000000002</v>
      </c>
      <c r="E6352">
        <v>2.15</v>
      </c>
      <c r="P6352" s="10"/>
    </row>
    <row r="6353" spans="1:16" ht="16" hidden="1" x14ac:dyDescent="0.2">
      <c r="A6353" s="10">
        <v>40463</v>
      </c>
      <c r="B6353" s="4">
        <v>81.67</v>
      </c>
      <c r="C6353" s="4">
        <v>82.99</v>
      </c>
      <c r="D6353">
        <v>2.1880000000000002</v>
      </c>
      <c r="E6353">
        <v>2.1</v>
      </c>
      <c r="P6353" s="10"/>
    </row>
    <row r="6354" spans="1:16" ht="16" hidden="1" x14ac:dyDescent="0.2">
      <c r="A6354" s="10">
        <v>40464</v>
      </c>
      <c r="B6354" s="4">
        <v>83.03</v>
      </c>
      <c r="C6354" s="4">
        <v>84.01</v>
      </c>
      <c r="D6354">
        <v>2.2240000000000002</v>
      </c>
      <c r="E6354">
        <v>2.137</v>
      </c>
      <c r="P6354" s="10"/>
    </row>
    <row r="6355" spans="1:16" ht="16" hidden="1" x14ac:dyDescent="0.2">
      <c r="A6355" s="10">
        <v>40465</v>
      </c>
      <c r="B6355" s="4">
        <v>82.71</v>
      </c>
      <c r="C6355" s="4">
        <v>83.55</v>
      </c>
      <c r="D6355">
        <v>2.2050000000000001</v>
      </c>
      <c r="E6355">
        <v>2.1019999999999999</v>
      </c>
      <c r="P6355" s="10"/>
    </row>
    <row r="6356" spans="1:16" ht="16" hidden="1" x14ac:dyDescent="0.2">
      <c r="A6356" s="10">
        <v>40466</v>
      </c>
      <c r="B6356" s="4">
        <v>81.23</v>
      </c>
      <c r="C6356" s="4">
        <v>81.94</v>
      </c>
      <c r="D6356">
        <v>2.1749999999999998</v>
      </c>
      <c r="E6356">
        <v>2.0699999999999998</v>
      </c>
      <c r="P6356" s="10"/>
    </row>
    <row r="6357" spans="1:16" ht="16" hidden="1" x14ac:dyDescent="0.2">
      <c r="A6357" s="10">
        <v>40469</v>
      </c>
      <c r="B6357" s="4">
        <v>83.06</v>
      </c>
      <c r="C6357" s="4">
        <v>82.3</v>
      </c>
      <c r="D6357">
        <v>2.2229999999999999</v>
      </c>
      <c r="E6357">
        <v>2.1030000000000002</v>
      </c>
      <c r="P6357" s="10"/>
    </row>
    <row r="6358" spans="1:16" ht="16" hidden="1" x14ac:dyDescent="0.2">
      <c r="A6358" s="10">
        <v>40470</v>
      </c>
      <c r="B6358" s="4">
        <v>79.569999999999993</v>
      </c>
      <c r="C6358" s="4">
        <v>81.12</v>
      </c>
      <c r="D6358">
        <v>2.1150000000000002</v>
      </c>
      <c r="E6358">
        <v>1.9950000000000001</v>
      </c>
      <c r="P6358" s="10"/>
    </row>
    <row r="6359" spans="1:16" ht="16" hidden="1" x14ac:dyDescent="0.2">
      <c r="A6359" s="10">
        <v>40471</v>
      </c>
      <c r="B6359" s="4">
        <v>81.93</v>
      </c>
      <c r="C6359" s="4">
        <v>81.680000000000007</v>
      </c>
      <c r="D6359">
        <v>2.1520000000000001</v>
      </c>
      <c r="E6359">
        <v>2.032</v>
      </c>
      <c r="P6359" s="10"/>
    </row>
    <row r="6360" spans="1:16" ht="16" hidden="1" x14ac:dyDescent="0.2">
      <c r="A6360" s="10">
        <v>40472</v>
      </c>
      <c r="B6360" s="4">
        <v>80.03</v>
      </c>
      <c r="C6360" s="4">
        <v>81.28</v>
      </c>
      <c r="D6360">
        <v>2.1179999999999999</v>
      </c>
      <c r="E6360">
        <v>1.9990000000000001</v>
      </c>
      <c r="P6360" s="10"/>
    </row>
    <row r="6361" spans="1:16" ht="16" hidden="1" x14ac:dyDescent="0.2">
      <c r="A6361" s="10">
        <v>40473</v>
      </c>
      <c r="B6361" s="4">
        <v>81.150000000000006</v>
      </c>
      <c r="C6361" s="4">
        <v>80.75</v>
      </c>
      <c r="D6361">
        <v>2.1219999999999999</v>
      </c>
      <c r="E6361">
        <v>2.0289999999999999</v>
      </c>
      <c r="P6361" s="10"/>
    </row>
    <row r="6362" spans="1:16" ht="16" hidden="1" x14ac:dyDescent="0.2">
      <c r="A6362" s="10">
        <v>40476</v>
      </c>
      <c r="B6362" s="4">
        <v>82</v>
      </c>
      <c r="C6362" s="4">
        <v>81.91</v>
      </c>
      <c r="D6362">
        <v>2.1230000000000002</v>
      </c>
      <c r="E6362">
        <v>2.0230000000000001</v>
      </c>
      <c r="P6362" s="10"/>
    </row>
    <row r="6363" spans="1:16" ht="16" hidden="1" x14ac:dyDescent="0.2">
      <c r="A6363" s="10">
        <v>40477</v>
      </c>
      <c r="B6363" s="4">
        <v>82.6</v>
      </c>
      <c r="C6363" s="4">
        <v>82.62</v>
      </c>
      <c r="D6363">
        <v>2.105</v>
      </c>
      <c r="E6363">
        <v>2.0310000000000001</v>
      </c>
      <c r="P6363" s="10"/>
    </row>
    <row r="6364" spans="1:16" ht="16" hidden="1" x14ac:dyDescent="0.2">
      <c r="A6364" s="10">
        <v>40478</v>
      </c>
      <c r="B6364" s="4">
        <v>81.900000000000006</v>
      </c>
      <c r="C6364" s="4">
        <v>81.27</v>
      </c>
      <c r="D6364">
        <v>2.117</v>
      </c>
      <c r="E6364">
        <v>2.0270000000000001</v>
      </c>
      <c r="P6364" s="10"/>
    </row>
    <row r="6365" spans="1:16" ht="16" hidden="1" x14ac:dyDescent="0.2">
      <c r="A6365" s="10">
        <v>40479</v>
      </c>
      <c r="B6365" s="4">
        <v>82.2</v>
      </c>
      <c r="C6365" s="4">
        <v>82.97</v>
      </c>
      <c r="D6365">
        <v>2.125</v>
      </c>
      <c r="E6365">
        <v>2.024</v>
      </c>
      <c r="P6365" s="10"/>
    </row>
    <row r="6366" spans="1:16" ht="16" hidden="1" x14ac:dyDescent="0.2">
      <c r="A6366" s="10">
        <v>40480</v>
      </c>
      <c r="B6366" s="4">
        <v>81.45</v>
      </c>
      <c r="C6366" s="4">
        <v>82.47</v>
      </c>
      <c r="D6366">
        <v>2.1419999999999999</v>
      </c>
      <c r="E6366">
        <v>2.008</v>
      </c>
      <c r="P6366" s="10"/>
    </row>
    <row r="6367" spans="1:16" ht="16" hidden="1" x14ac:dyDescent="0.2">
      <c r="A6367" s="10">
        <v>40483</v>
      </c>
      <c r="B6367" s="4">
        <v>82.94</v>
      </c>
      <c r="C6367" s="4">
        <v>84.06</v>
      </c>
      <c r="D6367">
        <v>2.1269999999999998</v>
      </c>
      <c r="E6367">
        <v>2.0299999999999998</v>
      </c>
      <c r="P6367" s="10"/>
    </row>
    <row r="6368" spans="1:16" ht="16" hidden="1" x14ac:dyDescent="0.2">
      <c r="A6368" s="10">
        <v>40484</v>
      </c>
      <c r="B6368" s="4">
        <v>83.91</v>
      </c>
      <c r="C6368" s="4">
        <v>84.71</v>
      </c>
      <c r="D6368">
        <v>2.1619999999999999</v>
      </c>
      <c r="E6368">
        <v>2.044</v>
      </c>
      <c r="P6368" s="10"/>
    </row>
    <row r="6369" spans="1:16" ht="16" hidden="1" x14ac:dyDescent="0.2">
      <c r="A6369" s="10">
        <v>40485</v>
      </c>
      <c r="B6369" s="4">
        <v>84.45</v>
      </c>
      <c r="C6369" s="4">
        <v>85.33</v>
      </c>
      <c r="D6369">
        <v>2.165</v>
      </c>
      <c r="E6369">
        <v>2.0819999999999999</v>
      </c>
      <c r="P6369" s="10"/>
    </row>
    <row r="6370" spans="1:16" ht="16" hidden="1" x14ac:dyDescent="0.2">
      <c r="A6370" s="10">
        <v>40486</v>
      </c>
      <c r="B6370" s="4">
        <v>86.49</v>
      </c>
      <c r="C6370" s="4">
        <v>86.83</v>
      </c>
      <c r="D6370">
        <v>2.2029999999999998</v>
      </c>
      <c r="E6370">
        <v>2.125</v>
      </c>
      <c r="P6370" s="10"/>
    </row>
    <row r="6371" spans="1:16" ht="16" hidden="1" x14ac:dyDescent="0.2">
      <c r="A6371" s="10">
        <v>40487</v>
      </c>
      <c r="B6371" s="4">
        <v>86.85</v>
      </c>
      <c r="C6371" s="4">
        <v>87.05</v>
      </c>
      <c r="D6371">
        <v>2.214</v>
      </c>
      <c r="E6371">
        <v>2.129</v>
      </c>
      <c r="P6371" s="10"/>
    </row>
    <row r="6372" spans="1:16" ht="16" hidden="1" x14ac:dyDescent="0.2">
      <c r="A6372" s="10">
        <v>40490</v>
      </c>
      <c r="B6372" s="4">
        <v>87.07</v>
      </c>
      <c r="C6372" s="4">
        <v>87.15</v>
      </c>
      <c r="D6372">
        <v>2.1989999999999998</v>
      </c>
      <c r="E6372">
        <v>2.117</v>
      </c>
      <c r="P6372" s="10"/>
    </row>
    <row r="6373" spans="1:16" ht="16" hidden="1" x14ac:dyDescent="0.2">
      <c r="A6373" s="10">
        <v>40491</v>
      </c>
      <c r="B6373" s="4">
        <v>87.04</v>
      </c>
      <c r="C6373" s="4">
        <v>87.93</v>
      </c>
      <c r="D6373">
        <v>2.2130000000000001</v>
      </c>
      <c r="E6373">
        <v>2.15</v>
      </c>
      <c r="P6373" s="10"/>
    </row>
    <row r="6374" spans="1:16" ht="16" hidden="1" x14ac:dyDescent="0.2">
      <c r="A6374" s="10">
        <v>40492</v>
      </c>
      <c r="B6374" s="4">
        <v>87.77</v>
      </c>
      <c r="C6374" s="4">
        <v>87.92</v>
      </c>
      <c r="D6374">
        <v>2.2589999999999999</v>
      </c>
      <c r="E6374">
        <v>2.1930000000000001</v>
      </c>
      <c r="P6374" s="10"/>
    </row>
    <row r="6375" spans="1:16" ht="16" hidden="1" x14ac:dyDescent="0.2">
      <c r="A6375" s="10">
        <v>40493</v>
      </c>
      <c r="B6375" s="4">
        <v>87.77</v>
      </c>
      <c r="C6375" s="4">
        <v>88.08</v>
      </c>
      <c r="D6375">
        <v>2.2589999999999999</v>
      </c>
      <c r="E6375">
        <v>2.1930000000000001</v>
      </c>
      <c r="P6375" s="10"/>
    </row>
    <row r="6376" spans="1:16" ht="16" hidden="1" x14ac:dyDescent="0.2">
      <c r="A6376" s="10">
        <v>40494</v>
      </c>
      <c r="B6376" s="4">
        <v>84.89</v>
      </c>
      <c r="C6376" s="4">
        <v>86.07</v>
      </c>
      <c r="D6376">
        <v>2.2789999999999999</v>
      </c>
      <c r="E6376">
        <v>2.1419999999999999</v>
      </c>
      <c r="P6376" s="10"/>
    </row>
    <row r="6377" spans="1:16" ht="16" hidden="1" x14ac:dyDescent="0.2">
      <c r="A6377" s="10">
        <v>40497</v>
      </c>
      <c r="B6377" s="4">
        <v>84.88</v>
      </c>
      <c r="C6377" s="4">
        <v>85.49</v>
      </c>
      <c r="D6377">
        <v>2.31</v>
      </c>
      <c r="E6377">
        <v>2.1179999999999999</v>
      </c>
      <c r="P6377" s="10"/>
    </row>
    <row r="6378" spans="1:16" ht="16" hidden="1" x14ac:dyDescent="0.2">
      <c r="A6378" s="10">
        <v>40498</v>
      </c>
      <c r="B6378" s="4">
        <v>82.33</v>
      </c>
      <c r="C6378" s="4">
        <v>83.98</v>
      </c>
      <c r="D6378">
        <v>2.2160000000000002</v>
      </c>
      <c r="E6378">
        <v>2.0840000000000001</v>
      </c>
      <c r="P6378" s="10"/>
    </row>
    <row r="6379" spans="1:16" ht="16" hidden="1" x14ac:dyDescent="0.2">
      <c r="A6379" s="10">
        <v>40499</v>
      </c>
      <c r="B6379" s="4">
        <v>80.430000000000007</v>
      </c>
      <c r="C6379" s="4">
        <v>83.36</v>
      </c>
      <c r="D6379">
        <v>2.2869999999999999</v>
      </c>
      <c r="E6379">
        <v>2.0819999999999999</v>
      </c>
      <c r="P6379" s="10"/>
    </row>
    <row r="6380" spans="1:16" ht="16" hidden="1" x14ac:dyDescent="0.2">
      <c r="A6380" s="10">
        <v>40500</v>
      </c>
      <c r="B6380" s="4">
        <v>81.88</v>
      </c>
      <c r="C6380" s="4">
        <v>83.7</v>
      </c>
      <c r="D6380">
        <v>2.3079999999999998</v>
      </c>
      <c r="E6380">
        <v>2.1379999999999999</v>
      </c>
      <c r="P6380" s="10"/>
    </row>
    <row r="6381" spans="1:16" ht="16" hidden="1" x14ac:dyDescent="0.2">
      <c r="A6381" s="10">
        <v>40501</v>
      </c>
      <c r="B6381" s="4">
        <v>81.650000000000006</v>
      </c>
      <c r="C6381" s="4">
        <v>83.17</v>
      </c>
      <c r="D6381">
        <v>2.3130000000000002</v>
      </c>
      <c r="E6381">
        <v>2.1379999999999999</v>
      </c>
      <c r="P6381" s="10"/>
    </row>
    <row r="6382" spans="1:16" ht="16" hidden="1" x14ac:dyDescent="0.2">
      <c r="A6382" s="10">
        <v>40504</v>
      </c>
      <c r="B6382" s="4">
        <v>81.239999999999995</v>
      </c>
      <c r="C6382" s="4">
        <v>82.34</v>
      </c>
      <c r="D6382">
        <v>2.2570000000000001</v>
      </c>
      <c r="E6382">
        <v>2.0870000000000002</v>
      </c>
      <c r="P6382" s="10"/>
    </row>
    <row r="6383" spans="1:16" ht="16" hidden="1" x14ac:dyDescent="0.2">
      <c r="A6383" s="10">
        <v>40505</v>
      </c>
      <c r="B6383" s="4">
        <v>80.790000000000006</v>
      </c>
      <c r="C6383" s="4">
        <v>82.37</v>
      </c>
      <c r="D6383">
        <v>2.2109999999999999</v>
      </c>
      <c r="E6383">
        <v>2.0499999999999998</v>
      </c>
      <c r="P6383" s="10"/>
    </row>
    <row r="6384" spans="1:16" ht="16" hidden="1" x14ac:dyDescent="0.2">
      <c r="A6384" s="10">
        <v>40506</v>
      </c>
      <c r="B6384" s="4">
        <v>83.21</v>
      </c>
      <c r="C6384" s="4">
        <v>84.53</v>
      </c>
      <c r="D6384">
        <v>2.2890000000000001</v>
      </c>
      <c r="E6384">
        <v>2.1219999999999999</v>
      </c>
      <c r="P6384" s="10"/>
    </row>
    <row r="6385" spans="1:16" ht="16" hidden="1" x14ac:dyDescent="0.2">
      <c r="A6385" s="10">
        <v>40508</v>
      </c>
      <c r="B6385" s="4">
        <v>83.87</v>
      </c>
      <c r="C6385" s="4">
        <v>84.78</v>
      </c>
      <c r="D6385">
        <v>2.2770000000000001</v>
      </c>
      <c r="E6385">
        <v>2.1160000000000001</v>
      </c>
      <c r="P6385" s="10"/>
    </row>
    <row r="6386" spans="1:16" ht="16" hidden="1" x14ac:dyDescent="0.2">
      <c r="A6386" s="10">
        <v>40511</v>
      </c>
      <c r="B6386" s="4">
        <v>85.73</v>
      </c>
      <c r="C6386" s="4">
        <v>85.9</v>
      </c>
      <c r="D6386">
        <v>2.3109999999999999</v>
      </c>
      <c r="E6386">
        <v>2.1720000000000002</v>
      </c>
      <c r="P6386" s="10"/>
    </row>
    <row r="6387" spans="1:16" ht="16" hidden="1" x14ac:dyDescent="0.2">
      <c r="A6387" s="10">
        <v>40512</v>
      </c>
      <c r="B6387" s="4">
        <v>84.12</v>
      </c>
      <c r="C6387" s="4">
        <v>86.02</v>
      </c>
      <c r="D6387">
        <v>2.2709999999999999</v>
      </c>
      <c r="E6387">
        <v>2.145</v>
      </c>
      <c r="P6387" s="10"/>
    </row>
    <row r="6388" spans="1:16" ht="16" hidden="1" x14ac:dyDescent="0.2">
      <c r="A6388" s="10">
        <v>40513</v>
      </c>
      <c r="B6388" s="4">
        <v>86.75</v>
      </c>
      <c r="C6388" s="4">
        <v>88.56</v>
      </c>
      <c r="D6388">
        <v>2.3740000000000001</v>
      </c>
      <c r="E6388">
        <v>2.2589999999999999</v>
      </c>
      <c r="P6388" s="10"/>
    </row>
    <row r="6389" spans="1:16" ht="16" hidden="1" x14ac:dyDescent="0.2">
      <c r="A6389" s="10">
        <v>40514</v>
      </c>
      <c r="B6389" s="4">
        <v>87.98</v>
      </c>
      <c r="C6389" s="4">
        <v>89.37</v>
      </c>
      <c r="D6389">
        <v>2.4159999999999999</v>
      </c>
      <c r="E6389">
        <v>2.3010000000000002</v>
      </c>
      <c r="P6389" s="10"/>
    </row>
    <row r="6390" spans="1:16" ht="16" hidden="1" x14ac:dyDescent="0.2">
      <c r="A6390" s="10">
        <v>40515</v>
      </c>
      <c r="B6390" s="4">
        <v>89.18</v>
      </c>
      <c r="C6390" s="4">
        <v>90.65</v>
      </c>
      <c r="D6390">
        <v>2.4220000000000002</v>
      </c>
      <c r="E6390">
        <v>2.31</v>
      </c>
      <c r="P6390" s="10"/>
    </row>
    <row r="6391" spans="1:16" ht="16" hidden="1" x14ac:dyDescent="0.2">
      <c r="A6391" s="10">
        <v>40518</v>
      </c>
      <c r="B6391" s="4">
        <v>89.33</v>
      </c>
      <c r="C6391" s="4">
        <v>91.25</v>
      </c>
      <c r="D6391">
        <v>2.3639999999999999</v>
      </c>
      <c r="E6391">
        <v>2.2890000000000001</v>
      </c>
      <c r="P6391" s="10"/>
    </row>
    <row r="6392" spans="1:16" ht="16" hidden="1" x14ac:dyDescent="0.2">
      <c r="A6392" s="10">
        <v>40519</v>
      </c>
      <c r="B6392" s="4">
        <v>88.69</v>
      </c>
      <c r="C6392" s="4">
        <v>90.78</v>
      </c>
      <c r="D6392">
        <v>2.3380000000000001</v>
      </c>
      <c r="E6392">
        <v>2.2709999999999999</v>
      </c>
      <c r="P6392" s="10"/>
    </row>
    <row r="6393" spans="1:16" ht="16" hidden="1" x14ac:dyDescent="0.2">
      <c r="A6393" s="10">
        <v>40520</v>
      </c>
      <c r="B6393" s="4">
        <v>88.3</v>
      </c>
      <c r="C6393" s="4">
        <v>89.74</v>
      </c>
      <c r="D6393">
        <v>2.327</v>
      </c>
      <c r="E6393">
        <v>2.2650000000000001</v>
      </c>
      <c r="P6393" s="10"/>
    </row>
    <row r="6394" spans="1:16" ht="16" hidden="1" x14ac:dyDescent="0.2">
      <c r="A6394" s="10">
        <v>40521</v>
      </c>
      <c r="B6394" s="4">
        <v>88.35</v>
      </c>
      <c r="C6394" s="4">
        <v>89.93</v>
      </c>
      <c r="D6394">
        <v>2.371</v>
      </c>
      <c r="E6394">
        <v>2.2959999999999998</v>
      </c>
      <c r="P6394" s="10"/>
    </row>
    <row r="6395" spans="1:16" ht="16" hidden="1" x14ac:dyDescent="0.2">
      <c r="A6395" s="10">
        <v>40522</v>
      </c>
      <c r="B6395" s="4">
        <v>87.81</v>
      </c>
      <c r="C6395" s="4">
        <v>89.54</v>
      </c>
      <c r="D6395">
        <v>2.347</v>
      </c>
      <c r="E6395">
        <v>2.2639999999999998</v>
      </c>
      <c r="P6395" s="10"/>
    </row>
    <row r="6396" spans="1:16" ht="16" hidden="1" x14ac:dyDescent="0.2">
      <c r="A6396" s="10">
        <v>40525</v>
      </c>
      <c r="B6396" s="4">
        <v>88.62</v>
      </c>
      <c r="C6396" s="4">
        <v>90.4</v>
      </c>
      <c r="D6396">
        <v>2.3250000000000002</v>
      </c>
      <c r="E6396">
        <v>2.2549999999999999</v>
      </c>
      <c r="P6396" s="10"/>
    </row>
    <row r="6397" spans="1:16" ht="16" hidden="1" x14ac:dyDescent="0.2">
      <c r="A6397" s="10">
        <v>40526</v>
      </c>
      <c r="B6397" s="4">
        <v>88.33</v>
      </c>
      <c r="C6397" s="4">
        <v>90.63</v>
      </c>
      <c r="D6397">
        <v>2.31</v>
      </c>
      <c r="E6397">
        <v>2.2480000000000002</v>
      </c>
      <c r="P6397" s="10"/>
    </row>
    <row r="6398" spans="1:16" ht="16" hidden="1" x14ac:dyDescent="0.2">
      <c r="A6398" s="10">
        <v>40527</v>
      </c>
      <c r="B6398" s="4">
        <v>88.66</v>
      </c>
      <c r="C6398" s="4">
        <v>91.33</v>
      </c>
      <c r="D6398">
        <v>2.331</v>
      </c>
      <c r="E6398">
        <v>2.2549999999999999</v>
      </c>
      <c r="P6398" s="10"/>
    </row>
    <row r="6399" spans="1:16" ht="16" hidden="1" x14ac:dyDescent="0.2">
      <c r="A6399" s="10">
        <v>40528</v>
      </c>
      <c r="B6399" s="4">
        <v>87.71</v>
      </c>
      <c r="C6399" s="4">
        <v>91.09</v>
      </c>
      <c r="D6399">
        <v>2.33</v>
      </c>
      <c r="E6399">
        <v>2.2509999999999999</v>
      </c>
      <c r="P6399" s="10"/>
    </row>
    <row r="6400" spans="1:16" ht="16" hidden="1" x14ac:dyDescent="0.2">
      <c r="A6400" s="10">
        <v>40529</v>
      </c>
      <c r="B6400" s="4">
        <v>88.02</v>
      </c>
      <c r="C6400" s="4">
        <v>91.11</v>
      </c>
      <c r="D6400">
        <v>2.3479999999999999</v>
      </c>
      <c r="E6400">
        <v>2.27</v>
      </c>
      <c r="P6400" s="10"/>
    </row>
    <row r="6401" spans="1:16" ht="16" hidden="1" x14ac:dyDescent="0.2">
      <c r="A6401" s="10">
        <v>40532</v>
      </c>
      <c r="B6401" s="4">
        <v>88.68</v>
      </c>
      <c r="C6401" s="4">
        <v>91.31</v>
      </c>
      <c r="D6401">
        <v>2.4140000000000001</v>
      </c>
      <c r="E6401">
        <v>2.3359999999999999</v>
      </c>
      <c r="P6401" s="10"/>
    </row>
    <row r="6402" spans="1:16" ht="16" hidden="1" x14ac:dyDescent="0.2">
      <c r="A6402" s="10">
        <v>40533</v>
      </c>
      <c r="B6402" s="4">
        <v>89.3</v>
      </c>
      <c r="C6402" s="4">
        <v>93.11</v>
      </c>
      <c r="D6402">
        <v>2.4420000000000002</v>
      </c>
      <c r="E6402">
        <v>2.3639999999999999</v>
      </c>
      <c r="P6402" s="10"/>
    </row>
    <row r="6403" spans="1:16" ht="16" hidden="1" x14ac:dyDescent="0.2">
      <c r="A6403" s="10">
        <v>40534</v>
      </c>
      <c r="B6403" s="4">
        <v>89.83</v>
      </c>
      <c r="C6403" s="4">
        <v>93.55</v>
      </c>
      <c r="D6403">
        <v>2.468</v>
      </c>
      <c r="E6403">
        <v>2.4</v>
      </c>
      <c r="P6403" s="10"/>
    </row>
    <row r="6404" spans="1:16" ht="16" hidden="1" x14ac:dyDescent="0.2">
      <c r="A6404" s="10">
        <v>40535</v>
      </c>
      <c r="B6404" s="4">
        <v>90.84</v>
      </c>
      <c r="C6404" s="4">
        <v>93.63</v>
      </c>
      <c r="D6404">
        <v>2.484</v>
      </c>
      <c r="E6404">
        <v>2.403</v>
      </c>
      <c r="P6404" s="10"/>
    </row>
    <row r="6405" spans="1:16" ht="16" hidden="1" x14ac:dyDescent="0.2">
      <c r="A6405" s="10">
        <v>40539</v>
      </c>
      <c r="B6405" s="4">
        <v>90.99</v>
      </c>
      <c r="C6405" s="4">
        <v>93.08</v>
      </c>
      <c r="D6405">
        <v>2.4569999999999999</v>
      </c>
      <c r="E6405">
        <v>2.371</v>
      </c>
      <c r="P6405" s="10"/>
    </row>
    <row r="6406" spans="1:16" ht="16" hidden="1" x14ac:dyDescent="0.2">
      <c r="A6406" s="10">
        <v>40540</v>
      </c>
      <c r="B6406" s="4">
        <v>91.48</v>
      </c>
      <c r="C6406" s="4">
        <v>93.52</v>
      </c>
      <c r="D6406">
        <v>2.4249999999999998</v>
      </c>
      <c r="E6406">
        <v>2.3540000000000001</v>
      </c>
      <c r="P6406" s="10"/>
    </row>
    <row r="6407" spans="1:16" ht="16" hidden="1" x14ac:dyDescent="0.2">
      <c r="A6407" s="10">
        <v>40541</v>
      </c>
      <c r="B6407" s="4">
        <v>91.13</v>
      </c>
      <c r="C6407" s="4">
        <v>93.52</v>
      </c>
      <c r="D6407">
        <v>2.41</v>
      </c>
      <c r="E6407">
        <v>2.3450000000000002</v>
      </c>
      <c r="P6407" s="10"/>
    </row>
    <row r="6408" spans="1:16" ht="16" hidden="1" x14ac:dyDescent="0.2">
      <c r="A6408" s="10">
        <v>40542</v>
      </c>
      <c r="B6408" s="4">
        <v>89.85</v>
      </c>
      <c r="C6408" s="4">
        <v>92.5</v>
      </c>
      <c r="D6408">
        <v>2.4039999999999999</v>
      </c>
      <c r="E6408">
        <v>2.3340000000000001</v>
      </c>
      <c r="P6408" s="10"/>
    </row>
    <row r="6409" spans="1:16" ht="16" hidden="1" x14ac:dyDescent="0.2">
      <c r="A6409" s="10">
        <v>40543</v>
      </c>
      <c r="B6409" s="4">
        <v>91.38</v>
      </c>
      <c r="C6409" s="4">
        <v>93.23</v>
      </c>
      <c r="D6409">
        <v>2.4550000000000001</v>
      </c>
      <c r="E6409">
        <v>2.387</v>
      </c>
      <c r="P6409" s="10"/>
    </row>
    <row r="6410" spans="1:16" ht="16" hidden="1" x14ac:dyDescent="0.2">
      <c r="A6410" s="10">
        <v>40546</v>
      </c>
      <c r="B6410" s="4">
        <v>91.59</v>
      </c>
      <c r="C6410" s="4">
        <v>95.82</v>
      </c>
      <c r="D6410">
        <v>2.4500000000000002</v>
      </c>
      <c r="E6410">
        <v>2.387</v>
      </c>
      <c r="P6410" s="10"/>
    </row>
    <row r="6411" spans="1:16" ht="16" hidden="1" x14ac:dyDescent="0.2">
      <c r="A6411" s="10">
        <v>40547</v>
      </c>
      <c r="B6411" s="4">
        <v>89.39</v>
      </c>
      <c r="C6411" s="4">
        <v>93.52</v>
      </c>
      <c r="D6411">
        <v>2.4140000000000001</v>
      </c>
      <c r="E6411">
        <v>2.3639999999999999</v>
      </c>
      <c r="P6411" s="10"/>
    </row>
    <row r="6412" spans="1:16" ht="16" hidden="1" x14ac:dyDescent="0.2">
      <c r="A6412" s="10">
        <v>40548</v>
      </c>
      <c r="B6412" s="4">
        <v>90.3</v>
      </c>
      <c r="C6412" s="4">
        <v>95.07</v>
      </c>
      <c r="D6412">
        <v>2.4550000000000001</v>
      </c>
      <c r="E6412">
        <v>2.403</v>
      </c>
      <c r="P6412" s="10"/>
    </row>
    <row r="6413" spans="1:16" ht="16" hidden="1" x14ac:dyDescent="0.2">
      <c r="A6413" s="10">
        <v>40549</v>
      </c>
      <c r="B6413" s="4">
        <v>88.37</v>
      </c>
      <c r="C6413" s="4">
        <v>94.95</v>
      </c>
      <c r="D6413">
        <v>2.456</v>
      </c>
      <c r="E6413">
        <v>2.4009999999999998</v>
      </c>
      <c r="P6413" s="10"/>
    </row>
    <row r="6414" spans="1:16" ht="16" hidden="1" x14ac:dyDescent="0.2">
      <c r="A6414" s="10">
        <v>40550</v>
      </c>
      <c r="B6414" s="4">
        <v>88.07</v>
      </c>
      <c r="C6414" s="4">
        <v>94.25</v>
      </c>
      <c r="D6414">
        <v>2.4359999999999999</v>
      </c>
      <c r="E6414">
        <v>2.38</v>
      </c>
      <c r="P6414" s="10"/>
    </row>
    <row r="6415" spans="1:16" ht="16" hidden="1" x14ac:dyDescent="0.2">
      <c r="A6415" s="10">
        <v>40553</v>
      </c>
      <c r="B6415" s="4">
        <v>89.24</v>
      </c>
      <c r="C6415" s="4">
        <v>95.05</v>
      </c>
      <c r="D6415">
        <v>2.464</v>
      </c>
      <c r="E6415">
        <v>2.4039999999999999</v>
      </c>
      <c r="P6415" s="10"/>
    </row>
    <row r="6416" spans="1:16" ht="16" hidden="1" x14ac:dyDescent="0.2">
      <c r="A6416" s="10">
        <v>40554</v>
      </c>
      <c r="B6416" s="4">
        <v>91.11</v>
      </c>
      <c r="C6416" s="4">
        <v>96.8</v>
      </c>
      <c r="D6416">
        <v>2.4830000000000001</v>
      </c>
      <c r="E6416">
        <v>2.4209999999999998</v>
      </c>
      <c r="P6416" s="10"/>
    </row>
    <row r="6417" spans="1:16" ht="16" hidden="1" x14ac:dyDescent="0.2">
      <c r="A6417" s="10">
        <v>40555</v>
      </c>
      <c r="B6417" s="4">
        <v>91.85</v>
      </c>
      <c r="C6417" s="4">
        <v>97.86</v>
      </c>
      <c r="D6417">
        <v>2.4649999999999999</v>
      </c>
      <c r="E6417">
        <v>2.4049999999999998</v>
      </c>
      <c r="P6417" s="10"/>
    </row>
    <row r="6418" spans="1:16" ht="16" hidden="1" x14ac:dyDescent="0.2">
      <c r="A6418" s="10">
        <v>40556</v>
      </c>
      <c r="B6418" s="4">
        <v>91.39</v>
      </c>
      <c r="C6418" s="4">
        <v>97.86</v>
      </c>
      <c r="D6418">
        <v>2.4529999999999998</v>
      </c>
      <c r="E6418">
        <v>2.3940000000000001</v>
      </c>
      <c r="P6418" s="10"/>
    </row>
    <row r="6419" spans="1:16" ht="16" hidden="1" x14ac:dyDescent="0.2">
      <c r="A6419" s="10">
        <v>40557</v>
      </c>
      <c r="B6419" s="4">
        <v>91.53</v>
      </c>
      <c r="C6419" s="4">
        <v>97.86</v>
      </c>
      <c r="D6419">
        <v>2.504</v>
      </c>
      <c r="E6419">
        <v>2.4369999999999998</v>
      </c>
      <c r="P6419" s="10"/>
    </row>
    <row r="6420" spans="1:16" ht="16" hidden="1" x14ac:dyDescent="0.2">
      <c r="A6420" s="10">
        <v>40561</v>
      </c>
      <c r="B6420" s="4">
        <v>91.38</v>
      </c>
      <c r="C6420" s="4">
        <v>97.83</v>
      </c>
      <c r="D6420">
        <v>2.4820000000000002</v>
      </c>
      <c r="E6420">
        <v>2.4369999999999998</v>
      </c>
      <c r="P6420" s="10"/>
    </row>
    <row r="6421" spans="1:16" ht="16" hidden="1" x14ac:dyDescent="0.2">
      <c r="A6421" s="10">
        <v>40562</v>
      </c>
      <c r="B6421" s="4">
        <v>90.85</v>
      </c>
      <c r="C6421" s="4">
        <v>98.42</v>
      </c>
      <c r="D6421">
        <v>2.484</v>
      </c>
      <c r="E6421">
        <v>2.4449999999999998</v>
      </c>
      <c r="P6421" s="10"/>
    </row>
    <row r="6422" spans="1:16" ht="16" hidden="1" x14ac:dyDescent="0.2">
      <c r="A6422" s="10">
        <v>40563</v>
      </c>
      <c r="B6422" s="4">
        <v>88.56</v>
      </c>
      <c r="C6422" s="4">
        <v>96.27</v>
      </c>
      <c r="D6422">
        <v>2.4249999999999998</v>
      </c>
      <c r="E6422">
        <v>2.3849999999999998</v>
      </c>
      <c r="P6422" s="10"/>
    </row>
    <row r="6423" spans="1:16" ht="16" hidden="1" x14ac:dyDescent="0.2">
      <c r="A6423" s="10">
        <v>40564</v>
      </c>
      <c r="B6423" s="4">
        <v>88.22</v>
      </c>
      <c r="C6423" s="4">
        <v>96.84</v>
      </c>
      <c r="D6423">
        <v>2.4649999999999999</v>
      </c>
      <c r="E6423">
        <v>2.39</v>
      </c>
      <c r="P6423" s="10"/>
    </row>
    <row r="6424" spans="1:16" ht="16" hidden="1" x14ac:dyDescent="0.2">
      <c r="A6424" s="10">
        <v>40567</v>
      </c>
      <c r="B6424" s="4">
        <v>86.74</v>
      </c>
      <c r="C6424" s="4">
        <v>96.76</v>
      </c>
      <c r="D6424">
        <v>2.4129999999999998</v>
      </c>
      <c r="E6424">
        <v>2.379</v>
      </c>
      <c r="P6424" s="10"/>
    </row>
    <row r="6425" spans="1:16" ht="16" hidden="1" x14ac:dyDescent="0.2">
      <c r="A6425" s="10">
        <v>40568</v>
      </c>
      <c r="B6425" s="4">
        <v>85.08</v>
      </c>
      <c r="C6425" s="4">
        <v>96.76</v>
      </c>
      <c r="D6425">
        <v>2.3479999999999999</v>
      </c>
      <c r="E6425">
        <v>2.3069999999999999</v>
      </c>
      <c r="P6425" s="10"/>
    </row>
    <row r="6426" spans="1:16" ht="16" hidden="1" x14ac:dyDescent="0.2">
      <c r="A6426" s="10">
        <v>40569</v>
      </c>
      <c r="B6426" s="4">
        <v>86.15</v>
      </c>
      <c r="C6426" s="4">
        <v>96.04</v>
      </c>
      <c r="D6426">
        <v>2.4460000000000002</v>
      </c>
      <c r="E6426">
        <v>2.3610000000000002</v>
      </c>
      <c r="P6426" s="10"/>
    </row>
    <row r="6427" spans="1:16" ht="16" hidden="1" x14ac:dyDescent="0.2">
      <c r="A6427" s="10">
        <v>40570</v>
      </c>
      <c r="B6427" s="4">
        <v>84.45</v>
      </c>
      <c r="C6427" s="4">
        <v>96.48</v>
      </c>
      <c r="D6427">
        <v>2.3940000000000001</v>
      </c>
      <c r="E6427">
        <v>2.3159999999999998</v>
      </c>
      <c r="P6427" s="10"/>
    </row>
    <row r="6428" spans="1:16" ht="16" hidden="1" x14ac:dyDescent="0.2">
      <c r="A6428" s="10">
        <v>40571</v>
      </c>
      <c r="B6428" s="4">
        <v>88.15</v>
      </c>
      <c r="C6428" s="4">
        <v>97.06</v>
      </c>
      <c r="D6428">
        <v>2.4569999999999999</v>
      </c>
      <c r="E6428">
        <v>2.3959999999999999</v>
      </c>
      <c r="P6428" s="10"/>
    </row>
    <row r="6429" spans="1:16" ht="16" hidden="1" x14ac:dyDescent="0.2">
      <c r="A6429" s="10">
        <v>40574</v>
      </c>
      <c r="B6429" s="4">
        <v>90.99</v>
      </c>
      <c r="C6429" s="4">
        <v>98.97</v>
      </c>
      <c r="D6429">
        <v>2.4670000000000001</v>
      </c>
      <c r="E6429">
        <v>2.399</v>
      </c>
      <c r="P6429" s="10"/>
    </row>
    <row r="6430" spans="1:16" ht="16" hidden="1" x14ac:dyDescent="0.2">
      <c r="A6430" s="10">
        <v>40575</v>
      </c>
      <c r="B6430" s="4">
        <v>89.54</v>
      </c>
      <c r="C6430" s="4">
        <v>100.4</v>
      </c>
      <c r="D6430">
        <v>2.4929999999999999</v>
      </c>
      <c r="E6430">
        <v>2.423</v>
      </c>
      <c r="P6430" s="10"/>
    </row>
    <row r="6431" spans="1:16" ht="16" hidden="1" x14ac:dyDescent="0.2">
      <c r="A6431" s="10">
        <v>40576</v>
      </c>
      <c r="B6431" s="4">
        <v>89.78</v>
      </c>
      <c r="C6431" s="4">
        <v>101.3</v>
      </c>
      <c r="D6431">
        <v>2.4809999999999999</v>
      </c>
      <c r="E6431">
        <v>2.4209999999999998</v>
      </c>
      <c r="P6431" s="10"/>
    </row>
    <row r="6432" spans="1:16" ht="16" hidden="1" x14ac:dyDescent="0.2">
      <c r="A6432" s="10">
        <v>40577</v>
      </c>
      <c r="B6432" s="4">
        <v>89.42</v>
      </c>
      <c r="C6432" s="4">
        <v>101.69</v>
      </c>
      <c r="D6432">
        <v>2.4769999999999999</v>
      </c>
      <c r="E6432">
        <v>2.4340000000000002</v>
      </c>
      <c r="P6432" s="10"/>
    </row>
    <row r="6433" spans="1:16" ht="16" hidden="1" x14ac:dyDescent="0.2">
      <c r="A6433" s="10">
        <v>40578</v>
      </c>
      <c r="B6433" s="4">
        <v>87.87</v>
      </c>
      <c r="C6433" s="4">
        <v>99.43</v>
      </c>
      <c r="D6433">
        <v>2.4129999999999998</v>
      </c>
      <c r="E6433">
        <v>2.3780000000000001</v>
      </c>
      <c r="P6433" s="10"/>
    </row>
    <row r="6434" spans="1:16" ht="16" hidden="1" x14ac:dyDescent="0.2">
      <c r="A6434" s="10">
        <v>40581</v>
      </c>
      <c r="B6434" s="4">
        <v>86.3</v>
      </c>
      <c r="C6434" s="4">
        <v>99.44</v>
      </c>
      <c r="D6434">
        <v>2.4350000000000001</v>
      </c>
      <c r="E6434">
        <v>2.4140000000000001</v>
      </c>
      <c r="P6434" s="10"/>
    </row>
    <row r="6435" spans="1:16" ht="16" hidden="1" x14ac:dyDescent="0.2">
      <c r="A6435" s="10">
        <v>40582</v>
      </c>
      <c r="B6435" s="4">
        <v>85.85</v>
      </c>
      <c r="C6435" s="4">
        <v>99.25</v>
      </c>
      <c r="D6435">
        <v>2.48</v>
      </c>
      <c r="E6435">
        <v>2.4489999999999998</v>
      </c>
      <c r="P6435" s="10"/>
    </row>
    <row r="6436" spans="1:16" ht="16" hidden="1" x14ac:dyDescent="0.2">
      <c r="A6436" s="10">
        <v>40583</v>
      </c>
      <c r="B6436" s="4">
        <v>85.59</v>
      </c>
      <c r="C6436" s="4">
        <v>100.16</v>
      </c>
      <c r="D6436">
        <v>2.5139999999999998</v>
      </c>
      <c r="E6436">
        <v>2.4809999999999999</v>
      </c>
      <c r="P6436" s="10"/>
    </row>
    <row r="6437" spans="1:16" ht="16" hidden="1" x14ac:dyDescent="0.2">
      <c r="A6437" s="10">
        <v>40584</v>
      </c>
      <c r="B6437" s="4">
        <v>85.44</v>
      </c>
      <c r="C6437" s="4">
        <v>100.74</v>
      </c>
      <c r="D6437">
        <v>2.4689999999999999</v>
      </c>
      <c r="E6437">
        <v>2.4329999999999998</v>
      </c>
      <c r="P6437" s="10"/>
    </row>
    <row r="6438" spans="1:16" ht="16" hidden="1" x14ac:dyDescent="0.2">
      <c r="A6438" s="10">
        <v>40585</v>
      </c>
      <c r="B6438" s="4">
        <v>84.39</v>
      </c>
      <c r="C6438" s="4">
        <v>99.93</v>
      </c>
      <c r="D6438">
        <v>2.4590000000000001</v>
      </c>
      <c r="E6438">
        <v>2.427</v>
      </c>
      <c r="P6438" s="10"/>
    </row>
    <row r="6439" spans="1:16" ht="16" hidden="1" x14ac:dyDescent="0.2">
      <c r="A6439" s="10">
        <v>40588</v>
      </c>
      <c r="B6439" s="4">
        <v>83.66</v>
      </c>
      <c r="C6439" s="4">
        <v>103.12</v>
      </c>
      <c r="D6439">
        <v>2.4870000000000001</v>
      </c>
      <c r="E6439">
        <v>2.4700000000000002</v>
      </c>
      <c r="P6439" s="10"/>
    </row>
    <row r="6440" spans="1:16" ht="16" hidden="1" x14ac:dyDescent="0.2">
      <c r="A6440" s="10">
        <v>40589</v>
      </c>
      <c r="B6440" s="4">
        <v>83.13</v>
      </c>
      <c r="C6440" s="4">
        <v>102.48</v>
      </c>
      <c r="D6440">
        <v>2.488</v>
      </c>
      <c r="E6440">
        <v>2.4380000000000002</v>
      </c>
      <c r="P6440" s="10"/>
    </row>
    <row r="6441" spans="1:16" ht="16" hidden="1" x14ac:dyDescent="0.2">
      <c r="A6441" s="10">
        <v>40590</v>
      </c>
      <c r="B6441" s="4">
        <v>83.8</v>
      </c>
      <c r="C6441" s="4">
        <v>102.78</v>
      </c>
      <c r="D6441">
        <v>2.52</v>
      </c>
      <c r="E6441">
        <v>2.4929999999999999</v>
      </c>
      <c r="P6441" s="10"/>
    </row>
    <row r="6442" spans="1:16" ht="16" hidden="1" x14ac:dyDescent="0.2">
      <c r="A6442" s="10">
        <v>40591</v>
      </c>
      <c r="B6442" s="4">
        <v>85.05</v>
      </c>
      <c r="C6442" s="4">
        <v>103.45</v>
      </c>
      <c r="D6442">
        <v>2.52</v>
      </c>
      <c r="E6442">
        <v>2.5379999999999998</v>
      </c>
      <c r="P6442" s="10"/>
    </row>
    <row r="6443" spans="1:16" ht="16" hidden="1" x14ac:dyDescent="0.2">
      <c r="A6443" s="10">
        <v>40592</v>
      </c>
      <c r="B6443" s="4">
        <v>85.03</v>
      </c>
      <c r="C6443" s="4">
        <v>102.2</v>
      </c>
      <c r="D6443">
        <v>2.54</v>
      </c>
      <c r="E6443">
        <v>2.5049999999999999</v>
      </c>
      <c r="P6443" s="10"/>
    </row>
    <row r="6444" spans="1:16" ht="16" hidden="1" x14ac:dyDescent="0.2">
      <c r="A6444" s="10">
        <v>40596</v>
      </c>
      <c r="B6444" s="4">
        <v>92.65</v>
      </c>
      <c r="C6444" s="4">
        <v>106.82</v>
      </c>
      <c r="D6444">
        <v>2.6</v>
      </c>
      <c r="E6444">
        <v>2.5649999999999999</v>
      </c>
      <c r="P6444" s="10"/>
    </row>
    <row r="6445" spans="1:16" ht="16" hidden="1" x14ac:dyDescent="0.2">
      <c r="A6445" s="10">
        <v>40597</v>
      </c>
      <c r="B6445" s="4">
        <v>96.04</v>
      </c>
      <c r="C6445" s="4">
        <v>109.77</v>
      </c>
      <c r="D6445">
        <v>2.7240000000000002</v>
      </c>
      <c r="E6445">
        <v>2.7080000000000002</v>
      </c>
      <c r="P6445" s="10"/>
    </row>
    <row r="6446" spans="1:16" ht="16" hidden="1" x14ac:dyDescent="0.2">
      <c r="A6446" s="10">
        <v>40598</v>
      </c>
      <c r="B6446" s="4">
        <v>95.83</v>
      </c>
      <c r="C6446" s="4">
        <v>113.91</v>
      </c>
      <c r="D6446">
        <v>2.6850000000000001</v>
      </c>
      <c r="E6446">
        <v>2.6829999999999998</v>
      </c>
      <c r="P6446" s="10"/>
    </row>
    <row r="6447" spans="1:16" ht="16" hidden="1" x14ac:dyDescent="0.2">
      <c r="A6447" s="10">
        <v>40599</v>
      </c>
      <c r="B6447" s="4">
        <v>96.52</v>
      </c>
      <c r="C6447" s="4">
        <v>111.47</v>
      </c>
      <c r="D6447">
        <v>2.9159999999999999</v>
      </c>
      <c r="E6447">
        <v>2.7360000000000002</v>
      </c>
      <c r="P6447" s="10"/>
    </row>
    <row r="6448" spans="1:16" ht="16" hidden="1" x14ac:dyDescent="0.2">
      <c r="A6448" s="10">
        <v>40602</v>
      </c>
      <c r="B6448" s="4">
        <v>97.1</v>
      </c>
      <c r="C6448" s="4">
        <v>112.27</v>
      </c>
      <c r="D6448">
        <v>2.8929999999999998</v>
      </c>
      <c r="E6448">
        <v>2.7130000000000001</v>
      </c>
      <c r="P6448" s="10"/>
    </row>
    <row r="6449" spans="1:16" ht="16" hidden="1" x14ac:dyDescent="0.2">
      <c r="A6449" s="10">
        <v>40603</v>
      </c>
      <c r="B6449" s="4">
        <v>99.63</v>
      </c>
      <c r="C6449" s="4">
        <v>113.34</v>
      </c>
      <c r="D6449">
        <v>2.843</v>
      </c>
      <c r="E6449">
        <v>2.8130000000000002</v>
      </c>
      <c r="P6449" s="10"/>
    </row>
    <row r="6450" spans="1:16" ht="16" hidden="1" x14ac:dyDescent="0.2">
      <c r="A6450" s="10">
        <v>40604</v>
      </c>
      <c r="B6450" s="4">
        <v>102.27</v>
      </c>
      <c r="C6450" s="4">
        <v>116.89</v>
      </c>
      <c r="D6450">
        <v>2.85</v>
      </c>
      <c r="E6450">
        <v>2.8679999999999999</v>
      </c>
      <c r="P6450" s="10"/>
    </row>
    <row r="6451" spans="1:16" ht="16" hidden="1" x14ac:dyDescent="0.2">
      <c r="A6451" s="10">
        <v>40605</v>
      </c>
      <c r="B6451" s="4">
        <v>101.92</v>
      </c>
      <c r="C6451" s="4">
        <v>114.42</v>
      </c>
      <c r="D6451">
        <v>2.8460000000000001</v>
      </c>
      <c r="E6451">
        <v>2.8610000000000002</v>
      </c>
      <c r="P6451" s="10"/>
    </row>
    <row r="6452" spans="1:16" ht="16" hidden="1" x14ac:dyDescent="0.2">
      <c r="A6452" s="10">
        <v>40606</v>
      </c>
      <c r="B6452" s="4">
        <v>104.34</v>
      </c>
      <c r="C6452" s="4">
        <v>115.71</v>
      </c>
      <c r="D6452">
        <v>2.887</v>
      </c>
      <c r="E6452">
        <v>2.887</v>
      </c>
      <c r="P6452" s="10"/>
    </row>
    <row r="6453" spans="1:16" ht="16" hidden="1" x14ac:dyDescent="0.2">
      <c r="A6453" s="10">
        <v>40609</v>
      </c>
      <c r="B6453" s="4">
        <v>105.37</v>
      </c>
      <c r="C6453" s="4">
        <v>116.58</v>
      </c>
      <c r="D6453">
        <v>2.839</v>
      </c>
      <c r="E6453">
        <v>2.8410000000000002</v>
      </c>
      <c r="P6453" s="10"/>
    </row>
    <row r="6454" spans="1:16" ht="16" hidden="1" x14ac:dyDescent="0.2">
      <c r="A6454" s="10">
        <v>40610</v>
      </c>
      <c r="B6454" s="4">
        <v>105.06</v>
      </c>
      <c r="C6454" s="4">
        <v>112.32</v>
      </c>
      <c r="D6454">
        <v>2.7719999999999998</v>
      </c>
      <c r="E6454">
        <v>2.78</v>
      </c>
      <c r="P6454" s="10"/>
    </row>
    <row r="6455" spans="1:16" ht="16" hidden="1" x14ac:dyDescent="0.2">
      <c r="A6455" s="10">
        <v>40611</v>
      </c>
      <c r="B6455" s="4">
        <v>104.39</v>
      </c>
      <c r="C6455" s="4">
        <v>115.19</v>
      </c>
      <c r="D6455">
        <v>2.8660000000000001</v>
      </c>
      <c r="E6455">
        <v>2.8889999999999998</v>
      </c>
      <c r="P6455" s="10"/>
    </row>
    <row r="6456" spans="1:16" ht="16" hidden="1" x14ac:dyDescent="0.2">
      <c r="A6456" s="10">
        <v>40612</v>
      </c>
      <c r="B6456" s="4">
        <v>102.73</v>
      </c>
      <c r="C6456" s="4">
        <v>114.07</v>
      </c>
      <c r="D6456">
        <v>2.8559999999999999</v>
      </c>
      <c r="E6456">
        <v>2.8929999999999998</v>
      </c>
      <c r="P6456" s="10"/>
    </row>
    <row r="6457" spans="1:16" ht="16" hidden="1" x14ac:dyDescent="0.2">
      <c r="A6457" s="10">
        <v>40613</v>
      </c>
      <c r="B6457" s="4">
        <v>101.14</v>
      </c>
      <c r="C6457" s="4">
        <v>114.07</v>
      </c>
      <c r="D6457">
        <v>2.8279999999999998</v>
      </c>
      <c r="E6457">
        <v>2.855</v>
      </c>
      <c r="P6457" s="10"/>
    </row>
    <row r="6458" spans="1:16" ht="16" hidden="1" x14ac:dyDescent="0.2">
      <c r="A6458" s="10">
        <v>40616</v>
      </c>
      <c r="B6458" s="4">
        <v>101.2</v>
      </c>
      <c r="C6458" s="4">
        <v>112.95</v>
      </c>
      <c r="D6458">
        <v>2.8090000000000002</v>
      </c>
      <c r="E6458">
        <v>2.8319999999999999</v>
      </c>
      <c r="P6458" s="10"/>
    </row>
    <row r="6459" spans="1:16" ht="16" hidden="1" x14ac:dyDescent="0.2">
      <c r="A6459" s="10">
        <v>40617</v>
      </c>
      <c r="B6459" s="4">
        <v>97.23</v>
      </c>
      <c r="C6459" s="4">
        <v>111.11</v>
      </c>
      <c r="D6459">
        <v>2.6379999999999999</v>
      </c>
      <c r="E6459">
        <v>2.6779999999999999</v>
      </c>
      <c r="P6459" s="10"/>
    </row>
    <row r="6460" spans="1:16" ht="16" hidden="1" x14ac:dyDescent="0.2">
      <c r="A6460" s="10">
        <v>40618</v>
      </c>
      <c r="B6460" s="4">
        <v>97.99</v>
      </c>
      <c r="C6460" s="4">
        <v>110.96</v>
      </c>
      <c r="D6460">
        <v>2.6760000000000002</v>
      </c>
      <c r="E6460">
        <v>2.7160000000000002</v>
      </c>
      <c r="P6460" s="10"/>
    </row>
    <row r="6461" spans="1:16" ht="16" hidden="1" x14ac:dyDescent="0.2">
      <c r="A6461" s="10">
        <v>40619</v>
      </c>
      <c r="B6461" s="4">
        <v>101.47</v>
      </c>
      <c r="C6461" s="4">
        <v>114.18</v>
      </c>
      <c r="D6461">
        <v>2.7679999999999998</v>
      </c>
      <c r="E6461">
        <v>2.82</v>
      </c>
      <c r="P6461" s="10"/>
    </row>
    <row r="6462" spans="1:16" ht="16" hidden="1" x14ac:dyDescent="0.2">
      <c r="A6462" s="10">
        <v>40620</v>
      </c>
      <c r="B6462" s="4">
        <v>101.06</v>
      </c>
      <c r="C6462" s="4">
        <v>114.13</v>
      </c>
      <c r="D6462">
        <v>2.778</v>
      </c>
      <c r="E6462">
        <v>2.8279999999999998</v>
      </c>
      <c r="P6462" s="10"/>
    </row>
    <row r="6463" spans="1:16" ht="16" hidden="1" x14ac:dyDescent="0.2">
      <c r="A6463" s="10">
        <v>40623</v>
      </c>
      <c r="B6463" s="4">
        <v>102.36</v>
      </c>
      <c r="C6463" s="4">
        <v>114.92</v>
      </c>
      <c r="D6463">
        <v>2.8109999999999999</v>
      </c>
      <c r="E6463">
        <v>2.8610000000000002</v>
      </c>
      <c r="P6463" s="10"/>
    </row>
    <row r="6464" spans="1:16" ht="16" hidden="1" x14ac:dyDescent="0.2">
      <c r="A6464" s="10">
        <v>40624</v>
      </c>
      <c r="B6464" s="4">
        <v>104.53</v>
      </c>
      <c r="C6464" s="4">
        <v>115.63</v>
      </c>
      <c r="D6464">
        <v>2.8210000000000002</v>
      </c>
      <c r="E6464">
        <v>2.863</v>
      </c>
      <c r="P6464" s="10"/>
    </row>
    <row r="6465" spans="1:16" ht="16" hidden="1" x14ac:dyDescent="0.2">
      <c r="A6465" s="10">
        <v>40625</v>
      </c>
      <c r="B6465" s="4">
        <v>105.21</v>
      </c>
      <c r="C6465" s="4">
        <v>115.65</v>
      </c>
      <c r="D6465">
        <v>2.8340000000000001</v>
      </c>
      <c r="E6465">
        <v>2.879</v>
      </c>
      <c r="P6465" s="10"/>
    </row>
    <row r="6466" spans="1:16" ht="16" hidden="1" x14ac:dyDescent="0.2">
      <c r="A6466" s="10">
        <v>40626</v>
      </c>
      <c r="B6466" s="4">
        <v>105.04</v>
      </c>
      <c r="C6466" s="4">
        <v>115.41</v>
      </c>
      <c r="D6466">
        <v>2.87</v>
      </c>
      <c r="E6466">
        <v>2.9220000000000002</v>
      </c>
      <c r="P6466" s="10"/>
    </row>
    <row r="6467" spans="1:16" ht="16" hidden="1" x14ac:dyDescent="0.2">
      <c r="A6467" s="10">
        <v>40627</v>
      </c>
      <c r="B6467" s="4">
        <v>104.89</v>
      </c>
      <c r="C6467" s="4">
        <v>115.45</v>
      </c>
      <c r="D6467">
        <v>2.8940000000000001</v>
      </c>
      <c r="E6467">
        <v>2.9289999999999998</v>
      </c>
      <c r="P6467" s="10"/>
    </row>
    <row r="6468" spans="1:16" ht="16" hidden="1" x14ac:dyDescent="0.2">
      <c r="A6468" s="10">
        <v>40630</v>
      </c>
      <c r="B6468" s="4">
        <v>103.54</v>
      </c>
      <c r="C6468" s="4">
        <v>115.95</v>
      </c>
      <c r="D6468">
        <v>2.867</v>
      </c>
      <c r="E6468">
        <v>2.9020000000000001</v>
      </c>
      <c r="P6468" s="10"/>
    </row>
    <row r="6469" spans="1:16" ht="16" hidden="1" x14ac:dyDescent="0.2">
      <c r="A6469" s="10">
        <v>40631</v>
      </c>
      <c r="B6469" s="4">
        <v>104.34</v>
      </c>
      <c r="C6469" s="4">
        <v>115.58</v>
      </c>
      <c r="D6469">
        <v>2.9249999999999998</v>
      </c>
      <c r="E6469">
        <v>2.923</v>
      </c>
      <c r="P6469" s="10"/>
    </row>
    <row r="6470" spans="1:16" ht="16" hidden="1" x14ac:dyDescent="0.2">
      <c r="A6470" s="10">
        <v>40632</v>
      </c>
      <c r="B6470" s="4">
        <v>103.8</v>
      </c>
      <c r="C6470" s="4">
        <v>115.35</v>
      </c>
      <c r="D6470">
        <v>2.9609999999999999</v>
      </c>
      <c r="E6470">
        <v>2.94</v>
      </c>
      <c r="P6470" s="10"/>
    </row>
    <row r="6471" spans="1:16" ht="16" hidden="1" x14ac:dyDescent="0.2">
      <c r="A6471" s="10">
        <v>40633</v>
      </c>
      <c r="B6471" s="4">
        <v>106.19</v>
      </c>
      <c r="C6471" s="4">
        <v>116.94</v>
      </c>
      <c r="D6471">
        <v>3.0270000000000001</v>
      </c>
      <c r="E6471">
        <v>2.9860000000000002</v>
      </c>
      <c r="P6471" s="10"/>
    </row>
    <row r="6472" spans="1:16" ht="16" hidden="1" x14ac:dyDescent="0.2">
      <c r="A6472" s="10">
        <v>40634</v>
      </c>
      <c r="B6472" s="4">
        <v>107.55</v>
      </c>
      <c r="C6472" s="4">
        <v>118.63</v>
      </c>
      <c r="D6472">
        <v>3.08</v>
      </c>
      <c r="E6472">
        <v>3.04</v>
      </c>
      <c r="P6472" s="10"/>
    </row>
    <row r="6473" spans="1:16" ht="16" hidden="1" x14ac:dyDescent="0.2">
      <c r="A6473" s="10">
        <v>40637</v>
      </c>
      <c r="B6473" s="4">
        <v>108.14</v>
      </c>
      <c r="C6473" s="4">
        <v>120.07</v>
      </c>
      <c r="D6473">
        <v>3.0819999999999999</v>
      </c>
      <c r="E6473">
        <v>3.044</v>
      </c>
      <c r="P6473" s="10"/>
    </row>
    <row r="6474" spans="1:16" ht="16" hidden="1" x14ac:dyDescent="0.2">
      <c r="A6474" s="10">
        <v>40638</v>
      </c>
      <c r="B6474" s="4">
        <v>107.82</v>
      </c>
      <c r="C6474" s="4">
        <v>122.87</v>
      </c>
      <c r="D6474">
        <v>3.113</v>
      </c>
      <c r="E6474">
        <v>3.0680000000000001</v>
      </c>
      <c r="P6474" s="10"/>
    </row>
    <row r="6475" spans="1:16" ht="16" hidden="1" x14ac:dyDescent="0.2">
      <c r="A6475" s="10">
        <v>40639</v>
      </c>
      <c r="B6475" s="4">
        <v>108.38</v>
      </c>
      <c r="C6475" s="4">
        <v>123.01</v>
      </c>
      <c r="D6475">
        <v>3.1070000000000002</v>
      </c>
      <c r="E6475">
        <v>3.0670000000000002</v>
      </c>
      <c r="P6475" s="10"/>
    </row>
    <row r="6476" spans="1:16" ht="16" hidden="1" x14ac:dyDescent="0.2">
      <c r="A6476" s="10">
        <v>40640</v>
      </c>
      <c r="B6476" s="4">
        <v>109.82</v>
      </c>
      <c r="C6476" s="4">
        <v>122.9</v>
      </c>
      <c r="D6476">
        <v>3.101</v>
      </c>
      <c r="E6476">
        <v>3.0710000000000002</v>
      </c>
      <c r="P6476" s="10"/>
    </row>
    <row r="6477" spans="1:16" ht="16" hidden="1" x14ac:dyDescent="0.2">
      <c r="A6477" s="10">
        <v>40641</v>
      </c>
      <c r="B6477" s="4">
        <v>112.27</v>
      </c>
      <c r="C6477" s="4">
        <v>126.3</v>
      </c>
      <c r="D6477">
        <v>3.1840000000000002</v>
      </c>
      <c r="E6477">
        <v>3.153</v>
      </c>
      <c r="P6477" s="10"/>
    </row>
    <row r="6478" spans="1:16" ht="16" hidden="1" x14ac:dyDescent="0.2">
      <c r="A6478" s="10">
        <v>40644</v>
      </c>
      <c r="B6478" s="4">
        <v>109.5</v>
      </c>
      <c r="C6478" s="4">
        <v>126.46</v>
      </c>
      <c r="D6478">
        <v>3.1019999999999999</v>
      </c>
      <c r="E6478">
        <v>3.0760000000000001</v>
      </c>
      <c r="P6478" s="10"/>
    </row>
    <row r="6479" spans="1:16" ht="16" hidden="1" x14ac:dyDescent="0.2">
      <c r="A6479" s="10">
        <v>40645</v>
      </c>
      <c r="B6479" s="4">
        <v>105.75</v>
      </c>
      <c r="C6479" s="4">
        <v>121.33</v>
      </c>
      <c r="D6479">
        <v>3.077</v>
      </c>
      <c r="E6479">
        <v>3.048</v>
      </c>
      <c r="P6479" s="10"/>
    </row>
    <row r="6480" spans="1:16" ht="16" hidden="1" x14ac:dyDescent="0.2">
      <c r="A6480" s="10">
        <v>40646</v>
      </c>
      <c r="B6480" s="4">
        <v>106.6</v>
      </c>
      <c r="C6480" s="4">
        <v>122.7</v>
      </c>
      <c r="D6480">
        <v>3.145</v>
      </c>
      <c r="E6480">
        <v>3.125</v>
      </c>
      <c r="P6480" s="10"/>
    </row>
    <row r="6481" spans="1:16" ht="16" hidden="1" x14ac:dyDescent="0.2">
      <c r="A6481" s="10">
        <v>40647</v>
      </c>
      <c r="B6481" s="4">
        <v>107.73</v>
      </c>
      <c r="C6481" s="4">
        <v>122.74</v>
      </c>
      <c r="D6481">
        <v>3.145</v>
      </c>
      <c r="E6481">
        <v>3.1150000000000002</v>
      </c>
      <c r="P6481" s="10"/>
    </row>
    <row r="6482" spans="1:16" ht="16" hidden="1" x14ac:dyDescent="0.2">
      <c r="A6482" s="10">
        <v>40648</v>
      </c>
      <c r="B6482" s="4">
        <v>109.17</v>
      </c>
      <c r="C6482" s="4">
        <v>124.63</v>
      </c>
      <c r="D6482">
        <v>3.1949999999999998</v>
      </c>
      <c r="E6482">
        <v>3.1629999999999998</v>
      </c>
      <c r="P6482" s="10"/>
    </row>
    <row r="6483" spans="1:16" ht="16" hidden="1" x14ac:dyDescent="0.2">
      <c r="A6483" s="10">
        <v>40651</v>
      </c>
      <c r="B6483" s="4">
        <v>106.7</v>
      </c>
      <c r="C6483" s="4">
        <v>121.69</v>
      </c>
      <c r="D6483">
        <v>3.161</v>
      </c>
      <c r="E6483">
        <v>3.129</v>
      </c>
      <c r="P6483" s="10"/>
    </row>
    <row r="6484" spans="1:16" ht="16" hidden="1" x14ac:dyDescent="0.2">
      <c r="A6484" s="10">
        <v>40652</v>
      </c>
      <c r="B6484" s="4">
        <v>107.18</v>
      </c>
      <c r="C6484" s="4">
        <v>121.35</v>
      </c>
      <c r="D6484">
        <v>3.1640000000000001</v>
      </c>
      <c r="E6484">
        <v>3.0990000000000002</v>
      </c>
      <c r="P6484" s="10"/>
    </row>
    <row r="6485" spans="1:16" ht="16" hidden="1" x14ac:dyDescent="0.2">
      <c r="A6485" s="10">
        <v>40653</v>
      </c>
      <c r="B6485" s="4">
        <v>110.84</v>
      </c>
      <c r="C6485" s="4">
        <v>124.26</v>
      </c>
      <c r="D6485">
        <v>3.2029999999999998</v>
      </c>
      <c r="E6485">
        <v>3.1360000000000001</v>
      </c>
      <c r="P6485" s="10"/>
    </row>
    <row r="6486" spans="1:16" ht="16" hidden="1" x14ac:dyDescent="0.2">
      <c r="A6486" s="10">
        <v>40654</v>
      </c>
      <c r="B6486" s="4">
        <v>111.72</v>
      </c>
      <c r="C6486" s="4">
        <v>123.64</v>
      </c>
      <c r="D6486">
        <v>3.2410000000000001</v>
      </c>
      <c r="E6486">
        <v>3.17</v>
      </c>
      <c r="P6486" s="10"/>
    </row>
    <row r="6487" spans="1:16" ht="16" hidden="1" x14ac:dyDescent="0.2">
      <c r="A6487" s="10">
        <v>40658</v>
      </c>
      <c r="B6487" s="4">
        <v>111.68</v>
      </c>
      <c r="D6487">
        <v>3.2519999999999998</v>
      </c>
      <c r="E6487">
        <v>3.1629999999999998</v>
      </c>
      <c r="P6487" s="10"/>
    </row>
    <row r="6488" spans="1:16" ht="16" hidden="1" x14ac:dyDescent="0.2">
      <c r="A6488" s="10">
        <v>40659</v>
      </c>
      <c r="B6488" s="4">
        <v>111.72</v>
      </c>
      <c r="C6488" s="4">
        <v>124.55</v>
      </c>
      <c r="D6488">
        <v>3.2549999999999999</v>
      </c>
      <c r="E6488">
        <v>3.194</v>
      </c>
      <c r="P6488" s="10"/>
    </row>
    <row r="6489" spans="1:16" ht="16" hidden="1" x14ac:dyDescent="0.2">
      <c r="A6489" s="10">
        <v>40660</v>
      </c>
      <c r="B6489" s="4">
        <v>112.31</v>
      </c>
      <c r="C6489" s="4">
        <v>124.94</v>
      </c>
      <c r="D6489">
        <v>3.33</v>
      </c>
      <c r="E6489">
        <v>3.2709999999999999</v>
      </c>
      <c r="P6489" s="10"/>
    </row>
    <row r="6490" spans="1:16" ht="16" hidden="1" x14ac:dyDescent="0.2">
      <c r="A6490" s="10">
        <v>40661</v>
      </c>
      <c r="B6490" s="4">
        <v>112.38</v>
      </c>
      <c r="C6490" s="4">
        <v>126.59</v>
      </c>
      <c r="D6490">
        <v>3.32</v>
      </c>
      <c r="E6490">
        <v>3.2650000000000001</v>
      </c>
      <c r="P6490" s="10"/>
    </row>
    <row r="6491" spans="1:16" ht="16" hidden="1" x14ac:dyDescent="0.2">
      <c r="A6491" s="10">
        <v>40662</v>
      </c>
      <c r="B6491" s="4">
        <v>113.39</v>
      </c>
      <c r="D6491">
        <v>3.2949999999999999</v>
      </c>
      <c r="E6491">
        <v>3.33</v>
      </c>
      <c r="P6491" s="10"/>
    </row>
    <row r="6492" spans="1:16" ht="16" hidden="1" x14ac:dyDescent="0.2">
      <c r="A6492" s="10">
        <v>40665</v>
      </c>
      <c r="B6492" s="4">
        <v>113.03</v>
      </c>
      <c r="C6492" s="4">
        <v>126.64</v>
      </c>
      <c r="D6492">
        <v>3.23</v>
      </c>
      <c r="E6492">
        <v>3.2719999999999998</v>
      </c>
      <c r="P6492" s="10"/>
    </row>
    <row r="6493" spans="1:16" ht="16" hidden="1" x14ac:dyDescent="0.2">
      <c r="A6493" s="10">
        <v>40666</v>
      </c>
      <c r="B6493" s="4">
        <v>110.6</v>
      </c>
      <c r="C6493" s="4">
        <v>124.01</v>
      </c>
      <c r="D6493">
        <v>3.2349999999999999</v>
      </c>
      <c r="E6493">
        <v>3.2480000000000002</v>
      </c>
      <c r="P6493" s="10"/>
    </row>
    <row r="6494" spans="1:16" ht="16" hidden="1" x14ac:dyDescent="0.2">
      <c r="A6494" s="10">
        <v>40667</v>
      </c>
      <c r="B6494" s="4">
        <v>108.79</v>
      </c>
      <c r="C6494" s="4">
        <v>121.55</v>
      </c>
      <c r="D6494">
        <v>3.2229999999999999</v>
      </c>
      <c r="E6494">
        <v>3.27</v>
      </c>
      <c r="P6494" s="10"/>
    </row>
    <row r="6495" spans="1:16" ht="16" hidden="1" x14ac:dyDescent="0.2">
      <c r="A6495" s="10">
        <v>40668</v>
      </c>
      <c r="B6495" s="4">
        <v>99.89</v>
      </c>
      <c r="C6495" s="4">
        <v>111.93</v>
      </c>
      <c r="D6495">
        <v>3.0329999999999999</v>
      </c>
      <c r="E6495">
        <v>3.0310000000000001</v>
      </c>
      <c r="P6495" s="10"/>
    </row>
    <row r="6496" spans="1:16" ht="16" hidden="1" x14ac:dyDescent="0.2">
      <c r="A6496" s="10">
        <v>40669</v>
      </c>
      <c r="B6496" s="4">
        <v>96.87</v>
      </c>
      <c r="C6496" s="4">
        <v>113.69</v>
      </c>
      <c r="D6496">
        <v>3.073</v>
      </c>
      <c r="E6496">
        <v>3.09</v>
      </c>
      <c r="P6496" s="10"/>
    </row>
    <row r="6497" spans="1:16" ht="16" hidden="1" x14ac:dyDescent="0.2">
      <c r="A6497" s="10">
        <v>40672</v>
      </c>
      <c r="B6497" s="4">
        <v>100.32</v>
      </c>
      <c r="C6497" s="4">
        <v>113.21</v>
      </c>
      <c r="D6497">
        <v>3.2530000000000001</v>
      </c>
      <c r="E6497">
        <v>3.27</v>
      </c>
      <c r="P6497" s="10"/>
    </row>
    <row r="6498" spans="1:16" ht="16" hidden="1" x14ac:dyDescent="0.2">
      <c r="A6498" s="10">
        <v>40673</v>
      </c>
      <c r="B6498" s="4">
        <v>103.39</v>
      </c>
      <c r="C6498" s="4">
        <v>117.82</v>
      </c>
      <c r="D6498">
        <v>3.306</v>
      </c>
      <c r="E6498">
        <v>3.3780000000000001</v>
      </c>
      <c r="P6498" s="10"/>
    </row>
    <row r="6499" spans="1:16" ht="16" hidden="1" x14ac:dyDescent="0.2">
      <c r="A6499" s="10">
        <v>40674</v>
      </c>
      <c r="B6499" s="4">
        <v>97.88</v>
      </c>
      <c r="C6499" s="4">
        <v>115.66</v>
      </c>
      <c r="D6499">
        <v>3.12</v>
      </c>
      <c r="E6499">
        <v>3.1629999999999998</v>
      </c>
      <c r="P6499" s="10"/>
    </row>
    <row r="6500" spans="1:16" ht="16" hidden="1" x14ac:dyDescent="0.2">
      <c r="A6500" s="10">
        <v>40675</v>
      </c>
      <c r="B6500" s="4">
        <v>98.53</v>
      </c>
      <c r="C6500" s="4">
        <v>112.87</v>
      </c>
      <c r="D6500">
        <v>3.0329999999999999</v>
      </c>
      <c r="E6500">
        <v>3.0830000000000002</v>
      </c>
      <c r="P6500" s="10"/>
    </row>
    <row r="6501" spans="1:16" ht="16" hidden="1" x14ac:dyDescent="0.2">
      <c r="A6501" s="10">
        <v>40676</v>
      </c>
      <c r="B6501" s="4">
        <v>99.21</v>
      </c>
      <c r="C6501" s="4">
        <v>113.08</v>
      </c>
      <c r="D6501">
        <v>3.0489999999999999</v>
      </c>
      <c r="E6501">
        <v>3.0990000000000002</v>
      </c>
      <c r="P6501" s="10"/>
    </row>
    <row r="6502" spans="1:16" ht="16" hidden="1" x14ac:dyDescent="0.2">
      <c r="A6502" s="10">
        <v>40679</v>
      </c>
      <c r="B6502" s="4">
        <v>96.91</v>
      </c>
      <c r="C6502" s="4">
        <v>113.72</v>
      </c>
      <c r="D6502">
        <v>2.8849999999999998</v>
      </c>
      <c r="E6502">
        <v>2.9420000000000002</v>
      </c>
      <c r="P6502" s="10"/>
    </row>
    <row r="6503" spans="1:16" ht="16" hidden="1" x14ac:dyDescent="0.2">
      <c r="A6503" s="10">
        <v>40680</v>
      </c>
      <c r="B6503" s="4">
        <v>96.4</v>
      </c>
      <c r="C6503" s="4">
        <v>109.39</v>
      </c>
      <c r="D6503">
        <v>2.8740000000000001</v>
      </c>
      <c r="E6503">
        <v>2.8490000000000002</v>
      </c>
      <c r="P6503" s="10"/>
    </row>
    <row r="6504" spans="1:16" ht="16" hidden="1" x14ac:dyDescent="0.2">
      <c r="A6504" s="10">
        <v>40681</v>
      </c>
      <c r="B6504" s="4">
        <v>99.52</v>
      </c>
      <c r="C6504" s="4">
        <v>112.54</v>
      </c>
      <c r="D6504">
        <v>2.8620000000000001</v>
      </c>
      <c r="E6504">
        <v>2.84</v>
      </c>
      <c r="P6504" s="10"/>
    </row>
    <row r="6505" spans="1:16" ht="16" hidden="1" x14ac:dyDescent="0.2">
      <c r="A6505" s="10">
        <v>40682</v>
      </c>
      <c r="B6505" s="4">
        <v>97.99</v>
      </c>
      <c r="C6505" s="4">
        <v>113.2</v>
      </c>
      <c r="D6505">
        <v>2.84</v>
      </c>
      <c r="E6505">
        <v>2.7930000000000001</v>
      </c>
      <c r="P6505" s="10"/>
    </row>
    <row r="6506" spans="1:16" ht="16" hidden="1" x14ac:dyDescent="0.2">
      <c r="A6506" s="10">
        <v>40683</v>
      </c>
      <c r="B6506" s="4">
        <v>99.15</v>
      </c>
      <c r="C6506" s="4">
        <v>111.25</v>
      </c>
      <c r="D6506">
        <v>2.8620000000000001</v>
      </c>
      <c r="E6506">
        <v>2.8149999999999999</v>
      </c>
      <c r="P6506" s="10"/>
    </row>
    <row r="6507" spans="1:16" ht="16" hidden="1" x14ac:dyDescent="0.2">
      <c r="A6507" s="10">
        <v>40686</v>
      </c>
      <c r="B6507" s="4">
        <v>97.06</v>
      </c>
      <c r="C6507" s="4">
        <v>110.13</v>
      </c>
      <c r="D6507">
        <v>2.847</v>
      </c>
      <c r="E6507">
        <v>2.7890000000000001</v>
      </c>
      <c r="P6507" s="10"/>
    </row>
    <row r="6508" spans="1:16" ht="16" hidden="1" x14ac:dyDescent="0.2">
      <c r="A6508" s="10">
        <v>40687</v>
      </c>
      <c r="B6508" s="4">
        <v>99.13</v>
      </c>
      <c r="C6508" s="4">
        <v>112.52</v>
      </c>
      <c r="D6508">
        <v>2.9079999999999999</v>
      </c>
      <c r="E6508">
        <v>2.85</v>
      </c>
      <c r="P6508" s="10"/>
    </row>
    <row r="6509" spans="1:16" ht="16" hidden="1" x14ac:dyDescent="0.2">
      <c r="A6509" s="10">
        <v>40688</v>
      </c>
      <c r="B6509" s="4">
        <v>100.78</v>
      </c>
      <c r="C6509" s="4">
        <v>114.47</v>
      </c>
      <c r="D6509">
        <v>2.9369999999999998</v>
      </c>
      <c r="E6509">
        <v>2.8769999999999998</v>
      </c>
      <c r="P6509" s="10"/>
    </row>
    <row r="6510" spans="1:16" ht="16" hidden="1" x14ac:dyDescent="0.2">
      <c r="A6510" s="10">
        <v>40689</v>
      </c>
      <c r="B6510" s="4">
        <v>100.18</v>
      </c>
      <c r="C6510" s="4">
        <v>115.06</v>
      </c>
      <c r="D6510">
        <v>2.968</v>
      </c>
      <c r="E6510">
        <v>2.94</v>
      </c>
      <c r="P6510" s="10"/>
    </row>
    <row r="6511" spans="1:16" ht="16" hidden="1" x14ac:dyDescent="0.2">
      <c r="A6511" s="10">
        <v>40690</v>
      </c>
      <c r="B6511" s="4">
        <v>100.58</v>
      </c>
      <c r="C6511" s="4">
        <v>114.85</v>
      </c>
      <c r="D6511">
        <v>3.0049999999999999</v>
      </c>
      <c r="E6511">
        <v>2.9820000000000002</v>
      </c>
      <c r="P6511" s="10"/>
    </row>
    <row r="6512" spans="1:16" ht="16" hidden="1" x14ac:dyDescent="0.2">
      <c r="A6512" s="10">
        <v>40694</v>
      </c>
      <c r="B6512" s="4">
        <v>102.7</v>
      </c>
      <c r="C6512" s="4">
        <v>117.18</v>
      </c>
      <c r="D6512">
        <v>2.9550000000000001</v>
      </c>
      <c r="E6512">
        <v>2.92</v>
      </c>
      <c r="P6512" s="10"/>
    </row>
    <row r="6513" spans="1:16" ht="16" hidden="1" x14ac:dyDescent="0.2">
      <c r="A6513" s="10">
        <v>40695</v>
      </c>
      <c r="B6513" s="4">
        <v>100.3</v>
      </c>
      <c r="C6513" s="4">
        <v>116.15</v>
      </c>
      <c r="D6513">
        <v>2.915</v>
      </c>
      <c r="E6513">
        <v>2.86</v>
      </c>
      <c r="P6513" s="10"/>
    </row>
    <row r="6514" spans="1:16" ht="16" hidden="1" x14ac:dyDescent="0.2">
      <c r="A6514" s="10">
        <v>40696</v>
      </c>
      <c r="B6514" s="4">
        <v>100.41</v>
      </c>
      <c r="C6514" s="4">
        <v>114.3</v>
      </c>
      <c r="D6514">
        <v>2.9039999999999999</v>
      </c>
      <c r="E6514">
        <v>2.8490000000000002</v>
      </c>
      <c r="P6514" s="10"/>
    </row>
    <row r="6515" spans="1:16" ht="16" hidden="1" x14ac:dyDescent="0.2">
      <c r="A6515" s="10">
        <v>40697</v>
      </c>
      <c r="B6515" s="4">
        <v>100.28</v>
      </c>
      <c r="C6515" s="4">
        <v>115.09</v>
      </c>
      <c r="D6515">
        <v>2.923</v>
      </c>
      <c r="E6515">
        <v>2.996</v>
      </c>
      <c r="P6515" s="10"/>
    </row>
    <row r="6516" spans="1:16" ht="16" hidden="1" x14ac:dyDescent="0.2">
      <c r="A6516" s="10">
        <v>40700</v>
      </c>
      <c r="B6516" s="4">
        <v>99.07</v>
      </c>
      <c r="C6516" s="4">
        <v>115.4</v>
      </c>
      <c r="D6516">
        <v>2.875</v>
      </c>
      <c r="E6516">
        <v>2.8079999999999998</v>
      </c>
      <c r="P6516" s="10"/>
    </row>
    <row r="6517" spans="1:16" ht="16" hidden="1" x14ac:dyDescent="0.2">
      <c r="A6517" s="10">
        <v>40701</v>
      </c>
      <c r="B6517" s="4">
        <v>99.18</v>
      </c>
      <c r="C6517" s="4">
        <v>116.14</v>
      </c>
      <c r="D6517">
        <v>2.915</v>
      </c>
      <c r="E6517">
        <v>2.84</v>
      </c>
      <c r="P6517" s="10"/>
    </row>
    <row r="6518" spans="1:16" ht="16" hidden="1" x14ac:dyDescent="0.2">
      <c r="A6518" s="10">
        <v>40702</v>
      </c>
      <c r="B6518" s="4">
        <v>100.77</v>
      </c>
      <c r="C6518" s="4">
        <v>118.43</v>
      </c>
      <c r="D6518">
        <v>2.8809999999999998</v>
      </c>
      <c r="E6518">
        <v>2.8260000000000001</v>
      </c>
      <c r="P6518" s="10"/>
    </row>
    <row r="6519" spans="1:16" ht="16" hidden="1" x14ac:dyDescent="0.2">
      <c r="A6519" s="10">
        <v>40703</v>
      </c>
      <c r="B6519" s="4">
        <v>101.95</v>
      </c>
      <c r="C6519" s="4">
        <v>119.95</v>
      </c>
      <c r="D6519">
        <v>2.9260000000000002</v>
      </c>
      <c r="E6519">
        <v>2.8980000000000001</v>
      </c>
      <c r="P6519" s="10"/>
    </row>
    <row r="6520" spans="1:16" ht="16" hidden="1" x14ac:dyDescent="0.2">
      <c r="A6520" s="10">
        <v>40704</v>
      </c>
      <c r="B6520" s="4">
        <v>99.3</v>
      </c>
      <c r="C6520" s="4">
        <v>118.71</v>
      </c>
      <c r="D6520">
        <v>2.899</v>
      </c>
      <c r="E6520">
        <v>2.8719999999999999</v>
      </c>
      <c r="P6520" s="10"/>
    </row>
    <row r="6521" spans="1:16" ht="16" hidden="1" x14ac:dyDescent="0.2">
      <c r="A6521" s="10">
        <v>40707</v>
      </c>
      <c r="B6521" s="4">
        <v>97.2</v>
      </c>
      <c r="C6521" s="4">
        <v>120.49</v>
      </c>
      <c r="D6521">
        <v>2.8969999999999998</v>
      </c>
      <c r="E6521">
        <v>2.855</v>
      </c>
      <c r="P6521" s="10"/>
    </row>
    <row r="6522" spans="1:16" ht="16" hidden="1" x14ac:dyDescent="0.2">
      <c r="A6522" s="10">
        <v>40708</v>
      </c>
      <c r="B6522" s="4">
        <v>99.37</v>
      </c>
      <c r="C6522" s="4">
        <v>120.35</v>
      </c>
      <c r="D6522">
        <v>2.948</v>
      </c>
      <c r="E6522">
        <v>2.8809999999999998</v>
      </c>
      <c r="P6522" s="10"/>
    </row>
    <row r="6523" spans="1:16" ht="16" hidden="1" x14ac:dyDescent="0.2">
      <c r="A6523" s="10">
        <v>40709</v>
      </c>
      <c r="B6523" s="4">
        <v>94.83</v>
      </c>
      <c r="C6523" s="4">
        <v>114.67</v>
      </c>
      <c r="D6523">
        <v>2.8359999999999999</v>
      </c>
      <c r="E6523">
        <v>2.7690000000000001</v>
      </c>
      <c r="P6523" s="10"/>
    </row>
    <row r="6524" spans="1:16" ht="16" hidden="1" x14ac:dyDescent="0.2">
      <c r="A6524" s="10">
        <v>40710</v>
      </c>
      <c r="B6524" s="4">
        <v>94.95</v>
      </c>
      <c r="C6524" s="4">
        <v>114.69</v>
      </c>
      <c r="D6524">
        <v>2.8319999999999999</v>
      </c>
      <c r="E6524">
        <v>2.782</v>
      </c>
      <c r="P6524" s="10"/>
    </row>
    <row r="6525" spans="1:16" ht="16" hidden="1" x14ac:dyDescent="0.2">
      <c r="A6525" s="10">
        <v>40711</v>
      </c>
      <c r="B6525" s="4">
        <v>93.02</v>
      </c>
      <c r="C6525" s="4">
        <v>113.74</v>
      </c>
      <c r="D6525">
        <v>2.827</v>
      </c>
      <c r="E6525">
        <v>2.7570000000000001</v>
      </c>
      <c r="P6525" s="10"/>
    </row>
    <row r="6526" spans="1:16" ht="16" hidden="1" x14ac:dyDescent="0.2">
      <c r="A6526" s="10">
        <v>40714</v>
      </c>
      <c r="B6526" s="4">
        <v>93.23</v>
      </c>
      <c r="C6526" s="4">
        <v>112.21</v>
      </c>
      <c r="D6526">
        <v>2.7890000000000001</v>
      </c>
      <c r="E6526">
        <v>2.6989999999999998</v>
      </c>
      <c r="P6526" s="10"/>
    </row>
    <row r="6527" spans="1:16" ht="16" hidden="1" x14ac:dyDescent="0.2">
      <c r="A6527" s="10">
        <v>40715</v>
      </c>
      <c r="B6527" s="4">
        <v>93.7</v>
      </c>
      <c r="C6527" s="4">
        <v>112.02</v>
      </c>
      <c r="D6527">
        <v>2.75</v>
      </c>
      <c r="E6527">
        <v>2.66</v>
      </c>
      <c r="P6527" s="10"/>
    </row>
    <row r="6528" spans="1:16" ht="16" hidden="1" x14ac:dyDescent="0.2">
      <c r="A6528" s="10">
        <v>40716</v>
      </c>
      <c r="B6528" s="4">
        <v>94.96</v>
      </c>
      <c r="C6528" s="4">
        <v>113.59</v>
      </c>
      <c r="D6528">
        <v>2.8149999999999999</v>
      </c>
      <c r="E6528">
        <v>2.7530000000000001</v>
      </c>
      <c r="P6528" s="10"/>
    </row>
    <row r="6529" spans="1:16" ht="16" hidden="1" x14ac:dyDescent="0.2">
      <c r="A6529" s="10">
        <v>40717</v>
      </c>
      <c r="B6529" s="4">
        <v>90.7</v>
      </c>
      <c r="C6529" s="4">
        <v>108.27</v>
      </c>
      <c r="D6529">
        <v>2.7050000000000001</v>
      </c>
      <c r="E6529">
        <v>2.653</v>
      </c>
      <c r="P6529" s="10"/>
    </row>
    <row r="6530" spans="1:16" ht="16" hidden="1" x14ac:dyDescent="0.2">
      <c r="A6530" s="10">
        <v>40718</v>
      </c>
      <c r="B6530" s="4">
        <v>90.89</v>
      </c>
      <c r="C6530" s="4">
        <v>104.79</v>
      </c>
      <c r="D6530">
        <v>2.637</v>
      </c>
      <c r="E6530">
        <v>2.6080000000000001</v>
      </c>
      <c r="P6530" s="10"/>
    </row>
    <row r="6531" spans="1:16" ht="16" hidden="1" x14ac:dyDescent="0.2">
      <c r="A6531" s="10">
        <v>40721</v>
      </c>
      <c r="B6531" s="4">
        <v>90.65</v>
      </c>
      <c r="C6531" s="4">
        <v>104.57</v>
      </c>
      <c r="D6531">
        <v>2.6549999999999998</v>
      </c>
      <c r="E6531">
        <v>2.63</v>
      </c>
      <c r="P6531" s="10"/>
    </row>
    <row r="6532" spans="1:16" ht="16" hidden="1" x14ac:dyDescent="0.2">
      <c r="A6532" s="10">
        <v>40722</v>
      </c>
      <c r="B6532" s="4">
        <v>92.9</v>
      </c>
      <c r="C6532" s="4">
        <v>107.57</v>
      </c>
      <c r="D6532">
        <v>2.7210000000000001</v>
      </c>
      <c r="E6532">
        <v>2.6960000000000002</v>
      </c>
      <c r="P6532" s="10"/>
    </row>
    <row r="6533" spans="1:16" ht="16" hidden="1" x14ac:dyDescent="0.2">
      <c r="A6533" s="10">
        <v>40723</v>
      </c>
      <c r="B6533" s="4">
        <v>94.85</v>
      </c>
      <c r="C6533" s="4">
        <v>111.49</v>
      </c>
      <c r="D6533">
        <v>2.8519999999999999</v>
      </c>
      <c r="E6533">
        <v>2.827</v>
      </c>
      <c r="P6533" s="10"/>
    </row>
    <row r="6534" spans="1:16" ht="16" hidden="1" x14ac:dyDescent="0.2">
      <c r="A6534" s="10">
        <v>40724</v>
      </c>
      <c r="B6534" s="4">
        <v>95.3</v>
      </c>
      <c r="C6534" s="4">
        <v>111.71</v>
      </c>
      <c r="D6534">
        <v>2.867</v>
      </c>
      <c r="E6534">
        <v>2.8450000000000002</v>
      </c>
      <c r="P6534" s="10"/>
    </row>
    <row r="6535" spans="1:16" ht="16" hidden="1" x14ac:dyDescent="0.2">
      <c r="A6535" s="10">
        <v>40725</v>
      </c>
      <c r="B6535" s="4">
        <v>94.81</v>
      </c>
      <c r="C6535" s="4">
        <v>109.82</v>
      </c>
      <c r="D6535">
        <v>2.883</v>
      </c>
      <c r="E6535">
        <v>2.8570000000000002</v>
      </c>
      <c r="P6535" s="10"/>
    </row>
    <row r="6536" spans="1:16" ht="16" hidden="1" x14ac:dyDescent="0.2">
      <c r="A6536" s="10">
        <v>40729</v>
      </c>
      <c r="B6536" s="4">
        <v>96.92</v>
      </c>
      <c r="C6536" s="4">
        <v>113.21</v>
      </c>
      <c r="D6536">
        <v>2.8919999999999999</v>
      </c>
      <c r="E6536">
        <v>2.867</v>
      </c>
      <c r="P6536" s="10"/>
    </row>
    <row r="6537" spans="1:16" ht="16" hidden="1" x14ac:dyDescent="0.2">
      <c r="A6537" s="10">
        <v>40730</v>
      </c>
      <c r="B6537" s="4">
        <v>96.67</v>
      </c>
      <c r="C6537" s="4">
        <v>113.55</v>
      </c>
      <c r="D6537">
        <v>2.923</v>
      </c>
      <c r="E6537">
        <v>2.8929999999999998</v>
      </c>
      <c r="P6537" s="10"/>
    </row>
    <row r="6538" spans="1:16" ht="16" hidden="1" x14ac:dyDescent="0.2">
      <c r="A6538" s="10">
        <v>40731</v>
      </c>
      <c r="B6538" s="4">
        <v>98.7</v>
      </c>
      <c r="C6538" s="4">
        <v>117.4</v>
      </c>
      <c r="D6538">
        <v>3.048</v>
      </c>
      <c r="E6538">
        <v>3.0129999999999999</v>
      </c>
      <c r="P6538" s="10"/>
    </row>
    <row r="6539" spans="1:16" ht="16" hidden="1" x14ac:dyDescent="0.2">
      <c r="A6539" s="10">
        <v>40732</v>
      </c>
      <c r="B6539" s="4">
        <v>96.2</v>
      </c>
      <c r="C6539" s="4">
        <v>117.4</v>
      </c>
      <c r="D6539">
        <v>3.0270000000000001</v>
      </c>
      <c r="E6539">
        <v>2.9820000000000002</v>
      </c>
      <c r="P6539" s="10"/>
    </row>
    <row r="6540" spans="1:16" ht="16" hidden="1" x14ac:dyDescent="0.2">
      <c r="A6540" s="10">
        <v>40735</v>
      </c>
      <c r="B6540" s="4">
        <v>95.16</v>
      </c>
      <c r="C6540" s="4">
        <v>117.35</v>
      </c>
      <c r="D6540">
        <v>2.9889999999999999</v>
      </c>
      <c r="E6540">
        <v>2.9540000000000002</v>
      </c>
      <c r="P6540" s="10"/>
    </row>
    <row r="6541" spans="1:16" ht="16" hidden="1" x14ac:dyDescent="0.2">
      <c r="A6541" s="10">
        <v>40736</v>
      </c>
      <c r="B6541" s="4">
        <v>97.41</v>
      </c>
      <c r="C6541" s="4">
        <v>117.36</v>
      </c>
      <c r="D6541">
        <v>3.016</v>
      </c>
      <c r="E6541">
        <v>2.968</v>
      </c>
      <c r="P6541" s="10"/>
    </row>
    <row r="6542" spans="1:16" ht="16" hidden="1" x14ac:dyDescent="0.2">
      <c r="A6542" s="10">
        <v>40737</v>
      </c>
      <c r="B6542" s="4">
        <v>98.04</v>
      </c>
      <c r="C6542" s="4">
        <v>118.46</v>
      </c>
      <c r="D6542">
        <v>3.0779999999999998</v>
      </c>
      <c r="E6542">
        <v>3.0150000000000001</v>
      </c>
      <c r="P6542" s="10"/>
    </row>
    <row r="6543" spans="1:16" ht="16" hidden="1" x14ac:dyDescent="0.2">
      <c r="A6543" s="10">
        <v>40738</v>
      </c>
      <c r="B6543" s="4">
        <v>95.75</v>
      </c>
      <c r="C6543" s="4">
        <v>117.38</v>
      </c>
      <c r="D6543">
        <v>3.0569999999999999</v>
      </c>
      <c r="E6543">
        <v>2.9969999999999999</v>
      </c>
      <c r="P6543" s="10"/>
    </row>
    <row r="6544" spans="1:16" ht="16" hidden="1" x14ac:dyDescent="0.2">
      <c r="A6544" s="10">
        <v>40739</v>
      </c>
      <c r="B6544" s="4">
        <v>97.24</v>
      </c>
      <c r="C6544" s="4">
        <v>118.06</v>
      </c>
      <c r="D6544">
        <v>3.0750000000000002</v>
      </c>
      <c r="E6544">
        <v>3.0129999999999999</v>
      </c>
      <c r="P6544" s="10"/>
    </row>
    <row r="6545" spans="1:16" ht="16" hidden="1" x14ac:dyDescent="0.2">
      <c r="A6545" s="10">
        <v>40742</v>
      </c>
      <c r="B6545" s="4">
        <v>95.94</v>
      </c>
      <c r="C6545" s="4">
        <v>117.05</v>
      </c>
      <c r="D6545">
        <v>3.0270000000000001</v>
      </c>
      <c r="E6545">
        <v>2.97</v>
      </c>
      <c r="P6545" s="10"/>
    </row>
    <row r="6546" spans="1:16" ht="16" hidden="1" x14ac:dyDescent="0.2">
      <c r="A6546" s="10">
        <v>40743</v>
      </c>
      <c r="B6546" s="4">
        <v>97.49</v>
      </c>
      <c r="C6546" s="4">
        <v>118.18</v>
      </c>
      <c r="D6546">
        <v>3.0430000000000001</v>
      </c>
      <c r="E6546">
        <v>2.9910000000000001</v>
      </c>
      <c r="P6546" s="10"/>
    </row>
    <row r="6547" spans="1:16" ht="16" hidden="1" x14ac:dyDescent="0.2">
      <c r="A6547" s="10">
        <v>40744</v>
      </c>
      <c r="B6547" s="4">
        <v>98.11</v>
      </c>
      <c r="C6547" s="4">
        <v>118.52</v>
      </c>
      <c r="D6547">
        <v>3.0590000000000002</v>
      </c>
      <c r="E6547">
        <v>3.0089999999999999</v>
      </c>
      <c r="P6547" s="10"/>
    </row>
    <row r="6548" spans="1:16" ht="16" hidden="1" x14ac:dyDescent="0.2">
      <c r="A6548" s="10">
        <v>40745</v>
      </c>
      <c r="B6548" s="4">
        <v>98.96</v>
      </c>
      <c r="C6548" s="4">
        <v>118.25</v>
      </c>
      <c r="D6548">
        <v>3.0179999999999998</v>
      </c>
      <c r="E6548">
        <v>2.9710000000000001</v>
      </c>
      <c r="P6548" s="10"/>
    </row>
    <row r="6549" spans="1:16" ht="16" hidden="1" x14ac:dyDescent="0.2">
      <c r="A6549" s="10">
        <v>40746</v>
      </c>
      <c r="B6549" s="4">
        <v>99.53</v>
      </c>
      <c r="C6549" s="4">
        <v>118.99</v>
      </c>
      <c r="D6549">
        <v>3.048</v>
      </c>
      <c r="E6549">
        <v>3.0110000000000001</v>
      </c>
      <c r="P6549" s="10"/>
    </row>
    <row r="6550" spans="1:16" ht="16" hidden="1" x14ac:dyDescent="0.2">
      <c r="A6550" s="10">
        <v>40749</v>
      </c>
      <c r="B6550" s="4">
        <v>98.97</v>
      </c>
      <c r="C6550" s="4">
        <v>118.27</v>
      </c>
      <c r="D6550">
        <v>3.0449999999999999</v>
      </c>
      <c r="E6550">
        <v>3</v>
      </c>
      <c r="P6550" s="10"/>
    </row>
    <row r="6551" spans="1:16" ht="16" hidden="1" x14ac:dyDescent="0.2">
      <c r="A6551" s="10">
        <v>40750</v>
      </c>
      <c r="B6551" s="4">
        <v>99.61</v>
      </c>
      <c r="C6551" s="4">
        <v>118.14</v>
      </c>
      <c r="D6551">
        <v>3.0760000000000001</v>
      </c>
      <c r="E6551">
        <v>3.028</v>
      </c>
      <c r="P6551" s="10"/>
    </row>
    <row r="6552" spans="1:16" ht="16" hidden="1" x14ac:dyDescent="0.2">
      <c r="A6552" s="10">
        <v>40751</v>
      </c>
      <c r="B6552" s="4">
        <v>97.4</v>
      </c>
      <c r="C6552" s="4">
        <v>117.99</v>
      </c>
      <c r="D6552">
        <v>3.0670000000000002</v>
      </c>
      <c r="E6552">
        <v>3.0019999999999998</v>
      </c>
      <c r="P6552" s="10"/>
    </row>
    <row r="6553" spans="1:16" ht="16" hidden="1" x14ac:dyDescent="0.2">
      <c r="A6553" s="10">
        <v>40752</v>
      </c>
      <c r="B6553" s="4">
        <v>97.48</v>
      </c>
      <c r="C6553" s="4">
        <v>118.16</v>
      </c>
      <c r="D6553">
        <v>3.0310000000000001</v>
      </c>
      <c r="E6553">
        <v>2.9860000000000002</v>
      </c>
      <c r="P6553" s="10"/>
    </row>
    <row r="6554" spans="1:16" ht="16" hidden="1" x14ac:dyDescent="0.2">
      <c r="A6554" s="10">
        <v>40753</v>
      </c>
      <c r="B6554" s="4">
        <v>95.68</v>
      </c>
      <c r="C6554" s="4">
        <v>115.93</v>
      </c>
      <c r="D6554">
        <v>3.02</v>
      </c>
      <c r="E6554">
        <v>2.976</v>
      </c>
      <c r="P6554" s="10"/>
    </row>
    <row r="6555" spans="1:16" ht="16" hidden="1" x14ac:dyDescent="0.2">
      <c r="A6555" s="10">
        <v>40756</v>
      </c>
      <c r="B6555" s="4">
        <v>94.98</v>
      </c>
      <c r="C6555" s="4">
        <v>116.37</v>
      </c>
      <c r="D6555">
        <v>3.05</v>
      </c>
      <c r="E6555">
        <v>2.9630000000000001</v>
      </c>
      <c r="P6555" s="10"/>
    </row>
    <row r="6556" spans="1:16" ht="16" hidden="1" x14ac:dyDescent="0.2">
      <c r="A6556" s="10">
        <v>40757</v>
      </c>
      <c r="B6556" s="4">
        <v>93.78</v>
      </c>
      <c r="C6556" s="4">
        <v>116.02</v>
      </c>
      <c r="D6556">
        <v>2.9860000000000002</v>
      </c>
      <c r="E6556">
        <v>2.931</v>
      </c>
      <c r="P6556" s="10"/>
    </row>
    <row r="6557" spans="1:16" ht="16" hidden="1" x14ac:dyDescent="0.2">
      <c r="A6557" s="10">
        <v>40758</v>
      </c>
      <c r="B6557" s="4">
        <v>91.87</v>
      </c>
      <c r="C6557" s="4">
        <v>113.74</v>
      </c>
      <c r="D6557">
        <v>2.907</v>
      </c>
      <c r="E6557">
        <v>2.8370000000000002</v>
      </c>
      <c r="P6557" s="10"/>
    </row>
    <row r="6558" spans="1:16" ht="16" hidden="1" x14ac:dyDescent="0.2">
      <c r="A6558" s="10">
        <v>40759</v>
      </c>
      <c r="B6558" s="4">
        <v>86.75</v>
      </c>
      <c r="C6558" s="4">
        <v>110.22</v>
      </c>
      <c r="D6558">
        <v>2.7120000000000002</v>
      </c>
      <c r="E6558">
        <v>2.63</v>
      </c>
      <c r="P6558" s="10"/>
    </row>
    <row r="6559" spans="1:16" ht="16" hidden="1" x14ac:dyDescent="0.2">
      <c r="A6559" s="10">
        <v>40760</v>
      </c>
      <c r="B6559" s="4">
        <v>86.89</v>
      </c>
      <c r="C6559" s="4">
        <v>106.92</v>
      </c>
      <c r="D6559">
        <v>2.7869999999999999</v>
      </c>
      <c r="E6559">
        <v>2.7189999999999999</v>
      </c>
      <c r="P6559" s="10"/>
    </row>
    <row r="6560" spans="1:16" ht="16" hidden="1" x14ac:dyDescent="0.2">
      <c r="A6560" s="10">
        <v>40763</v>
      </c>
      <c r="B6560" s="4">
        <v>81.27</v>
      </c>
      <c r="C6560" s="4">
        <v>103.06</v>
      </c>
      <c r="D6560">
        <v>2.68</v>
      </c>
      <c r="E6560">
        <v>2.6040000000000001</v>
      </c>
      <c r="P6560" s="10"/>
    </row>
    <row r="6561" spans="1:16" ht="16" hidden="1" x14ac:dyDescent="0.2">
      <c r="A6561" s="10">
        <v>40764</v>
      </c>
      <c r="B6561" s="4">
        <v>79.319999999999993</v>
      </c>
      <c r="C6561" s="4">
        <v>103.63</v>
      </c>
      <c r="D6561">
        <v>2.68</v>
      </c>
      <c r="E6561">
        <v>2.6120000000000001</v>
      </c>
      <c r="P6561" s="10"/>
    </row>
    <row r="6562" spans="1:16" ht="16" hidden="1" x14ac:dyDescent="0.2">
      <c r="A6562" s="10">
        <v>40765</v>
      </c>
      <c r="B6562" s="4">
        <v>83.05</v>
      </c>
      <c r="C6562" s="4">
        <v>103.84</v>
      </c>
      <c r="D6562">
        <v>2.7410000000000001</v>
      </c>
      <c r="E6562">
        <v>2.681</v>
      </c>
      <c r="P6562" s="10"/>
    </row>
    <row r="6563" spans="1:16" ht="16" hidden="1" x14ac:dyDescent="0.2">
      <c r="A6563" s="10">
        <v>40766</v>
      </c>
      <c r="B6563" s="4">
        <v>85.48</v>
      </c>
      <c r="C6563" s="4">
        <v>107.82</v>
      </c>
      <c r="D6563">
        <v>2.806</v>
      </c>
      <c r="E6563">
        <v>2.7389999999999999</v>
      </c>
      <c r="P6563" s="10"/>
    </row>
    <row r="6564" spans="1:16" ht="16" hidden="1" x14ac:dyDescent="0.2">
      <c r="A6564" s="10">
        <v>40767</v>
      </c>
      <c r="B6564" s="4">
        <v>85.19</v>
      </c>
      <c r="C6564" s="4">
        <v>108.17</v>
      </c>
      <c r="D6564">
        <v>2.7989999999999999</v>
      </c>
      <c r="E6564">
        <v>2.7290000000000001</v>
      </c>
      <c r="P6564" s="10"/>
    </row>
    <row r="6565" spans="1:16" ht="16" hidden="1" x14ac:dyDescent="0.2">
      <c r="A6565" s="10">
        <v>40770</v>
      </c>
      <c r="B6565" s="4">
        <v>87.88</v>
      </c>
      <c r="C6565" s="4">
        <v>108.89</v>
      </c>
      <c r="D6565">
        <v>2.8359999999999999</v>
      </c>
      <c r="E6565">
        <v>2.7759999999999998</v>
      </c>
      <c r="P6565" s="10"/>
    </row>
    <row r="6566" spans="1:16" ht="16" hidden="1" x14ac:dyDescent="0.2">
      <c r="A6566" s="10">
        <v>40771</v>
      </c>
      <c r="B6566" s="4">
        <v>86.65</v>
      </c>
      <c r="C6566" s="4">
        <v>109.69</v>
      </c>
      <c r="D6566">
        <v>2.8260000000000001</v>
      </c>
      <c r="E6566">
        <v>2.7610000000000001</v>
      </c>
      <c r="P6566" s="10"/>
    </row>
    <row r="6567" spans="1:16" ht="16" hidden="1" x14ac:dyDescent="0.2">
      <c r="A6567" s="10">
        <v>40772</v>
      </c>
      <c r="B6567" s="4">
        <v>87.58</v>
      </c>
      <c r="C6567" s="4">
        <v>111.37</v>
      </c>
      <c r="D6567">
        <v>2.8439999999999999</v>
      </c>
      <c r="E6567">
        <v>2.7789999999999999</v>
      </c>
      <c r="P6567" s="10"/>
    </row>
    <row r="6568" spans="1:16" ht="16" hidden="1" x14ac:dyDescent="0.2">
      <c r="A6568" s="10">
        <v>40773</v>
      </c>
      <c r="B6568" s="4">
        <v>82.38</v>
      </c>
      <c r="C6568" s="4">
        <v>108.36</v>
      </c>
      <c r="D6568">
        <v>2.7250000000000001</v>
      </c>
      <c r="E6568">
        <v>2.73</v>
      </c>
      <c r="P6568" s="10"/>
    </row>
    <row r="6569" spans="1:16" ht="16" hidden="1" x14ac:dyDescent="0.2">
      <c r="A6569" s="10">
        <v>40774</v>
      </c>
      <c r="B6569" s="4">
        <v>82.33</v>
      </c>
      <c r="C6569" s="4">
        <v>109.37</v>
      </c>
      <c r="D6569">
        <v>2.8010000000000002</v>
      </c>
      <c r="E6569">
        <v>2.8159999999999998</v>
      </c>
      <c r="P6569" s="10"/>
    </row>
    <row r="6570" spans="1:16" ht="16" hidden="1" x14ac:dyDescent="0.2">
      <c r="A6570" s="10">
        <v>40777</v>
      </c>
      <c r="B6570" s="4">
        <v>84.42</v>
      </c>
      <c r="C6570" s="4">
        <v>108.83</v>
      </c>
      <c r="D6570">
        <v>2.7719999999999998</v>
      </c>
      <c r="E6570">
        <v>2.7869999999999999</v>
      </c>
      <c r="P6570" s="10"/>
    </row>
    <row r="6571" spans="1:16" ht="16" hidden="1" x14ac:dyDescent="0.2">
      <c r="A6571" s="10">
        <v>40778</v>
      </c>
      <c r="B6571" s="4">
        <v>85.35</v>
      </c>
      <c r="C6571" s="4">
        <v>110.35</v>
      </c>
      <c r="D6571">
        <v>2.8319999999999999</v>
      </c>
      <c r="E6571">
        <v>2.839</v>
      </c>
      <c r="P6571" s="10"/>
    </row>
    <row r="6572" spans="1:16" ht="16" hidden="1" x14ac:dyDescent="0.2">
      <c r="A6572" s="10">
        <v>40779</v>
      </c>
      <c r="B6572" s="4">
        <v>84.99</v>
      </c>
      <c r="C6572" s="4">
        <v>111.91</v>
      </c>
      <c r="D6572">
        <v>2.8620000000000001</v>
      </c>
      <c r="E6572">
        <v>2.8149999999999999</v>
      </c>
      <c r="P6572" s="10"/>
    </row>
    <row r="6573" spans="1:16" ht="16" hidden="1" x14ac:dyDescent="0.2">
      <c r="A6573" s="10">
        <v>40780</v>
      </c>
      <c r="B6573" s="4">
        <v>85.15</v>
      </c>
      <c r="C6573" s="4">
        <v>111.91</v>
      </c>
      <c r="D6573">
        <v>2.9380000000000002</v>
      </c>
      <c r="E6573">
        <v>2.89</v>
      </c>
      <c r="P6573" s="10"/>
    </row>
    <row r="6574" spans="1:16" ht="16" hidden="1" x14ac:dyDescent="0.2">
      <c r="A6574" s="10">
        <v>40781</v>
      </c>
      <c r="B6574" s="4">
        <v>85.37</v>
      </c>
      <c r="C6574" s="4">
        <v>112.29</v>
      </c>
      <c r="D6574">
        <v>2.91</v>
      </c>
      <c r="E6574">
        <v>3.0019999999999998</v>
      </c>
      <c r="P6574" s="10"/>
    </row>
    <row r="6575" spans="1:16" ht="16" hidden="1" x14ac:dyDescent="0.2">
      <c r="A6575" s="10">
        <v>40784</v>
      </c>
      <c r="B6575" s="4">
        <v>87.27</v>
      </c>
      <c r="D6575">
        <v>2.8879999999999999</v>
      </c>
      <c r="E6575">
        <v>2.968</v>
      </c>
      <c r="P6575" s="10"/>
    </row>
    <row r="6576" spans="1:16" ht="16" hidden="1" x14ac:dyDescent="0.2">
      <c r="A6576" s="10">
        <v>40785</v>
      </c>
      <c r="B6576" s="4">
        <v>88.9</v>
      </c>
      <c r="C6576" s="4">
        <v>115.59</v>
      </c>
      <c r="D6576">
        <v>2.9729999999999999</v>
      </c>
      <c r="E6576">
        <v>2.89</v>
      </c>
      <c r="P6576" s="10"/>
    </row>
    <row r="6577" spans="1:16" ht="16" hidden="1" x14ac:dyDescent="0.2">
      <c r="A6577" s="10">
        <v>40786</v>
      </c>
      <c r="B6577" s="4">
        <v>88.81</v>
      </c>
      <c r="C6577" s="4">
        <v>116.48</v>
      </c>
      <c r="D6577">
        <v>2.8460000000000001</v>
      </c>
      <c r="E6577">
        <v>2.9239999999999999</v>
      </c>
      <c r="P6577" s="10"/>
    </row>
    <row r="6578" spans="1:16" ht="16" hidden="1" x14ac:dyDescent="0.2">
      <c r="A6578" s="10">
        <v>40787</v>
      </c>
      <c r="B6578" s="4">
        <v>88.93</v>
      </c>
      <c r="C6578" s="4">
        <v>116.43</v>
      </c>
      <c r="D6578">
        <v>2.8879999999999999</v>
      </c>
      <c r="E6578">
        <v>2.9380000000000002</v>
      </c>
      <c r="P6578" s="10"/>
    </row>
    <row r="6579" spans="1:16" ht="16" hidden="1" x14ac:dyDescent="0.2">
      <c r="A6579" s="10">
        <v>40788</v>
      </c>
      <c r="B6579" s="4">
        <v>86.45</v>
      </c>
      <c r="C6579" s="4">
        <v>115.92</v>
      </c>
      <c r="D6579">
        <v>2.9590000000000001</v>
      </c>
      <c r="E6579">
        <v>2.879</v>
      </c>
      <c r="P6579" s="10"/>
    </row>
    <row r="6580" spans="1:16" ht="16" hidden="1" x14ac:dyDescent="0.2">
      <c r="A6580" s="10">
        <v>40792</v>
      </c>
      <c r="B6580" s="4">
        <v>85.99</v>
      </c>
      <c r="C6580" s="4">
        <v>113.29</v>
      </c>
      <c r="D6580">
        <v>2.9380000000000002</v>
      </c>
      <c r="E6580">
        <v>2.8279999999999998</v>
      </c>
      <c r="P6580" s="10"/>
    </row>
    <row r="6581" spans="1:16" ht="16" hidden="1" x14ac:dyDescent="0.2">
      <c r="A6581" s="10">
        <v>40793</v>
      </c>
      <c r="B6581" s="4">
        <v>89.34</v>
      </c>
      <c r="C6581" s="4">
        <v>117.5</v>
      </c>
      <c r="D6581">
        <v>2.9940000000000002</v>
      </c>
      <c r="E6581">
        <v>2.9089999999999998</v>
      </c>
      <c r="P6581" s="10"/>
    </row>
    <row r="6582" spans="1:16" ht="16" hidden="1" x14ac:dyDescent="0.2">
      <c r="A6582" s="10">
        <v>40794</v>
      </c>
      <c r="B6582" s="4">
        <v>89.05</v>
      </c>
      <c r="C6582" s="4">
        <v>117.99</v>
      </c>
      <c r="D6582">
        <v>2.9590000000000001</v>
      </c>
      <c r="E6582">
        <v>2.879</v>
      </c>
      <c r="P6582" s="10"/>
    </row>
    <row r="6583" spans="1:16" ht="16" hidden="1" x14ac:dyDescent="0.2">
      <c r="A6583" s="10">
        <v>40795</v>
      </c>
      <c r="B6583" s="4">
        <v>87.24</v>
      </c>
      <c r="C6583" s="4">
        <v>115.1</v>
      </c>
      <c r="D6583">
        <v>2.859</v>
      </c>
      <c r="E6583">
        <v>2.7490000000000001</v>
      </c>
      <c r="P6583" s="10"/>
    </row>
    <row r="6584" spans="1:16" ht="16" hidden="1" x14ac:dyDescent="0.2">
      <c r="A6584" s="10">
        <v>40798</v>
      </c>
      <c r="B6584" s="4">
        <v>88.19</v>
      </c>
      <c r="C6584" s="4">
        <v>114.75</v>
      </c>
      <c r="D6584">
        <v>2.8170000000000002</v>
      </c>
      <c r="E6584">
        <v>2.722</v>
      </c>
      <c r="P6584" s="10"/>
    </row>
    <row r="6585" spans="1:16" ht="16" hidden="1" x14ac:dyDescent="0.2">
      <c r="A6585" s="10">
        <v>40799</v>
      </c>
      <c r="B6585" s="4">
        <v>90.21</v>
      </c>
      <c r="C6585" s="4">
        <v>114.08</v>
      </c>
      <c r="D6585">
        <v>2.7679999999999998</v>
      </c>
      <c r="E6585">
        <v>2.71</v>
      </c>
      <c r="P6585" s="10"/>
    </row>
    <row r="6586" spans="1:16" ht="16" hidden="1" x14ac:dyDescent="0.2">
      <c r="A6586" s="10">
        <v>40800</v>
      </c>
      <c r="B6586" s="4">
        <v>88.91</v>
      </c>
      <c r="C6586" s="4">
        <v>113.1</v>
      </c>
      <c r="D6586">
        <v>2.7519999999999998</v>
      </c>
      <c r="E6586">
        <v>2.677</v>
      </c>
      <c r="P6586" s="10"/>
    </row>
    <row r="6587" spans="1:16" ht="16" hidden="1" x14ac:dyDescent="0.2">
      <c r="A6587" s="10">
        <v>40801</v>
      </c>
      <c r="B6587" s="4">
        <v>89.4</v>
      </c>
      <c r="C6587" s="4">
        <v>116.71</v>
      </c>
      <c r="D6587">
        <v>2.81</v>
      </c>
      <c r="E6587">
        <v>2.7349999999999999</v>
      </c>
      <c r="P6587" s="10"/>
    </row>
    <row r="6588" spans="1:16" ht="16" hidden="1" x14ac:dyDescent="0.2">
      <c r="A6588" s="10">
        <v>40802</v>
      </c>
      <c r="B6588" s="4">
        <v>87.96</v>
      </c>
      <c r="C6588" s="4">
        <v>116.26</v>
      </c>
      <c r="D6588">
        <v>2.8239999999999998</v>
      </c>
      <c r="E6588">
        <v>2.7549999999999999</v>
      </c>
      <c r="P6588" s="10"/>
    </row>
    <row r="6589" spans="1:16" ht="16" hidden="1" x14ac:dyDescent="0.2">
      <c r="A6589" s="10">
        <v>40805</v>
      </c>
      <c r="B6589" s="4">
        <v>85.7</v>
      </c>
      <c r="C6589" s="4">
        <v>112.89</v>
      </c>
      <c r="D6589">
        <v>2.7450000000000001</v>
      </c>
      <c r="E6589">
        <v>2.645</v>
      </c>
      <c r="P6589" s="10"/>
    </row>
    <row r="6590" spans="1:16" ht="16" hidden="1" x14ac:dyDescent="0.2">
      <c r="A6590" s="10">
        <v>40806</v>
      </c>
      <c r="B6590" s="4">
        <v>86.92</v>
      </c>
      <c r="C6590" s="4">
        <v>114.39</v>
      </c>
      <c r="D6590">
        <v>2.758</v>
      </c>
      <c r="E6590">
        <v>2.645</v>
      </c>
      <c r="P6590" s="10"/>
    </row>
    <row r="6591" spans="1:16" ht="16" hidden="1" x14ac:dyDescent="0.2">
      <c r="A6591" s="10">
        <v>40807</v>
      </c>
      <c r="B6591" s="4">
        <v>85.77</v>
      </c>
      <c r="C6591" s="4">
        <v>114.26</v>
      </c>
      <c r="D6591">
        <v>2.702</v>
      </c>
      <c r="E6591">
        <v>2.5920000000000001</v>
      </c>
      <c r="P6591" s="10"/>
    </row>
    <row r="6592" spans="1:16" ht="16" hidden="1" x14ac:dyDescent="0.2">
      <c r="A6592" s="10">
        <v>40808</v>
      </c>
      <c r="B6592" s="4">
        <v>80.290000000000006</v>
      </c>
      <c r="C6592" s="4">
        <v>109.21</v>
      </c>
      <c r="D6592">
        <v>2.5960000000000001</v>
      </c>
      <c r="E6592">
        <v>2.5099999999999998</v>
      </c>
      <c r="P6592" s="10"/>
    </row>
    <row r="6593" spans="1:16" ht="16" hidden="1" x14ac:dyDescent="0.2">
      <c r="A6593" s="10">
        <v>40809</v>
      </c>
      <c r="B6593" s="4">
        <v>79.58</v>
      </c>
      <c r="C6593" s="4">
        <v>109.17</v>
      </c>
      <c r="D6593">
        <v>2.5870000000000002</v>
      </c>
      <c r="E6593">
        <v>2.52</v>
      </c>
      <c r="P6593" s="10"/>
    </row>
    <row r="6594" spans="1:16" ht="16" hidden="1" x14ac:dyDescent="0.2">
      <c r="A6594" s="10">
        <v>40812</v>
      </c>
      <c r="B6594" s="4">
        <v>79.97</v>
      </c>
      <c r="C6594" s="4">
        <v>107.9</v>
      </c>
      <c r="D6594">
        <v>2.59</v>
      </c>
      <c r="E6594">
        <v>2.5129999999999999</v>
      </c>
      <c r="P6594" s="10"/>
    </row>
    <row r="6595" spans="1:16" ht="16" hidden="1" x14ac:dyDescent="0.2">
      <c r="A6595" s="10">
        <v>40813</v>
      </c>
      <c r="B6595" s="4">
        <v>84.18</v>
      </c>
      <c r="C6595" s="4">
        <v>109.54</v>
      </c>
      <c r="D6595">
        <v>2.6619999999999999</v>
      </c>
      <c r="E6595">
        <v>2.6469999999999998</v>
      </c>
      <c r="P6595" s="10"/>
    </row>
    <row r="6596" spans="1:16" ht="16" hidden="1" x14ac:dyDescent="0.2">
      <c r="A6596" s="10">
        <v>40814</v>
      </c>
      <c r="B6596" s="4">
        <v>80.94</v>
      </c>
      <c r="C6596" s="4">
        <v>108.52</v>
      </c>
      <c r="D6596">
        <v>2.6080000000000001</v>
      </c>
      <c r="E6596">
        <v>2.5630000000000002</v>
      </c>
      <c r="P6596" s="10"/>
    </row>
    <row r="6597" spans="1:16" ht="16" hidden="1" x14ac:dyDescent="0.2">
      <c r="A6597" s="10">
        <v>40815</v>
      </c>
      <c r="B6597" s="4">
        <v>81.87</v>
      </c>
      <c r="C6597" s="4">
        <v>107.08</v>
      </c>
      <c r="D6597">
        <v>2.6840000000000002</v>
      </c>
      <c r="E6597">
        <v>2.5720000000000001</v>
      </c>
      <c r="P6597" s="10"/>
    </row>
    <row r="6598" spans="1:16" ht="16" hidden="1" x14ac:dyDescent="0.2">
      <c r="A6598" s="10">
        <v>40816</v>
      </c>
      <c r="B6598" s="4">
        <v>78.930000000000007</v>
      </c>
      <c r="C6598" s="4">
        <v>105.42</v>
      </c>
      <c r="D6598">
        <v>2.633</v>
      </c>
      <c r="E6598">
        <v>2.5529999999999999</v>
      </c>
      <c r="P6598" s="10"/>
    </row>
    <row r="6599" spans="1:16" ht="16" hidden="1" x14ac:dyDescent="0.2">
      <c r="A6599" s="10">
        <v>40819</v>
      </c>
      <c r="B6599" s="4">
        <v>77.34</v>
      </c>
      <c r="C6599" s="4">
        <v>103.61</v>
      </c>
      <c r="D6599">
        <v>2.601</v>
      </c>
      <c r="E6599">
        <v>2.5409999999999999</v>
      </c>
      <c r="P6599" s="10"/>
    </row>
    <row r="6600" spans="1:16" ht="16" hidden="1" x14ac:dyDescent="0.2">
      <c r="A6600" s="10">
        <v>40820</v>
      </c>
      <c r="B6600" s="4">
        <v>75.400000000000006</v>
      </c>
      <c r="C6600" s="4">
        <v>101.84</v>
      </c>
      <c r="D6600">
        <v>2.6320000000000001</v>
      </c>
      <c r="E6600">
        <v>2.5720000000000001</v>
      </c>
      <c r="P6600" s="10"/>
    </row>
    <row r="6601" spans="1:16" ht="16" hidden="1" x14ac:dyDescent="0.2">
      <c r="A6601" s="10">
        <v>40821</v>
      </c>
      <c r="B6601" s="4">
        <v>79.41</v>
      </c>
      <c r="C6601" s="4">
        <v>103.77</v>
      </c>
      <c r="D6601">
        <v>2.7130000000000001</v>
      </c>
      <c r="E6601">
        <v>2.629</v>
      </c>
      <c r="P6601" s="10"/>
    </row>
    <row r="6602" spans="1:16" ht="16" hidden="1" x14ac:dyDescent="0.2">
      <c r="A6602" s="10">
        <v>40822</v>
      </c>
      <c r="B6602" s="4">
        <v>82.32</v>
      </c>
      <c r="C6602" s="4">
        <v>104.38</v>
      </c>
      <c r="D6602">
        <v>2.8149999999999999</v>
      </c>
      <c r="E6602">
        <v>2.7290000000000001</v>
      </c>
      <c r="P6602" s="10"/>
    </row>
    <row r="6603" spans="1:16" ht="16" hidden="1" x14ac:dyDescent="0.2">
      <c r="A6603" s="10">
        <v>40823</v>
      </c>
      <c r="B6603" s="4">
        <v>82.7</v>
      </c>
      <c r="C6603" s="4">
        <v>106.56</v>
      </c>
      <c r="D6603">
        <v>2.7879999999999998</v>
      </c>
      <c r="E6603">
        <v>2.6930000000000001</v>
      </c>
      <c r="P6603" s="10"/>
    </row>
    <row r="6604" spans="1:16" ht="16" hidden="1" x14ac:dyDescent="0.2">
      <c r="A6604" s="10">
        <v>40826</v>
      </c>
      <c r="B6604" s="4">
        <v>85.14</v>
      </c>
      <c r="C6604" s="4">
        <v>109.49</v>
      </c>
      <c r="D6604">
        <v>2.8530000000000002</v>
      </c>
      <c r="E6604">
        <v>2.74</v>
      </c>
      <c r="P6604" s="10"/>
    </row>
    <row r="6605" spans="1:16" ht="16" hidden="1" x14ac:dyDescent="0.2">
      <c r="A6605" s="10">
        <v>40827</v>
      </c>
      <c r="B6605" s="4">
        <v>85.54</v>
      </c>
      <c r="C6605" s="4">
        <v>109.22</v>
      </c>
      <c r="D6605">
        <v>2.8719999999999999</v>
      </c>
      <c r="E6605">
        <v>2.79</v>
      </c>
      <c r="P6605" s="10"/>
    </row>
    <row r="6606" spans="1:16" ht="16" hidden="1" x14ac:dyDescent="0.2">
      <c r="A6606" s="10">
        <v>40828</v>
      </c>
      <c r="B6606" s="4">
        <v>85.3</v>
      </c>
      <c r="C6606" s="4">
        <v>112.44</v>
      </c>
      <c r="D6606">
        <v>2.8719999999999999</v>
      </c>
      <c r="E6606">
        <v>2.7519999999999998</v>
      </c>
      <c r="P6606" s="10"/>
    </row>
    <row r="6607" spans="1:16" ht="16" hidden="1" x14ac:dyDescent="0.2">
      <c r="A6607" s="10">
        <v>40829</v>
      </c>
      <c r="B6607" s="4">
        <v>83.96</v>
      </c>
      <c r="C6607" s="4">
        <v>112.45</v>
      </c>
      <c r="D6607">
        <v>2.8929999999999998</v>
      </c>
      <c r="E6607">
        <v>2.778</v>
      </c>
      <c r="P6607" s="10"/>
    </row>
    <row r="6608" spans="1:16" ht="16" hidden="1" x14ac:dyDescent="0.2">
      <c r="A6608" s="10">
        <v>40830</v>
      </c>
      <c r="B6608" s="4">
        <v>86.8</v>
      </c>
      <c r="C6608" s="4">
        <v>114.33</v>
      </c>
      <c r="D6608">
        <v>2.923</v>
      </c>
      <c r="E6608">
        <v>2.8279999999999998</v>
      </c>
      <c r="P6608" s="10"/>
    </row>
    <row r="6609" spans="1:16" ht="16" hidden="1" x14ac:dyDescent="0.2">
      <c r="A6609" s="10">
        <v>40833</v>
      </c>
      <c r="B6609" s="4">
        <v>86.38</v>
      </c>
      <c r="C6609" s="4">
        <v>112.92</v>
      </c>
      <c r="D6609">
        <v>2.8159999999999998</v>
      </c>
      <c r="E6609">
        <v>2.7090000000000001</v>
      </c>
      <c r="P6609" s="10"/>
    </row>
    <row r="6610" spans="1:16" ht="16" hidden="1" x14ac:dyDescent="0.2">
      <c r="A6610" s="10">
        <v>40834</v>
      </c>
      <c r="B6610" s="4">
        <v>88.34</v>
      </c>
      <c r="C6610" s="4">
        <v>112.08</v>
      </c>
      <c r="D6610">
        <v>2.8159999999999998</v>
      </c>
      <c r="E6610">
        <v>2.726</v>
      </c>
      <c r="P6610" s="10"/>
    </row>
    <row r="6611" spans="1:16" ht="16" hidden="1" x14ac:dyDescent="0.2">
      <c r="A6611" s="10">
        <v>40835</v>
      </c>
      <c r="B6611" s="4">
        <v>86.11</v>
      </c>
      <c r="C6611" s="4">
        <v>111.76</v>
      </c>
      <c r="D6611">
        <v>2.7549999999999999</v>
      </c>
      <c r="E6611">
        <v>2.68</v>
      </c>
      <c r="P6611" s="10"/>
    </row>
    <row r="6612" spans="1:16" ht="16" hidden="1" x14ac:dyDescent="0.2">
      <c r="A6612" s="10">
        <v>40836</v>
      </c>
      <c r="B6612" s="4">
        <v>86.07</v>
      </c>
      <c r="C6612" s="4">
        <v>109</v>
      </c>
      <c r="D6612">
        <v>2.7250000000000001</v>
      </c>
      <c r="E6612">
        <v>2.6829999999999998</v>
      </c>
      <c r="P6612" s="10"/>
    </row>
    <row r="6613" spans="1:16" ht="16" hidden="1" x14ac:dyDescent="0.2">
      <c r="A6613" s="10">
        <v>40837</v>
      </c>
      <c r="B6613" s="4">
        <v>87.19</v>
      </c>
      <c r="C6613" s="4">
        <v>111.6</v>
      </c>
      <c r="D6613">
        <v>2.75</v>
      </c>
      <c r="E6613">
        <v>2.67</v>
      </c>
      <c r="P6613" s="10"/>
    </row>
    <row r="6614" spans="1:16" ht="16" hidden="1" x14ac:dyDescent="0.2">
      <c r="A6614" s="10">
        <v>40840</v>
      </c>
      <c r="B6614" s="4">
        <v>91.12</v>
      </c>
      <c r="C6614" s="4">
        <v>111.67</v>
      </c>
      <c r="D6614">
        <v>2.7360000000000002</v>
      </c>
      <c r="E6614">
        <v>2.6659999999999999</v>
      </c>
      <c r="P6614" s="10"/>
    </row>
    <row r="6615" spans="1:16" ht="16" hidden="1" x14ac:dyDescent="0.2">
      <c r="A6615" s="10">
        <v>40841</v>
      </c>
      <c r="B6615" s="4">
        <v>92.98</v>
      </c>
      <c r="C6615" s="4">
        <v>112.11</v>
      </c>
      <c r="D6615">
        <v>2.7519999999999998</v>
      </c>
      <c r="E6615">
        <v>2.702</v>
      </c>
      <c r="P6615" s="10"/>
    </row>
    <row r="6616" spans="1:16" ht="16" hidden="1" x14ac:dyDescent="0.2">
      <c r="A6616" s="10">
        <v>40842</v>
      </c>
      <c r="B6616" s="4">
        <v>90.2</v>
      </c>
      <c r="C6616" s="4">
        <v>110.43</v>
      </c>
      <c r="D6616">
        <v>2.6949999999999998</v>
      </c>
      <c r="E6616">
        <v>2.6469999999999998</v>
      </c>
      <c r="P6616" s="10"/>
    </row>
    <row r="6617" spans="1:16" ht="16" hidden="1" x14ac:dyDescent="0.2">
      <c r="A6617" s="10">
        <v>40843</v>
      </c>
      <c r="B6617" s="4">
        <v>93.96</v>
      </c>
      <c r="C6617" s="4">
        <v>112.45</v>
      </c>
      <c r="D6617">
        <v>2.8039999999999998</v>
      </c>
      <c r="E6617">
        <v>2.7250000000000001</v>
      </c>
      <c r="P6617" s="10"/>
    </row>
    <row r="6618" spans="1:16" ht="16" hidden="1" x14ac:dyDescent="0.2">
      <c r="A6618" s="10">
        <v>40844</v>
      </c>
      <c r="B6618" s="4">
        <v>93.32</v>
      </c>
      <c r="C6618" s="4">
        <v>110.01</v>
      </c>
      <c r="D6618">
        <v>2.7320000000000002</v>
      </c>
      <c r="E6618">
        <v>2.637</v>
      </c>
      <c r="P6618" s="10"/>
    </row>
    <row r="6619" spans="1:16" ht="16" hidden="1" x14ac:dyDescent="0.2">
      <c r="A6619" s="10">
        <v>40847</v>
      </c>
      <c r="B6619" s="4">
        <v>93.19</v>
      </c>
      <c r="C6619" s="4">
        <v>108.43</v>
      </c>
      <c r="D6619">
        <v>2.6789999999999998</v>
      </c>
      <c r="E6619">
        <v>2.5760000000000001</v>
      </c>
      <c r="P6619" s="10"/>
    </row>
    <row r="6620" spans="1:16" ht="16" hidden="1" x14ac:dyDescent="0.2">
      <c r="A6620" s="10">
        <v>40848</v>
      </c>
      <c r="B6620" s="4">
        <v>92.19</v>
      </c>
      <c r="C6620" s="4">
        <v>106.97</v>
      </c>
      <c r="D6620">
        <v>2.6960000000000002</v>
      </c>
      <c r="E6620">
        <v>2.6160000000000001</v>
      </c>
      <c r="P6620" s="10"/>
    </row>
    <row r="6621" spans="1:16" ht="16" hidden="1" x14ac:dyDescent="0.2">
      <c r="A6621" s="10">
        <v>40849</v>
      </c>
      <c r="B6621" s="4">
        <v>92.51</v>
      </c>
      <c r="C6621" s="4">
        <v>110.82</v>
      </c>
      <c r="D6621">
        <v>2.6960000000000002</v>
      </c>
      <c r="E6621">
        <v>2.6160000000000001</v>
      </c>
      <c r="P6621" s="10"/>
    </row>
    <row r="6622" spans="1:16" ht="16" hidden="1" x14ac:dyDescent="0.2">
      <c r="A6622" s="10">
        <v>40850</v>
      </c>
      <c r="B6622" s="4">
        <v>94.07</v>
      </c>
      <c r="C6622" s="4">
        <v>110.76</v>
      </c>
      <c r="D6622">
        <v>2.706</v>
      </c>
      <c r="E6622">
        <v>2.6280000000000001</v>
      </c>
      <c r="P6622" s="10"/>
    </row>
    <row r="6623" spans="1:16" ht="16" hidden="1" x14ac:dyDescent="0.2">
      <c r="A6623" s="10">
        <v>40851</v>
      </c>
      <c r="B6623" s="4">
        <v>94.26</v>
      </c>
      <c r="C6623" s="4">
        <v>112.22</v>
      </c>
      <c r="D6623">
        <v>2.738</v>
      </c>
      <c r="E6623">
        <v>2.6680000000000001</v>
      </c>
      <c r="P6623" s="10"/>
    </row>
    <row r="6624" spans="1:16" ht="16" hidden="1" x14ac:dyDescent="0.2">
      <c r="A6624" s="10">
        <v>40854</v>
      </c>
      <c r="B6624" s="4">
        <v>95.52</v>
      </c>
      <c r="C6624" s="4">
        <v>114.75</v>
      </c>
      <c r="D6624">
        <v>2.786</v>
      </c>
      <c r="E6624">
        <v>2.7210000000000001</v>
      </c>
      <c r="P6624" s="10"/>
    </row>
    <row r="6625" spans="1:16" ht="16" hidden="1" x14ac:dyDescent="0.2">
      <c r="A6625" s="10">
        <v>40855</v>
      </c>
      <c r="B6625" s="4">
        <v>96.8</v>
      </c>
      <c r="C6625" s="4">
        <v>115.61</v>
      </c>
      <c r="D6625">
        <v>2.7730000000000001</v>
      </c>
      <c r="E6625">
        <v>2.69</v>
      </c>
      <c r="P6625" s="10"/>
    </row>
    <row r="6626" spans="1:16" ht="16" hidden="1" x14ac:dyDescent="0.2">
      <c r="A6626" s="10">
        <v>40856</v>
      </c>
      <c r="B6626" s="4">
        <v>95.74</v>
      </c>
      <c r="C6626" s="4">
        <v>115.29</v>
      </c>
      <c r="D6626">
        <v>2.702</v>
      </c>
      <c r="E6626">
        <v>2.609</v>
      </c>
      <c r="P6626" s="10"/>
    </row>
    <row r="6627" spans="1:16" ht="16" hidden="1" x14ac:dyDescent="0.2">
      <c r="A6627" s="10">
        <v>40857</v>
      </c>
      <c r="B6627" s="4">
        <v>97.78</v>
      </c>
      <c r="C6627" s="4">
        <v>113.32</v>
      </c>
      <c r="D6627">
        <v>2.6819999999999999</v>
      </c>
      <c r="E6627">
        <v>2.59</v>
      </c>
      <c r="P6627" s="10"/>
    </row>
    <row r="6628" spans="1:16" ht="16" hidden="1" x14ac:dyDescent="0.2">
      <c r="A6628" s="10">
        <v>40858</v>
      </c>
      <c r="B6628" s="4">
        <v>98.99</v>
      </c>
      <c r="C6628" s="4">
        <v>114.43</v>
      </c>
      <c r="D6628">
        <v>2.6509999999999998</v>
      </c>
      <c r="E6628">
        <v>2.556</v>
      </c>
      <c r="P6628" s="10"/>
    </row>
    <row r="6629" spans="1:16" ht="16" hidden="1" x14ac:dyDescent="0.2">
      <c r="A6629" s="10">
        <v>40861</v>
      </c>
      <c r="B6629" s="4">
        <v>98.14</v>
      </c>
      <c r="C6629" s="4">
        <v>112.57</v>
      </c>
      <c r="D6629">
        <v>2.59</v>
      </c>
      <c r="E6629">
        <v>2.4870000000000001</v>
      </c>
      <c r="P6629" s="10"/>
    </row>
    <row r="6630" spans="1:16" ht="16" hidden="1" x14ac:dyDescent="0.2">
      <c r="A6630" s="10">
        <v>40862</v>
      </c>
      <c r="B6630" s="4">
        <v>99.37</v>
      </c>
      <c r="C6630" s="4">
        <v>111.9</v>
      </c>
      <c r="D6630">
        <v>2.633</v>
      </c>
      <c r="E6630">
        <v>2.5299999999999998</v>
      </c>
      <c r="P6630" s="10"/>
    </row>
    <row r="6631" spans="1:16" ht="16" hidden="1" x14ac:dyDescent="0.2">
      <c r="A6631" s="10">
        <v>40863</v>
      </c>
      <c r="B6631" s="4">
        <v>102.59</v>
      </c>
      <c r="C6631" s="4">
        <v>111.91</v>
      </c>
      <c r="D6631">
        <v>2.633</v>
      </c>
      <c r="E6631">
        <v>2.5259999999999998</v>
      </c>
      <c r="P6631" s="10"/>
    </row>
    <row r="6632" spans="1:16" ht="16" hidden="1" x14ac:dyDescent="0.2">
      <c r="A6632" s="10">
        <v>40864</v>
      </c>
      <c r="B6632" s="4">
        <v>98.82</v>
      </c>
      <c r="C6632" s="4">
        <v>109.25</v>
      </c>
      <c r="D6632">
        <v>2.532</v>
      </c>
      <c r="E6632">
        <v>2.4350000000000001</v>
      </c>
      <c r="P6632" s="10"/>
    </row>
    <row r="6633" spans="1:16" ht="16" hidden="1" x14ac:dyDescent="0.2">
      <c r="A6633" s="10">
        <v>40865</v>
      </c>
      <c r="B6633" s="4">
        <v>97.67</v>
      </c>
      <c r="C6633" s="4">
        <v>107.82</v>
      </c>
      <c r="D6633">
        <v>2.5</v>
      </c>
      <c r="E6633">
        <v>2.4049999999999998</v>
      </c>
      <c r="P6633" s="10"/>
    </row>
    <row r="6634" spans="1:16" ht="16" hidden="1" x14ac:dyDescent="0.2">
      <c r="A6634" s="10">
        <v>40868</v>
      </c>
      <c r="B6634" s="4">
        <v>96.73</v>
      </c>
      <c r="C6634" s="4">
        <v>105.98</v>
      </c>
      <c r="D6634">
        <v>2.528</v>
      </c>
      <c r="E6634">
        <v>2.4430000000000001</v>
      </c>
      <c r="P6634" s="10"/>
    </row>
    <row r="6635" spans="1:16" ht="16" hidden="1" x14ac:dyDescent="0.2">
      <c r="A6635" s="10">
        <v>40869</v>
      </c>
      <c r="B6635" s="4">
        <v>97.76</v>
      </c>
      <c r="C6635" s="4">
        <v>107.77</v>
      </c>
      <c r="D6635">
        <v>2.59</v>
      </c>
      <c r="E6635">
        <v>2.4950000000000001</v>
      </c>
      <c r="P6635" s="10"/>
    </row>
    <row r="6636" spans="1:16" ht="16" hidden="1" x14ac:dyDescent="0.2">
      <c r="A6636" s="10">
        <v>40870</v>
      </c>
      <c r="B6636" s="4">
        <v>96.16</v>
      </c>
      <c r="C6636" s="4">
        <v>106.83</v>
      </c>
      <c r="D6636">
        <v>2.5579999999999998</v>
      </c>
      <c r="E6636">
        <v>2.4580000000000002</v>
      </c>
      <c r="P6636" s="10"/>
    </row>
    <row r="6637" spans="1:16" ht="16" hidden="1" x14ac:dyDescent="0.2">
      <c r="A6637" s="10">
        <v>40872</v>
      </c>
      <c r="B6637" s="4">
        <v>96.91</v>
      </c>
      <c r="C6637" s="4">
        <v>106.08</v>
      </c>
      <c r="D6637">
        <v>2.516</v>
      </c>
      <c r="E6637">
        <v>2.4159999999999999</v>
      </c>
      <c r="P6637" s="10"/>
    </row>
    <row r="6638" spans="1:16" ht="16" hidden="1" x14ac:dyDescent="0.2">
      <c r="A6638" s="10">
        <v>40875</v>
      </c>
      <c r="B6638" s="4">
        <v>98.21</v>
      </c>
      <c r="C6638" s="4">
        <v>109.38</v>
      </c>
      <c r="D6638">
        <v>2.5449999999999999</v>
      </c>
      <c r="E6638">
        <v>2.452</v>
      </c>
      <c r="P6638" s="10"/>
    </row>
    <row r="6639" spans="1:16" ht="16" hidden="1" x14ac:dyDescent="0.2">
      <c r="A6639" s="10">
        <v>40876</v>
      </c>
      <c r="B6639" s="4">
        <v>99.79</v>
      </c>
      <c r="C6639" s="4">
        <v>111.25</v>
      </c>
      <c r="D6639">
        <v>2.5750000000000002</v>
      </c>
      <c r="E6639">
        <v>2.4790000000000001</v>
      </c>
      <c r="P6639" s="10"/>
    </row>
    <row r="6640" spans="1:16" ht="16" hidden="1" x14ac:dyDescent="0.2">
      <c r="A6640" s="10">
        <v>40877</v>
      </c>
      <c r="B6640" s="4">
        <v>100.36</v>
      </c>
      <c r="C6640" s="4">
        <v>111.22</v>
      </c>
      <c r="D6640">
        <v>2.5880000000000001</v>
      </c>
      <c r="E6640">
        <v>2.5</v>
      </c>
      <c r="P6640" s="10"/>
    </row>
    <row r="6641" spans="1:16" ht="16" hidden="1" x14ac:dyDescent="0.2">
      <c r="A6641" s="10">
        <v>40878</v>
      </c>
      <c r="B6641" s="4">
        <v>100.2</v>
      </c>
      <c r="C6641" s="4">
        <v>108.83</v>
      </c>
      <c r="D6641">
        <v>2.6349999999999998</v>
      </c>
      <c r="E6641">
        <v>2.5350000000000001</v>
      </c>
      <c r="P6641" s="10"/>
    </row>
    <row r="6642" spans="1:16" ht="16" hidden="1" x14ac:dyDescent="0.2">
      <c r="A6642" s="10">
        <v>40879</v>
      </c>
      <c r="B6642" s="4">
        <v>100.97</v>
      </c>
      <c r="C6642" s="4">
        <v>109.59</v>
      </c>
      <c r="D6642">
        <v>2.669</v>
      </c>
      <c r="E6642">
        <v>2.5630000000000002</v>
      </c>
      <c r="P6642" s="10"/>
    </row>
    <row r="6643" spans="1:16" ht="16" hidden="1" x14ac:dyDescent="0.2">
      <c r="A6643" s="10">
        <v>40882</v>
      </c>
      <c r="B6643" s="4">
        <v>100.94</v>
      </c>
      <c r="C6643" s="4">
        <v>110.18</v>
      </c>
      <c r="D6643">
        <v>2.63</v>
      </c>
      <c r="E6643">
        <v>2.5329999999999999</v>
      </c>
      <c r="P6643" s="10"/>
    </row>
    <row r="6644" spans="1:16" ht="16" hidden="1" x14ac:dyDescent="0.2">
      <c r="A6644" s="10">
        <v>40883</v>
      </c>
      <c r="B6644" s="4">
        <v>101.25</v>
      </c>
      <c r="C6644" s="4">
        <v>110.16</v>
      </c>
      <c r="D6644">
        <v>2.6749999999999998</v>
      </c>
      <c r="E6644">
        <v>2.577</v>
      </c>
      <c r="P6644" s="10"/>
    </row>
    <row r="6645" spans="1:16" ht="16" hidden="1" x14ac:dyDescent="0.2">
      <c r="A6645" s="10">
        <v>40884</v>
      </c>
      <c r="B6645" s="4">
        <v>100.45</v>
      </c>
      <c r="C6645" s="4">
        <v>110.07</v>
      </c>
      <c r="D6645">
        <v>2.6280000000000001</v>
      </c>
      <c r="E6645">
        <v>2.5129999999999999</v>
      </c>
      <c r="P6645" s="10"/>
    </row>
    <row r="6646" spans="1:16" ht="16" hidden="1" x14ac:dyDescent="0.2">
      <c r="A6646" s="10">
        <v>40885</v>
      </c>
      <c r="B6646" s="4">
        <v>98.35</v>
      </c>
      <c r="C6646" s="4">
        <v>108.23</v>
      </c>
      <c r="D6646">
        <v>2.605</v>
      </c>
      <c r="E6646">
        <v>2.492</v>
      </c>
      <c r="P6646" s="10"/>
    </row>
    <row r="6647" spans="1:16" ht="16" hidden="1" x14ac:dyDescent="0.2">
      <c r="A6647" s="10">
        <v>40886</v>
      </c>
      <c r="B6647" s="4">
        <v>99.4</v>
      </c>
      <c r="C6647" s="4">
        <v>107.91</v>
      </c>
      <c r="D6647">
        <v>2.6440000000000001</v>
      </c>
      <c r="E6647">
        <v>2.5470000000000002</v>
      </c>
      <c r="P6647" s="10"/>
    </row>
    <row r="6648" spans="1:16" ht="16" hidden="1" x14ac:dyDescent="0.2">
      <c r="A6648" s="10">
        <v>40889</v>
      </c>
      <c r="B6648" s="4">
        <v>97.77</v>
      </c>
      <c r="C6648" s="4">
        <v>107.82</v>
      </c>
      <c r="D6648">
        <v>2.605</v>
      </c>
      <c r="E6648">
        <v>2.5049999999999999</v>
      </c>
      <c r="P6648" s="10"/>
    </row>
    <row r="6649" spans="1:16" ht="16" hidden="1" x14ac:dyDescent="0.2">
      <c r="A6649" s="10">
        <v>40890</v>
      </c>
      <c r="B6649" s="4">
        <v>100.24</v>
      </c>
      <c r="C6649" s="4">
        <v>109.25</v>
      </c>
      <c r="D6649">
        <v>2.6549999999999998</v>
      </c>
      <c r="E6649">
        <v>2.5499999999999998</v>
      </c>
      <c r="P6649" s="10"/>
    </row>
    <row r="6650" spans="1:16" ht="16" hidden="1" x14ac:dyDescent="0.2">
      <c r="A6650" s="10">
        <v>40891</v>
      </c>
      <c r="B6650" s="4">
        <v>94.92</v>
      </c>
      <c r="C6650" s="4">
        <v>105.72</v>
      </c>
      <c r="D6650">
        <v>2.5339999999999998</v>
      </c>
      <c r="E6650">
        <v>2.4489999999999998</v>
      </c>
      <c r="P6650" s="10"/>
    </row>
    <row r="6651" spans="1:16" ht="16" hidden="1" x14ac:dyDescent="0.2">
      <c r="A6651" s="10">
        <v>40892</v>
      </c>
      <c r="B6651" s="4">
        <v>93.84</v>
      </c>
      <c r="C6651" s="4">
        <v>104.52</v>
      </c>
      <c r="D6651">
        <v>2.516</v>
      </c>
      <c r="E6651">
        <v>2.4460000000000002</v>
      </c>
      <c r="P6651" s="10"/>
    </row>
    <row r="6652" spans="1:16" ht="16" hidden="1" x14ac:dyDescent="0.2">
      <c r="A6652" s="10">
        <v>40893</v>
      </c>
      <c r="B6652" s="4">
        <v>93.55</v>
      </c>
      <c r="C6652" s="4">
        <v>104</v>
      </c>
      <c r="D6652">
        <v>2.528</v>
      </c>
      <c r="E6652">
        <v>2.4660000000000002</v>
      </c>
      <c r="P6652" s="10"/>
    </row>
    <row r="6653" spans="1:16" ht="16" hidden="1" x14ac:dyDescent="0.2">
      <c r="A6653" s="10">
        <v>40896</v>
      </c>
      <c r="B6653" s="4">
        <v>93.86</v>
      </c>
      <c r="C6653" s="4">
        <v>104.55</v>
      </c>
      <c r="D6653">
        <v>2.5270000000000001</v>
      </c>
      <c r="E6653">
        <v>2.4620000000000002</v>
      </c>
      <c r="P6653" s="10"/>
    </row>
    <row r="6654" spans="1:16" ht="16" hidden="1" x14ac:dyDescent="0.2">
      <c r="A6654" s="10">
        <v>40897</v>
      </c>
      <c r="B6654" s="4">
        <v>97.16</v>
      </c>
      <c r="C6654" s="4">
        <v>107.8</v>
      </c>
      <c r="D6654">
        <v>2.6150000000000002</v>
      </c>
      <c r="E6654">
        <v>2.5329999999999999</v>
      </c>
      <c r="P6654" s="10"/>
    </row>
    <row r="6655" spans="1:16" ht="16" hidden="1" x14ac:dyDescent="0.2">
      <c r="A6655" s="10">
        <v>40898</v>
      </c>
      <c r="B6655" s="4">
        <v>98.54</v>
      </c>
      <c r="C6655" s="4">
        <v>108</v>
      </c>
      <c r="D6655">
        <v>2.6539999999999999</v>
      </c>
      <c r="E6655">
        <v>2.5550000000000002</v>
      </c>
      <c r="P6655" s="10"/>
    </row>
    <row r="6656" spans="1:16" ht="16" hidden="1" x14ac:dyDescent="0.2">
      <c r="A6656" s="10">
        <v>40899</v>
      </c>
      <c r="B6656" s="4">
        <v>99.42</v>
      </c>
      <c r="C6656" s="4">
        <v>108.98</v>
      </c>
      <c r="D6656">
        <v>2.6680000000000001</v>
      </c>
      <c r="E6656">
        <v>2.585</v>
      </c>
      <c r="P6656" s="10"/>
    </row>
    <row r="6657" spans="1:16" ht="16" hidden="1" x14ac:dyDescent="0.2">
      <c r="A6657" s="10">
        <v>40900</v>
      </c>
      <c r="B6657" s="4">
        <v>99.72</v>
      </c>
      <c r="C6657" s="4">
        <v>109.28</v>
      </c>
      <c r="D6657">
        <v>2.73</v>
      </c>
      <c r="E6657">
        <v>2.6469999999999998</v>
      </c>
      <c r="P6657" s="10"/>
    </row>
    <row r="6658" spans="1:16" ht="16" hidden="1" x14ac:dyDescent="0.2">
      <c r="A6658" s="10">
        <v>40904</v>
      </c>
      <c r="B6658" s="4">
        <v>101.29</v>
      </c>
      <c r="D6658">
        <v>2.7069999999999999</v>
      </c>
      <c r="E6658">
        <v>2.6219999999999999</v>
      </c>
      <c r="P6658" s="10"/>
    </row>
    <row r="6659" spans="1:16" ht="16" hidden="1" x14ac:dyDescent="0.2">
      <c r="A6659" s="10">
        <v>40905</v>
      </c>
      <c r="B6659" s="4">
        <v>99.44</v>
      </c>
      <c r="C6659" s="4">
        <v>107.54</v>
      </c>
      <c r="D6659">
        <v>2.68</v>
      </c>
      <c r="E6659">
        <v>2.5950000000000002</v>
      </c>
      <c r="P6659" s="10"/>
    </row>
    <row r="6660" spans="1:16" ht="16" hidden="1" x14ac:dyDescent="0.2">
      <c r="A6660" s="10">
        <v>40906</v>
      </c>
      <c r="B6660" s="4">
        <v>99.68</v>
      </c>
      <c r="C6660" s="4">
        <v>106.89</v>
      </c>
      <c r="D6660">
        <v>2.7120000000000002</v>
      </c>
      <c r="E6660">
        <v>2.637</v>
      </c>
      <c r="P6660" s="10"/>
    </row>
    <row r="6661" spans="1:16" ht="16" hidden="1" x14ac:dyDescent="0.2">
      <c r="A6661" s="10">
        <v>40907</v>
      </c>
      <c r="B6661" s="4">
        <v>98.83</v>
      </c>
      <c r="C6661" s="4">
        <v>108.09</v>
      </c>
      <c r="D6661">
        <v>2.694</v>
      </c>
      <c r="E6661">
        <v>2.6139999999999999</v>
      </c>
      <c r="P6661" s="10"/>
    </row>
    <row r="6662" spans="1:16" ht="16" hidden="1" x14ac:dyDescent="0.2">
      <c r="A6662" s="10">
        <v>40911</v>
      </c>
      <c r="B6662" s="4">
        <v>102.96</v>
      </c>
      <c r="C6662" s="4">
        <v>111.12</v>
      </c>
      <c r="D6662">
        <v>2.7839999999999998</v>
      </c>
      <c r="E6662">
        <v>2.7069999999999999</v>
      </c>
      <c r="P6662" s="10"/>
    </row>
    <row r="6663" spans="1:16" ht="16" hidden="1" x14ac:dyDescent="0.2">
      <c r="A6663" s="10">
        <v>40912</v>
      </c>
      <c r="B6663" s="4">
        <v>103.22</v>
      </c>
      <c r="C6663" s="4">
        <v>113.37</v>
      </c>
      <c r="D6663">
        <v>2.8050000000000002</v>
      </c>
      <c r="E6663">
        <v>2.73</v>
      </c>
      <c r="P6663" s="10"/>
    </row>
    <row r="6664" spans="1:16" ht="16" hidden="1" x14ac:dyDescent="0.2">
      <c r="A6664" s="10">
        <v>40913</v>
      </c>
      <c r="B6664" s="4">
        <v>101.81</v>
      </c>
      <c r="C6664" s="4">
        <v>113.59</v>
      </c>
      <c r="D6664">
        <v>2.7450000000000001</v>
      </c>
      <c r="E6664">
        <v>2.6829999999999998</v>
      </c>
      <c r="P6664" s="10"/>
    </row>
    <row r="6665" spans="1:16" ht="16" hidden="1" x14ac:dyDescent="0.2">
      <c r="A6665" s="10">
        <v>40914</v>
      </c>
      <c r="B6665" s="4">
        <v>101.56</v>
      </c>
      <c r="C6665" s="4">
        <v>111.96</v>
      </c>
      <c r="D6665">
        <v>2.7770000000000001</v>
      </c>
      <c r="E6665">
        <v>2.7170000000000001</v>
      </c>
      <c r="P6665" s="10"/>
    </row>
    <row r="6666" spans="1:16" ht="16" hidden="1" x14ac:dyDescent="0.2">
      <c r="A6666" s="10">
        <v>40917</v>
      </c>
      <c r="B6666" s="4">
        <v>101.31</v>
      </c>
      <c r="C6666" s="4">
        <v>111.07</v>
      </c>
      <c r="D6666">
        <v>2.77</v>
      </c>
      <c r="E6666">
        <v>2.7170000000000001</v>
      </c>
      <c r="P6666" s="10"/>
    </row>
    <row r="6667" spans="1:16" ht="16" hidden="1" x14ac:dyDescent="0.2">
      <c r="A6667" s="10">
        <v>40918</v>
      </c>
      <c r="B6667" s="4">
        <v>102.24</v>
      </c>
      <c r="C6667" s="4">
        <v>113.3</v>
      </c>
      <c r="D6667">
        <v>2.7919999999999998</v>
      </c>
      <c r="E6667">
        <v>2.7370000000000001</v>
      </c>
      <c r="P6667" s="10"/>
    </row>
    <row r="6668" spans="1:16" ht="16" hidden="1" x14ac:dyDescent="0.2">
      <c r="A6668" s="10">
        <v>40919</v>
      </c>
      <c r="B6668" s="4">
        <v>100.89</v>
      </c>
      <c r="C6668" s="4">
        <v>111.66</v>
      </c>
      <c r="D6668">
        <v>2.7839999999999998</v>
      </c>
      <c r="E6668">
        <v>2.754</v>
      </c>
      <c r="P6668" s="10"/>
    </row>
    <row r="6669" spans="1:16" ht="16" hidden="1" x14ac:dyDescent="0.2">
      <c r="A6669" s="10">
        <v>40920</v>
      </c>
      <c r="B6669" s="4">
        <v>99.03</v>
      </c>
      <c r="C6669" s="4">
        <v>112.97</v>
      </c>
      <c r="D6669">
        <v>2.7480000000000002</v>
      </c>
      <c r="E6669">
        <v>2.7229999999999999</v>
      </c>
      <c r="P6669" s="10"/>
    </row>
    <row r="6670" spans="1:16" ht="16" hidden="1" x14ac:dyDescent="0.2">
      <c r="A6670" s="10">
        <v>40921</v>
      </c>
      <c r="B6670" s="4">
        <v>98.69</v>
      </c>
      <c r="C6670" s="4">
        <v>109.88</v>
      </c>
      <c r="D6670">
        <v>2.774</v>
      </c>
      <c r="E6670">
        <v>2.746</v>
      </c>
      <c r="P6670" s="10"/>
    </row>
    <row r="6671" spans="1:16" ht="16" hidden="1" x14ac:dyDescent="0.2">
      <c r="A6671" s="10">
        <v>40925</v>
      </c>
      <c r="B6671" s="4">
        <v>100.7</v>
      </c>
      <c r="C6671" s="4">
        <v>110.55</v>
      </c>
      <c r="D6671">
        <v>2.798</v>
      </c>
      <c r="E6671">
        <v>2.7629999999999999</v>
      </c>
      <c r="P6671" s="10"/>
    </row>
    <row r="6672" spans="1:16" ht="16" hidden="1" x14ac:dyDescent="0.2">
      <c r="A6672" s="10">
        <v>40926</v>
      </c>
      <c r="B6672" s="4">
        <v>100.61</v>
      </c>
      <c r="C6672" s="4">
        <v>109.81</v>
      </c>
      <c r="D6672">
        <v>2.8620000000000001</v>
      </c>
      <c r="E6672">
        <v>2.8220000000000001</v>
      </c>
      <c r="P6672" s="10"/>
    </row>
    <row r="6673" spans="1:16" ht="16" hidden="1" x14ac:dyDescent="0.2">
      <c r="A6673" s="10">
        <v>40927</v>
      </c>
      <c r="B6673" s="4">
        <v>100.32</v>
      </c>
      <c r="C6673" s="4">
        <v>109.54</v>
      </c>
      <c r="D6673">
        <v>2.8490000000000002</v>
      </c>
      <c r="E6673">
        <v>2.8119999999999998</v>
      </c>
      <c r="P6673" s="10"/>
    </row>
    <row r="6674" spans="1:16" ht="16" hidden="1" x14ac:dyDescent="0.2">
      <c r="A6674" s="10">
        <v>40928</v>
      </c>
      <c r="B6674" s="4">
        <v>98.15</v>
      </c>
      <c r="C6674" s="4">
        <v>108.5</v>
      </c>
      <c r="D6674">
        <v>2.8159999999999998</v>
      </c>
      <c r="E6674">
        <v>2.766</v>
      </c>
      <c r="P6674" s="10"/>
    </row>
    <row r="6675" spans="1:16" ht="16" hidden="1" x14ac:dyDescent="0.2">
      <c r="A6675" s="10">
        <v>40931</v>
      </c>
      <c r="B6675" s="4">
        <v>99.47</v>
      </c>
      <c r="C6675" s="4">
        <v>109.46</v>
      </c>
      <c r="D6675">
        <v>2.8079999999999998</v>
      </c>
      <c r="E6675">
        <v>2.7650000000000001</v>
      </c>
      <c r="P6675" s="10"/>
    </row>
    <row r="6676" spans="1:16" ht="16" hidden="1" x14ac:dyDescent="0.2">
      <c r="A6676" s="10">
        <v>40932</v>
      </c>
      <c r="B6676" s="4">
        <v>98.84</v>
      </c>
      <c r="C6676" s="4">
        <v>108.38</v>
      </c>
      <c r="D6676">
        <v>2.8330000000000002</v>
      </c>
      <c r="E6676">
        <v>2.7930000000000001</v>
      </c>
      <c r="P6676" s="10"/>
    </row>
    <row r="6677" spans="1:16" ht="16" hidden="1" x14ac:dyDescent="0.2">
      <c r="A6677" s="10">
        <v>40933</v>
      </c>
      <c r="B6677" s="4">
        <v>99.23</v>
      </c>
      <c r="C6677" s="4">
        <v>108.48</v>
      </c>
      <c r="D6677">
        <v>2.8690000000000002</v>
      </c>
      <c r="E6677">
        <v>2.8170000000000002</v>
      </c>
      <c r="P6677" s="10"/>
    </row>
    <row r="6678" spans="1:16" ht="16" hidden="1" x14ac:dyDescent="0.2">
      <c r="A6678" s="10">
        <v>40934</v>
      </c>
      <c r="B6678" s="4">
        <v>99.76</v>
      </c>
      <c r="C6678" s="4">
        <v>109.08</v>
      </c>
      <c r="D6678">
        <v>2.875</v>
      </c>
      <c r="E6678">
        <v>2.8260000000000001</v>
      </c>
      <c r="P6678" s="10"/>
    </row>
    <row r="6679" spans="1:16" ht="16" hidden="1" x14ac:dyDescent="0.2">
      <c r="A6679" s="10">
        <v>40935</v>
      </c>
      <c r="B6679" s="4">
        <v>99.47</v>
      </c>
      <c r="C6679" s="4">
        <v>110.5</v>
      </c>
      <c r="D6679">
        <v>2.9489999999999998</v>
      </c>
      <c r="E6679">
        <v>2.9340000000000002</v>
      </c>
      <c r="P6679" s="10"/>
    </row>
    <row r="6680" spans="1:16" ht="16" hidden="1" x14ac:dyDescent="0.2">
      <c r="A6680" s="10">
        <v>40938</v>
      </c>
      <c r="B6680" s="4">
        <v>98.75</v>
      </c>
      <c r="C6680" s="4">
        <v>110.24</v>
      </c>
      <c r="D6680">
        <v>2.9</v>
      </c>
      <c r="E6680">
        <v>2.86</v>
      </c>
      <c r="P6680" s="10"/>
    </row>
    <row r="6681" spans="1:16" ht="16" hidden="1" x14ac:dyDescent="0.2">
      <c r="A6681" s="10">
        <v>40939</v>
      </c>
      <c r="B6681" s="4">
        <v>98.46</v>
      </c>
      <c r="C6681" s="4">
        <v>110.26</v>
      </c>
      <c r="D6681">
        <v>2.9119999999999999</v>
      </c>
      <c r="E6681">
        <v>2.8740000000000001</v>
      </c>
      <c r="P6681" s="10"/>
    </row>
    <row r="6682" spans="1:16" ht="16" hidden="1" x14ac:dyDescent="0.2">
      <c r="A6682" s="10">
        <v>40940</v>
      </c>
      <c r="B6682" s="4">
        <v>97.63</v>
      </c>
      <c r="C6682" s="4">
        <v>111.96</v>
      </c>
      <c r="D6682">
        <v>2.9049999999999998</v>
      </c>
      <c r="E6682">
        <v>2.8769999999999998</v>
      </c>
      <c r="P6682" s="10"/>
    </row>
    <row r="6683" spans="1:16" ht="16" hidden="1" x14ac:dyDescent="0.2">
      <c r="A6683" s="10">
        <v>40941</v>
      </c>
      <c r="B6683" s="4">
        <v>96.36</v>
      </c>
      <c r="C6683" s="4">
        <v>110.96</v>
      </c>
      <c r="D6683">
        <v>2.899</v>
      </c>
      <c r="E6683">
        <v>2.8639999999999999</v>
      </c>
      <c r="P6683" s="10"/>
    </row>
    <row r="6684" spans="1:16" ht="16" hidden="1" x14ac:dyDescent="0.2">
      <c r="A6684" s="10">
        <v>40942</v>
      </c>
      <c r="B6684" s="4">
        <v>97.8</v>
      </c>
      <c r="C6684" s="4">
        <v>112.56</v>
      </c>
      <c r="D6684">
        <v>2.9369999999999998</v>
      </c>
      <c r="E6684">
        <v>2.9</v>
      </c>
      <c r="P6684" s="10"/>
    </row>
    <row r="6685" spans="1:16" ht="16" hidden="1" x14ac:dyDescent="0.2">
      <c r="A6685" s="10">
        <v>40945</v>
      </c>
      <c r="B6685" s="4">
        <v>96.89</v>
      </c>
      <c r="C6685" s="4">
        <v>115.47</v>
      </c>
      <c r="D6685">
        <v>2.956</v>
      </c>
      <c r="E6685">
        <v>2.919</v>
      </c>
      <c r="P6685" s="10"/>
    </row>
    <row r="6686" spans="1:16" ht="16" hidden="1" x14ac:dyDescent="0.2">
      <c r="A6686" s="10">
        <v>40946</v>
      </c>
      <c r="B6686" s="4">
        <v>98.55</v>
      </c>
      <c r="C6686" s="4">
        <v>116.86</v>
      </c>
      <c r="D6686">
        <v>2.9510000000000001</v>
      </c>
      <c r="E6686">
        <v>2.9009999999999998</v>
      </c>
      <c r="P6686" s="10"/>
    </row>
    <row r="6687" spans="1:16" ht="16" hidden="1" x14ac:dyDescent="0.2">
      <c r="A6687" s="10">
        <v>40947</v>
      </c>
      <c r="B6687" s="4">
        <v>98.8</v>
      </c>
      <c r="C6687" s="4">
        <v>117.18</v>
      </c>
      <c r="D6687">
        <v>3.0009999999999999</v>
      </c>
      <c r="E6687">
        <v>2.964</v>
      </c>
      <c r="P6687" s="10"/>
    </row>
    <row r="6688" spans="1:16" ht="16" hidden="1" x14ac:dyDescent="0.2">
      <c r="A6688" s="10">
        <v>40948</v>
      </c>
      <c r="B6688" s="4">
        <v>99.88</v>
      </c>
      <c r="C6688" s="4">
        <v>118.4</v>
      </c>
      <c r="D6688">
        <v>3.032</v>
      </c>
      <c r="E6688">
        <v>2.9940000000000002</v>
      </c>
      <c r="P6688" s="10"/>
    </row>
    <row r="6689" spans="1:16" ht="16" hidden="1" x14ac:dyDescent="0.2">
      <c r="A6689" s="10">
        <v>40949</v>
      </c>
      <c r="B6689" s="4">
        <v>98.68</v>
      </c>
      <c r="C6689" s="4">
        <v>118.13</v>
      </c>
      <c r="D6689">
        <v>3.0009999999999999</v>
      </c>
      <c r="E6689">
        <v>2.9609999999999999</v>
      </c>
      <c r="P6689" s="10"/>
    </row>
    <row r="6690" spans="1:16" ht="16" hidden="1" x14ac:dyDescent="0.2">
      <c r="A6690" s="10">
        <v>40952</v>
      </c>
      <c r="B6690" s="4">
        <v>100.39</v>
      </c>
      <c r="C6690" s="4">
        <v>118.73</v>
      </c>
      <c r="D6690">
        <v>3.0270000000000001</v>
      </c>
      <c r="E6690">
        <v>2.9820000000000002</v>
      </c>
      <c r="P6690" s="10"/>
    </row>
    <row r="6691" spans="1:16" ht="16" hidden="1" x14ac:dyDescent="0.2">
      <c r="A6691" s="10">
        <v>40953</v>
      </c>
      <c r="B6691" s="4">
        <v>100.82</v>
      </c>
      <c r="C6691" s="4">
        <v>118.3</v>
      </c>
      <c r="D6691">
        <v>2.9990000000000001</v>
      </c>
      <c r="E6691">
        <v>2.9569999999999999</v>
      </c>
      <c r="P6691" s="10"/>
    </row>
    <row r="6692" spans="1:16" ht="16" hidden="1" x14ac:dyDescent="0.2">
      <c r="A6692" s="10">
        <v>40954</v>
      </c>
      <c r="B6692" s="4">
        <v>101.82</v>
      </c>
      <c r="C6692" s="4">
        <v>120.25</v>
      </c>
      <c r="D6692">
        <v>3.0230000000000001</v>
      </c>
      <c r="E6692">
        <v>2.9780000000000002</v>
      </c>
      <c r="P6692" s="10"/>
    </row>
    <row r="6693" spans="1:16" ht="16" hidden="1" x14ac:dyDescent="0.2">
      <c r="A6693" s="10">
        <v>40955</v>
      </c>
      <c r="B6693" s="4">
        <v>102.33</v>
      </c>
      <c r="C6693" s="4">
        <v>121</v>
      </c>
      <c r="D6693">
        <v>3.05</v>
      </c>
      <c r="E6693">
        <v>3.0129999999999999</v>
      </c>
      <c r="P6693" s="10"/>
    </row>
    <row r="6694" spans="1:16" ht="16" hidden="1" x14ac:dyDescent="0.2">
      <c r="A6694" s="10">
        <v>40956</v>
      </c>
      <c r="B6694" s="4">
        <v>103.27</v>
      </c>
      <c r="C6694" s="4">
        <v>120.69</v>
      </c>
      <c r="D6694">
        <v>3.0230000000000001</v>
      </c>
      <c r="E6694">
        <v>3.008</v>
      </c>
      <c r="P6694" s="10"/>
    </row>
    <row r="6695" spans="1:16" ht="16" hidden="1" x14ac:dyDescent="0.2">
      <c r="A6695" s="10">
        <v>40960</v>
      </c>
      <c r="B6695" s="4">
        <v>105.88</v>
      </c>
      <c r="C6695" s="4">
        <v>120.85</v>
      </c>
      <c r="D6695">
        <v>3.0609999999999999</v>
      </c>
      <c r="E6695">
        <v>3.0409999999999999</v>
      </c>
      <c r="P6695" s="10"/>
    </row>
    <row r="6696" spans="1:16" ht="16" hidden="1" x14ac:dyDescent="0.2">
      <c r="A6696" s="10">
        <v>40961</v>
      </c>
      <c r="B6696" s="4">
        <v>105.99</v>
      </c>
      <c r="C6696" s="4">
        <v>123.07</v>
      </c>
      <c r="D6696">
        <v>3.1070000000000002</v>
      </c>
      <c r="E6696">
        <v>3.113</v>
      </c>
      <c r="P6696" s="10"/>
    </row>
    <row r="6697" spans="1:16" ht="16" hidden="1" x14ac:dyDescent="0.2">
      <c r="A6697" s="10">
        <v>40962</v>
      </c>
      <c r="B6697" s="4">
        <v>107.44</v>
      </c>
      <c r="C6697" s="4">
        <v>124.53</v>
      </c>
      <c r="D6697">
        <v>3.133</v>
      </c>
      <c r="E6697">
        <v>3.14</v>
      </c>
      <c r="P6697" s="10"/>
    </row>
    <row r="6698" spans="1:16" ht="16" hidden="1" x14ac:dyDescent="0.2">
      <c r="A6698" s="10">
        <v>40963</v>
      </c>
      <c r="B6698" s="4">
        <v>109.39</v>
      </c>
      <c r="C6698" s="4">
        <v>124.89</v>
      </c>
      <c r="D6698">
        <v>3.1509999999999998</v>
      </c>
      <c r="E6698">
        <v>3.1659999999999999</v>
      </c>
      <c r="P6698" s="10"/>
    </row>
    <row r="6699" spans="1:16" ht="16" hidden="1" x14ac:dyDescent="0.2">
      <c r="A6699" s="10">
        <v>40966</v>
      </c>
      <c r="B6699" s="4">
        <v>108.49</v>
      </c>
      <c r="C6699" s="4">
        <v>126.46</v>
      </c>
      <c r="D6699">
        <v>3.113</v>
      </c>
      <c r="E6699">
        <v>3.113</v>
      </c>
      <c r="P6699" s="10"/>
    </row>
    <row r="6700" spans="1:16" ht="16" hidden="1" x14ac:dyDescent="0.2">
      <c r="A6700" s="10">
        <v>40967</v>
      </c>
      <c r="B6700" s="4">
        <v>106.59</v>
      </c>
      <c r="C6700" s="4">
        <v>124.02</v>
      </c>
      <c r="D6700">
        <v>3.2320000000000002</v>
      </c>
      <c r="E6700">
        <v>3.0350000000000001</v>
      </c>
      <c r="P6700" s="10"/>
    </row>
    <row r="6701" spans="1:16" ht="16" hidden="1" x14ac:dyDescent="0.2">
      <c r="A6701" s="10">
        <v>40968</v>
      </c>
      <c r="B6701" s="4">
        <v>107.08</v>
      </c>
      <c r="C6701" s="4">
        <v>122.23</v>
      </c>
      <c r="D6701">
        <v>3.27</v>
      </c>
      <c r="E6701">
        <v>3.05</v>
      </c>
      <c r="P6701" s="10"/>
    </row>
    <row r="6702" spans="1:16" ht="16" hidden="1" x14ac:dyDescent="0.2">
      <c r="A6702" s="10">
        <v>40969</v>
      </c>
      <c r="B6702" s="4">
        <v>108.76</v>
      </c>
      <c r="C6702" s="4">
        <v>125.76</v>
      </c>
      <c r="D6702">
        <v>3.1549999999999998</v>
      </c>
      <c r="E6702">
        <v>3.1070000000000002</v>
      </c>
      <c r="P6702" s="10"/>
    </row>
    <row r="6703" spans="1:16" ht="16" hidden="1" x14ac:dyDescent="0.2">
      <c r="A6703" s="10">
        <v>40970</v>
      </c>
      <c r="B6703" s="4">
        <v>106.68</v>
      </c>
      <c r="C6703" s="4">
        <v>125.93</v>
      </c>
      <c r="D6703">
        <v>3.0979999999999999</v>
      </c>
      <c r="E6703">
        <v>3.0310000000000001</v>
      </c>
      <c r="P6703" s="10"/>
    </row>
    <row r="6704" spans="1:16" ht="16" hidden="1" x14ac:dyDescent="0.2">
      <c r="A6704" s="10">
        <v>40973</v>
      </c>
      <c r="B6704" s="4">
        <v>106.7</v>
      </c>
      <c r="C6704" s="4">
        <v>126.68</v>
      </c>
      <c r="D6704">
        <v>3.0379999999999998</v>
      </c>
      <c r="E6704">
        <v>3.073</v>
      </c>
      <c r="P6704" s="10"/>
    </row>
    <row r="6705" spans="1:16" ht="16" hidden="1" x14ac:dyDescent="0.2">
      <c r="A6705" s="10">
        <v>40974</v>
      </c>
      <c r="B6705" s="4">
        <v>104.71</v>
      </c>
      <c r="C6705" s="4">
        <v>125.03</v>
      </c>
      <c r="D6705">
        <v>2.9889999999999999</v>
      </c>
      <c r="E6705">
        <v>3.0470000000000002</v>
      </c>
      <c r="P6705" s="10"/>
    </row>
    <row r="6706" spans="1:16" ht="16" hidden="1" x14ac:dyDescent="0.2">
      <c r="A6706" s="10">
        <v>40975</v>
      </c>
      <c r="B6706" s="4">
        <v>106.16</v>
      </c>
      <c r="C6706" s="4">
        <v>125.37</v>
      </c>
      <c r="D6706">
        <v>3.0369999999999999</v>
      </c>
      <c r="E6706">
        <v>3.1269999999999998</v>
      </c>
      <c r="P6706" s="10"/>
    </row>
    <row r="6707" spans="1:16" ht="16" hidden="1" x14ac:dyDescent="0.2">
      <c r="A6707" s="10">
        <v>40976</v>
      </c>
      <c r="B6707" s="4">
        <v>106.65</v>
      </c>
      <c r="C6707" s="4">
        <v>127.96</v>
      </c>
      <c r="D6707">
        <v>3.0569999999999999</v>
      </c>
      <c r="E6707">
        <v>3.1139999999999999</v>
      </c>
      <c r="P6707" s="10"/>
    </row>
    <row r="6708" spans="1:16" ht="16" hidden="1" x14ac:dyDescent="0.2">
      <c r="A6708" s="10">
        <v>40977</v>
      </c>
      <c r="B6708" s="4">
        <v>107.4</v>
      </c>
      <c r="C6708" s="4">
        <v>128.08000000000001</v>
      </c>
      <c r="D6708">
        <v>3.097</v>
      </c>
      <c r="E6708">
        <v>3.1589999999999998</v>
      </c>
      <c r="P6708" s="10"/>
    </row>
    <row r="6709" spans="1:16" ht="16" hidden="1" x14ac:dyDescent="0.2">
      <c r="A6709" s="10">
        <v>40980</v>
      </c>
      <c r="B6709" s="4">
        <v>106.34</v>
      </c>
      <c r="C6709" s="4">
        <v>127.27</v>
      </c>
      <c r="D6709">
        <v>3.0880000000000001</v>
      </c>
      <c r="E6709">
        <v>3.1480000000000001</v>
      </c>
      <c r="P6709" s="10"/>
    </row>
    <row r="6710" spans="1:16" ht="16" hidden="1" x14ac:dyDescent="0.2">
      <c r="A6710" s="10">
        <v>40981</v>
      </c>
      <c r="B6710" s="4">
        <v>106.7</v>
      </c>
      <c r="C6710" s="4">
        <v>128.13999999999999</v>
      </c>
      <c r="D6710">
        <v>3.13</v>
      </c>
      <c r="E6710">
        <v>3.177</v>
      </c>
      <c r="P6710" s="10"/>
    </row>
    <row r="6711" spans="1:16" ht="16" hidden="1" x14ac:dyDescent="0.2">
      <c r="A6711" s="10">
        <v>40982</v>
      </c>
      <c r="B6711" s="4">
        <v>105.49</v>
      </c>
      <c r="C6711" s="4">
        <v>126.98</v>
      </c>
      <c r="D6711">
        <v>3.1459999999999999</v>
      </c>
      <c r="E6711">
        <v>3.1480000000000001</v>
      </c>
      <c r="P6711" s="10"/>
    </row>
    <row r="6712" spans="1:16" ht="16" hidden="1" x14ac:dyDescent="0.2">
      <c r="A6712" s="10">
        <v>40983</v>
      </c>
      <c r="B6712" s="4">
        <v>105.19</v>
      </c>
      <c r="C6712" s="4">
        <v>123.63</v>
      </c>
      <c r="D6712">
        <v>3.0710000000000002</v>
      </c>
      <c r="E6712">
        <v>3.1120000000000001</v>
      </c>
      <c r="P6712" s="10"/>
    </row>
    <row r="6713" spans="1:16" ht="16" hidden="1" x14ac:dyDescent="0.2">
      <c r="A6713" s="10">
        <v>40984</v>
      </c>
      <c r="B6713" s="4">
        <v>107.03</v>
      </c>
      <c r="C6713" s="4">
        <v>125.09</v>
      </c>
      <c r="D6713">
        <v>3.149</v>
      </c>
      <c r="E6713">
        <v>3.19</v>
      </c>
      <c r="P6713" s="10"/>
    </row>
    <row r="6714" spans="1:16" ht="16" hidden="1" x14ac:dyDescent="0.2">
      <c r="A6714" s="10">
        <v>40987</v>
      </c>
      <c r="B6714" s="4">
        <v>108.09</v>
      </c>
      <c r="C6714" s="4">
        <v>125.76</v>
      </c>
      <c r="D6714">
        <v>3.1920000000000002</v>
      </c>
      <c r="E6714">
        <v>3.2029999999999998</v>
      </c>
      <c r="P6714" s="10"/>
    </row>
    <row r="6715" spans="1:16" ht="16" hidden="1" x14ac:dyDescent="0.2">
      <c r="A6715" s="10">
        <v>40988</v>
      </c>
      <c r="B6715" s="4">
        <v>105.68</v>
      </c>
      <c r="C6715" s="4">
        <v>124.38</v>
      </c>
      <c r="D6715">
        <v>3.2040000000000002</v>
      </c>
      <c r="E6715">
        <v>3.2189999999999999</v>
      </c>
      <c r="P6715" s="10"/>
    </row>
    <row r="6716" spans="1:16" ht="16" hidden="1" x14ac:dyDescent="0.2">
      <c r="A6716" s="10">
        <v>40989</v>
      </c>
      <c r="B6716" s="4">
        <v>106.87</v>
      </c>
      <c r="C6716" s="4">
        <v>123.89</v>
      </c>
      <c r="D6716">
        <v>3.1920000000000002</v>
      </c>
      <c r="E6716">
        <v>3.2149999999999999</v>
      </c>
      <c r="P6716" s="10"/>
    </row>
    <row r="6717" spans="1:16" ht="16" hidden="1" x14ac:dyDescent="0.2">
      <c r="A6717" s="10">
        <v>40990</v>
      </c>
      <c r="B6717" s="4">
        <v>104.98</v>
      </c>
      <c r="C6717" s="4">
        <v>122.49</v>
      </c>
      <c r="D6717">
        <v>3.23</v>
      </c>
      <c r="E6717">
        <v>3.202</v>
      </c>
      <c r="P6717" s="10"/>
    </row>
    <row r="6718" spans="1:16" ht="16" hidden="1" x14ac:dyDescent="0.2">
      <c r="A6718" s="10">
        <v>40991</v>
      </c>
      <c r="B6718" s="4">
        <v>106.43</v>
      </c>
      <c r="C6718" s="4">
        <v>125.21</v>
      </c>
      <c r="D6718">
        <v>3.2759999999999998</v>
      </c>
      <c r="E6718">
        <v>3.2360000000000002</v>
      </c>
      <c r="P6718" s="10"/>
    </row>
    <row r="6719" spans="1:16" ht="16" hidden="1" x14ac:dyDescent="0.2">
      <c r="A6719" s="10">
        <v>40994</v>
      </c>
      <c r="B6719" s="4">
        <v>107.07</v>
      </c>
      <c r="C6719" s="4">
        <v>125.85</v>
      </c>
      <c r="D6719">
        <v>3.3029999999999999</v>
      </c>
      <c r="E6719">
        <v>3.254</v>
      </c>
      <c r="P6719" s="10"/>
    </row>
    <row r="6720" spans="1:16" ht="16" hidden="1" x14ac:dyDescent="0.2">
      <c r="A6720" s="10">
        <v>40995</v>
      </c>
      <c r="B6720" s="4">
        <v>107.32</v>
      </c>
      <c r="C6720" s="4">
        <v>125.25</v>
      </c>
      <c r="D6720">
        <v>3.2890000000000001</v>
      </c>
      <c r="E6720">
        <v>3.2440000000000002</v>
      </c>
      <c r="P6720" s="10"/>
    </row>
    <row r="6721" spans="1:16" ht="16" hidden="1" x14ac:dyDescent="0.2">
      <c r="A6721" s="10">
        <v>40996</v>
      </c>
      <c r="B6721" s="4">
        <v>105.4</v>
      </c>
      <c r="C6721" s="4">
        <v>124.41</v>
      </c>
      <c r="D6721">
        <v>3.3</v>
      </c>
      <c r="E6721">
        <v>3.25</v>
      </c>
      <c r="P6721" s="10"/>
    </row>
    <row r="6722" spans="1:16" ht="16" hidden="1" x14ac:dyDescent="0.2">
      <c r="A6722" s="10">
        <v>40997</v>
      </c>
      <c r="B6722" s="4">
        <v>102.79</v>
      </c>
      <c r="C6722" s="4">
        <v>123.23</v>
      </c>
      <c r="D6722">
        <v>3.3239999999999998</v>
      </c>
      <c r="E6722">
        <v>3.2389999999999999</v>
      </c>
      <c r="P6722" s="10"/>
    </row>
    <row r="6723" spans="1:16" ht="16" hidden="1" x14ac:dyDescent="0.2">
      <c r="A6723" s="10">
        <v>40998</v>
      </c>
      <c r="B6723" s="4">
        <v>103.03</v>
      </c>
      <c r="C6723" s="4">
        <v>123.41</v>
      </c>
      <c r="D6723">
        <v>3.3180000000000001</v>
      </c>
      <c r="E6723">
        <v>3.2149999999999999</v>
      </c>
      <c r="P6723" s="10"/>
    </row>
    <row r="6724" spans="1:16" ht="16" hidden="1" x14ac:dyDescent="0.2">
      <c r="A6724" s="10">
        <v>41001</v>
      </c>
      <c r="B6724" s="4">
        <v>105.25</v>
      </c>
      <c r="C6724" s="4">
        <v>124.44</v>
      </c>
      <c r="D6724">
        <v>3.3839999999999999</v>
      </c>
      <c r="E6724">
        <v>3.2719999999999998</v>
      </c>
      <c r="P6724" s="10"/>
    </row>
    <row r="6725" spans="1:16" ht="16" hidden="1" x14ac:dyDescent="0.2">
      <c r="A6725" s="10">
        <v>41002</v>
      </c>
      <c r="B6725" s="4">
        <v>104.02</v>
      </c>
      <c r="D6725">
        <v>3.411</v>
      </c>
      <c r="E6725">
        <v>3.306</v>
      </c>
      <c r="P6725" s="10"/>
    </row>
    <row r="6726" spans="1:16" ht="16" hidden="1" x14ac:dyDescent="0.2">
      <c r="A6726" s="10">
        <v>41003</v>
      </c>
      <c r="B6726" s="4">
        <v>101.53</v>
      </c>
      <c r="C6726" s="4">
        <v>123.04</v>
      </c>
      <c r="D6726">
        <v>3.3460000000000001</v>
      </c>
      <c r="E6726">
        <v>3.226</v>
      </c>
      <c r="P6726" s="10"/>
    </row>
    <row r="6727" spans="1:16" ht="16" hidden="1" x14ac:dyDescent="0.2">
      <c r="A6727" s="10">
        <v>41004</v>
      </c>
      <c r="B6727" s="4">
        <v>103.29</v>
      </c>
      <c r="C6727" s="4">
        <v>123.58</v>
      </c>
      <c r="D6727">
        <v>3.302</v>
      </c>
      <c r="E6727">
        <v>3.1970000000000001</v>
      </c>
      <c r="P6727" s="10"/>
    </row>
    <row r="6728" spans="1:16" ht="16" hidden="1" x14ac:dyDescent="0.2">
      <c r="A6728" s="10">
        <v>41008</v>
      </c>
      <c r="B6728" s="4">
        <v>102.45</v>
      </c>
      <c r="D6728">
        <v>3.2549999999999999</v>
      </c>
      <c r="E6728">
        <v>3.1749999999999998</v>
      </c>
      <c r="P6728" s="10"/>
    </row>
    <row r="6729" spans="1:16" ht="16" hidden="1" x14ac:dyDescent="0.2">
      <c r="A6729" s="10">
        <v>41009</v>
      </c>
      <c r="B6729" s="4">
        <v>101.12</v>
      </c>
      <c r="C6729" s="4">
        <v>121.89</v>
      </c>
      <c r="D6729">
        <v>3.2149999999999999</v>
      </c>
      <c r="E6729">
        <v>3.1179999999999999</v>
      </c>
      <c r="P6729" s="10"/>
    </row>
    <row r="6730" spans="1:16" ht="16" hidden="1" x14ac:dyDescent="0.2">
      <c r="A6730" s="10">
        <v>41010</v>
      </c>
      <c r="B6730" s="4">
        <v>102.66</v>
      </c>
      <c r="C6730" s="4">
        <v>120.41</v>
      </c>
      <c r="D6730">
        <v>3.2650000000000001</v>
      </c>
      <c r="E6730">
        <v>3.1349999999999998</v>
      </c>
      <c r="P6730" s="10"/>
    </row>
    <row r="6731" spans="1:16" ht="16" hidden="1" x14ac:dyDescent="0.2">
      <c r="A6731" s="10">
        <v>41011</v>
      </c>
      <c r="B6731" s="4">
        <v>103.69</v>
      </c>
      <c r="C6731" s="4">
        <v>120.57</v>
      </c>
      <c r="D6731">
        <v>3.335</v>
      </c>
      <c r="E6731">
        <v>3.2320000000000002</v>
      </c>
      <c r="P6731" s="10"/>
    </row>
    <row r="6732" spans="1:16" ht="16" hidden="1" x14ac:dyDescent="0.2">
      <c r="A6732" s="10">
        <v>41012</v>
      </c>
      <c r="B6732" s="4">
        <v>102.84</v>
      </c>
      <c r="C6732" s="4">
        <v>120.62</v>
      </c>
      <c r="D6732">
        <v>3.3220000000000001</v>
      </c>
      <c r="E6732">
        <v>3.2069999999999999</v>
      </c>
      <c r="P6732" s="10"/>
    </row>
    <row r="6733" spans="1:16" ht="16" hidden="1" x14ac:dyDescent="0.2">
      <c r="A6733" s="10">
        <v>41015</v>
      </c>
      <c r="B6733" s="4">
        <v>102.92</v>
      </c>
      <c r="C6733" s="4">
        <v>118.23</v>
      </c>
      <c r="D6733">
        <v>3.2320000000000002</v>
      </c>
      <c r="E6733">
        <v>3.1419999999999999</v>
      </c>
      <c r="P6733" s="10"/>
    </row>
    <row r="6734" spans="1:16" ht="16" hidden="1" x14ac:dyDescent="0.2">
      <c r="A6734" s="10">
        <v>41016</v>
      </c>
      <c r="B6734" s="4">
        <v>104.23</v>
      </c>
      <c r="C6734" s="4">
        <v>117.41</v>
      </c>
      <c r="D6734">
        <v>3.1989999999999998</v>
      </c>
      <c r="E6734">
        <v>3.0939999999999999</v>
      </c>
      <c r="P6734" s="10"/>
    </row>
    <row r="6735" spans="1:16" ht="16" hidden="1" x14ac:dyDescent="0.2">
      <c r="A6735" s="10">
        <v>41017</v>
      </c>
      <c r="B6735" s="4">
        <v>102.65</v>
      </c>
      <c r="C6735" s="4">
        <v>115.18</v>
      </c>
      <c r="D6735">
        <v>3.1560000000000001</v>
      </c>
      <c r="E6735">
        <v>3.0680000000000001</v>
      </c>
      <c r="P6735" s="10"/>
    </row>
    <row r="6736" spans="1:16" ht="16" hidden="1" x14ac:dyDescent="0.2">
      <c r="A6736" s="10">
        <v>41018</v>
      </c>
      <c r="B6736" s="4">
        <v>102.38</v>
      </c>
      <c r="C6736" s="4">
        <v>117</v>
      </c>
      <c r="D6736">
        <v>3.0939999999999999</v>
      </c>
      <c r="E6736">
        <v>2.9990000000000001</v>
      </c>
      <c r="P6736" s="10"/>
    </row>
    <row r="6737" spans="1:16" ht="16" hidden="1" x14ac:dyDescent="0.2">
      <c r="A6737" s="10">
        <v>41019</v>
      </c>
      <c r="B6737" s="4">
        <v>103.58</v>
      </c>
      <c r="C6737" s="4">
        <v>118.08</v>
      </c>
      <c r="D6737">
        <v>3.089</v>
      </c>
      <c r="E6737">
        <v>2.9940000000000002</v>
      </c>
      <c r="P6737" s="10"/>
    </row>
    <row r="6738" spans="1:16" ht="16" hidden="1" x14ac:dyDescent="0.2">
      <c r="A6738" s="10">
        <v>41022</v>
      </c>
      <c r="B6738" s="4">
        <v>102.68</v>
      </c>
      <c r="C6738" s="4">
        <v>116.66</v>
      </c>
      <c r="D6738">
        <v>3.121</v>
      </c>
      <c r="E6738">
        <v>3.0209999999999999</v>
      </c>
      <c r="P6738" s="10"/>
    </row>
    <row r="6739" spans="1:16" ht="16" hidden="1" x14ac:dyDescent="0.2">
      <c r="A6739" s="10">
        <v>41023</v>
      </c>
      <c r="B6739" s="4">
        <v>103.1</v>
      </c>
      <c r="C6739" s="4">
        <v>117.74</v>
      </c>
      <c r="D6739">
        <v>3.0840000000000001</v>
      </c>
      <c r="E6739">
        <v>2.972</v>
      </c>
      <c r="P6739" s="10"/>
    </row>
    <row r="6740" spans="1:16" ht="16" hidden="1" x14ac:dyDescent="0.2">
      <c r="A6740" s="10">
        <v>41024</v>
      </c>
      <c r="B6740" s="4">
        <v>103.72</v>
      </c>
      <c r="C6740" s="4">
        <v>117.45</v>
      </c>
      <c r="D6740">
        <v>3.0760000000000001</v>
      </c>
      <c r="E6740">
        <v>2.9740000000000002</v>
      </c>
      <c r="P6740" s="10"/>
    </row>
    <row r="6741" spans="1:16" ht="16" hidden="1" x14ac:dyDescent="0.2">
      <c r="A6741" s="10">
        <v>41025</v>
      </c>
      <c r="B6741" s="4">
        <v>104.56</v>
      </c>
      <c r="C6741" s="4">
        <v>119.33</v>
      </c>
      <c r="D6741">
        <v>3.09</v>
      </c>
      <c r="E6741">
        <v>2.984</v>
      </c>
      <c r="P6741" s="10"/>
    </row>
    <row r="6742" spans="1:16" ht="16" hidden="1" x14ac:dyDescent="0.2">
      <c r="A6742" s="10">
        <v>41026</v>
      </c>
      <c r="B6742" s="4">
        <v>104.86</v>
      </c>
      <c r="C6742" s="4">
        <v>119.3</v>
      </c>
      <c r="D6742">
        <v>3.0819999999999999</v>
      </c>
      <c r="E6742">
        <v>2.984</v>
      </c>
      <c r="P6742" s="10"/>
    </row>
    <row r="6743" spans="1:16" ht="16" hidden="1" x14ac:dyDescent="0.2">
      <c r="A6743" s="10">
        <v>41029</v>
      </c>
      <c r="B6743" s="4">
        <v>104.89</v>
      </c>
      <c r="C6743" s="4">
        <v>118.66</v>
      </c>
      <c r="D6743">
        <v>3.0569999999999999</v>
      </c>
      <c r="E6743">
        <v>2.9220000000000002</v>
      </c>
      <c r="P6743" s="10"/>
    </row>
    <row r="6744" spans="1:16" ht="16" hidden="1" x14ac:dyDescent="0.2">
      <c r="A6744" s="10">
        <v>41030</v>
      </c>
      <c r="B6744" s="4">
        <v>106.17</v>
      </c>
      <c r="C6744" s="4">
        <v>119.57</v>
      </c>
      <c r="D6744">
        <v>3.0430000000000001</v>
      </c>
      <c r="E6744">
        <v>2.92</v>
      </c>
      <c r="P6744" s="10"/>
    </row>
    <row r="6745" spans="1:16" ht="16" hidden="1" x14ac:dyDescent="0.2">
      <c r="A6745" s="10">
        <v>41031</v>
      </c>
      <c r="B6745" s="4">
        <v>105.25</v>
      </c>
      <c r="C6745" s="4">
        <v>117.57</v>
      </c>
      <c r="D6745">
        <v>2.9990000000000001</v>
      </c>
      <c r="E6745">
        <v>2.9039999999999999</v>
      </c>
      <c r="P6745" s="10"/>
    </row>
    <row r="6746" spans="1:16" ht="16" hidden="1" x14ac:dyDescent="0.2">
      <c r="A6746" s="10">
        <v>41032</v>
      </c>
      <c r="B6746" s="4">
        <v>102.56</v>
      </c>
      <c r="C6746" s="4">
        <v>115.91</v>
      </c>
      <c r="D6746">
        <v>2.9550000000000001</v>
      </c>
      <c r="E6746">
        <v>2.85</v>
      </c>
      <c r="P6746" s="10"/>
    </row>
    <row r="6747" spans="1:16" ht="16" hidden="1" x14ac:dyDescent="0.2">
      <c r="A6747" s="10">
        <v>41033</v>
      </c>
      <c r="B6747" s="4">
        <v>98.49</v>
      </c>
      <c r="C6747" s="4">
        <v>111.66</v>
      </c>
      <c r="D6747">
        <v>2.879</v>
      </c>
      <c r="E6747">
        <v>2.7839999999999998</v>
      </c>
      <c r="P6747" s="10"/>
    </row>
    <row r="6748" spans="1:16" ht="16" hidden="1" x14ac:dyDescent="0.2">
      <c r="A6748" s="10">
        <v>41036</v>
      </c>
      <c r="B6748" s="4">
        <v>97.86</v>
      </c>
      <c r="D6748">
        <v>2.8969999999999998</v>
      </c>
      <c r="E6748">
        <v>2.8</v>
      </c>
      <c r="P6748" s="10"/>
    </row>
    <row r="6749" spans="1:16" ht="16" hidden="1" x14ac:dyDescent="0.2">
      <c r="A6749" s="10">
        <v>41037</v>
      </c>
      <c r="B6749" s="4">
        <v>97.13</v>
      </c>
      <c r="C6749" s="4">
        <v>110.48</v>
      </c>
      <c r="D6749">
        <v>2.9359999999999999</v>
      </c>
      <c r="E6749">
        <v>2.843</v>
      </c>
      <c r="P6749" s="10"/>
    </row>
    <row r="6750" spans="1:16" ht="16" hidden="1" x14ac:dyDescent="0.2">
      <c r="A6750" s="10">
        <v>41038</v>
      </c>
      <c r="B6750" s="4">
        <v>96.8</v>
      </c>
      <c r="C6750" s="4">
        <v>111.89</v>
      </c>
      <c r="D6750">
        <v>2.9449999999999998</v>
      </c>
      <c r="E6750">
        <v>2.8370000000000002</v>
      </c>
      <c r="P6750" s="10"/>
    </row>
    <row r="6751" spans="1:16" ht="16" hidden="1" x14ac:dyDescent="0.2">
      <c r="A6751" s="10">
        <v>41039</v>
      </c>
      <c r="B6751" s="4">
        <v>97.1</v>
      </c>
      <c r="C6751" s="4">
        <v>112.24</v>
      </c>
      <c r="D6751">
        <v>2.9409999999999998</v>
      </c>
      <c r="E6751">
        <v>2.823</v>
      </c>
      <c r="P6751" s="10"/>
    </row>
    <row r="6752" spans="1:16" ht="16" hidden="1" x14ac:dyDescent="0.2">
      <c r="A6752" s="10">
        <v>41040</v>
      </c>
      <c r="B6752" s="4">
        <v>96.03</v>
      </c>
      <c r="C6752" s="4">
        <v>112.5</v>
      </c>
      <c r="D6752">
        <v>2.9449999999999998</v>
      </c>
      <c r="E6752">
        <v>2.827</v>
      </c>
      <c r="P6752" s="10"/>
    </row>
    <row r="6753" spans="1:16" ht="16" hidden="1" x14ac:dyDescent="0.2">
      <c r="A6753" s="10">
        <v>41043</v>
      </c>
      <c r="B6753" s="4">
        <v>94.75</v>
      </c>
      <c r="C6753" s="4">
        <v>110.79</v>
      </c>
      <c r="D6753">
        <v>2.9609999999999999</v>
      </c>
      <c r="E6753">
        <v>2.8239999999999998</v>
      </c>
      <c r="P6753" s="10"/>
    </row>
    <row r="6754" spans="1:16" ht="16" hidden="1" x14ac:dyDescent="0.2">
      <c r="A6754" s="10">
        <v>41044</v>
      </c>
      <c r="B6754" s="4">
        <v>93.97</v>
      </c>
      <c r="C6754" s="4">
        <v>111.4</v>
      </c>
      <c r="D6754">
        <v>2.9</v>
      </c>
      <c r="E6754">
        <v>2.7850000000000001</v>
      </c>
      <c r="P6754" s="10"/>
    </row>
    <row r="6755" spans="1:16" ht="16" hidden="1" x14ac:dyDescent="0.2">
      <c r="A6755" s="10">
        <v>41045</v>
      </c>
      <c r="B6755" s="4">
        <v>92.78</v>
      </c>
      <c r="C6755" s="4">
        <v>109.8</v>
      </c>
      <c r="D6755">
        <v>2.8639999999999999</v>
      </c>
      <c r="E6755">
        <v>2.754</v>
      </c>
      <c r="P6755" s="10"/>
    </row>
    <row r="6756" spans="1:16" ht="16" hidden="1" x14ac:dyDescent="0.2">
      <c r="A6756" s="10">
        <v>41046</v>
      </c>
      <c r="B6756" s="4">
        <v>92.53</v>
      </c>
      <c r="C6756" s="4">
        <v>109.31</v>
      </c>
      <c r="D6756">
        <v>2.819</v>
      </c>
      <c r="E6756">
        <v>2.7040000000000002</v>
      </c>
      <c r="P6756" s="10"/>
    </row>
    <row r="6757" spans="1:16" ht="16" hidden="1" x14ac:dyDescent="0.2">
      <c r="A6757" s="10">
        <v>41047</v>
      </c>
      <c r="B6757" s="4">
        <v>91.51</v>
      </c>
      <c r="C6757" s="4">
        <v>108.03</v>
      </c>
      <c r="D6757">
        <v>2.8330000000000002</v>
      </c>
      <c r="E6757">
        <v>2.7080000000000002</v>
      </c>
      <c r="P6757" s="10"/>
    </row>
    <row r="6758" spans="1:16" ht="16" hidden="1" x14ac:dyDescent="0.2">
      <c r="A6758" s="10">
        <v>41050</v>
      </c>
      <c r="B6758" s="4">
        <v>92.57</v>
      </c>
      <c r="C6758" s="4">
        <v>109.02</v>
      </c>
      <c r="D6758">
        <v>2.883</v>
      </c>
      <c r="E6758">
        <v>2.7330000000000001</v>
      </c>
      <c r="P6758" s="10"/>
    </row>
    <row r="6759" spans="1:16" ht="16" hidden="1" x14ac:dyDescent="0.2">
      <c r="A6759" s="10">
        <v>41051</v>
      </c>
      <c r="B6759" s="4">
        <v>91.44</v>
      </c>
      <c r="C6759" s="4">
        <v>109.76</v>
      </c>
      <c r="D6759">
        <v>2.8519999999999999</v>
      </c>
      <c r="E6759">
        <v>2.7170000000000001</v>
      </c>
      <c r="P6759" s="10"/>
    </row>
    <row r="6760" spans="1:16" ht="16" hidden="1" x14ac:dyDescent="0.2">
      <c r="A6760" s="10">
        <v>41052</v>
      </c>
      <c r="B6760" s="4">
        <v>89.4</v>
      </c>
      <c r="C6760" s="4">
        <v>106.88</v>
      </c>
      <c r="D6760">
        <v>2.8</v>
      </c>
      <c r="E6760">
        <v>2.7450000000000001</v>
      </c>
      <c r="P6760" s="10"/>
    </row>
    <row r="6761" spans="1:16" ht="16" hidden="1" x14ac:dyDescent="0.2">
      <c r="A6761" s="10">
        <v>41053</v>
      </c>
      <c r="B6761" s="4">
        <v>90.36</v>
      </c>
      <c r="C6761" s="4">
        <v>107.2</v>
      </c>
      <c r="D6761">
        <v>2.794</v>
      </c>
      <c r="E6761">
        <v>2.7440000000000002</v>
      </c>
      <c r="P6761" s="10"/>
    </row>
    <row r="6762" spans="1:16" ht="16" hidden="1" x14ac:dyDescent="0.2">
      <c r="A6762" s="10">
        <v>41054</v>
      </c>
      <c r="B6762" s="4">
        <v>90.64</v>
      </c>
      <c r="C6762" s="4">
        <v>107.86</v>
      </c>
      <c r="D6762">
        <v>2.8069999999999999</v>
      </c>
      <c r="E6762">
        <v>2.7570000000000001</v>
      </c>
      <c r="P6762" s="10"/>
    </row>
    <row r="6763" spans="1:16" ht="16" hidden="1" x14ac:dyDescent="0.2">
      <c r="A6763" s="10">
        <v>41058</v>
      </c>
      <c r="B6763" s="4">
        <v>90.75</v>
      </c>
      <c r="C6763" s="4">
        <v>107.55</v>
      </c>
      <c r="D6763">
        <v>2.8290000000000002</v>
      </c>
      <c r="E6763">
        <v>2.8210000000000002</v>
      </c>
      <c r="P6763" s="10"/>
    </row>
    <row r="6764" spans="1:16" ht="16" hidden="1" x14ac:dyDescent="0.2">
      <c r="A6764" s="10">
        <v>41059</v>
      </c>
      <c r="B6764" s="4">
        <v>87.79</v>
      </c>
      <c r="C6764" s="4">
        <v>103.85</v>
      </c>
      <c r="D6764">
        <v>2.774</v>
      </c>
      <c r="E6764">
        <v>2.6709999999999998</v>
      </c>
      <c r="P6764" s="10"/>
    </row>
    <row r="6765" spans="1:16" ht="16" hidden="1" x14ac:dyDescent="0.2">
      <c r="A6765" s="10">
        <v>41060</v>
      </c>
      <c r="B6765" s="4">
        <v>86.52</v>
      </c>
      <c r="C6765" s="4">
        <v>103.86</v>
      </c>
      <c r="D6765">
        <v>2.6309999999999998</v>
      </c>
      <c r="E6765">
        <v>2.609</v>
      </c>
      <c r="P6765" s="10"/>
    </row>
    <row r="6766" spans="1:16" ht="16" hidden="1" x14ac:dyDescent="0.2">
      <c r="A6766" s="10">
        <v>41061</v>
      </c>
      <c r="B6766" s="4">
        <v>83.17</v>
      </c>
      <c r="C6766" s="4">
        <v>98.63</v>
      </c>
      <c r="D6766">
        <v>2.6230000000000002</v>
      </c>
      <c r="E6766">
        <v>2.548</v>
      </c>
      <c r="P6766" s="10"/>
    </row>
    <row r="6767" spans="1:16" ht="16" hidden="1" x14ac:dyDescent="0.2">
      <c r="A6767" s="10">
        <v>41064</v>
      </c>
      <c r="B6767" s="4">
        <v>83.95</v>
      </c>
      <c r="C6767" s="4">
        <v>97.74</v>
      </c>
      <c r="D6767">
        <v>2.6739999999999999</v>
      </c>
      <c r="E6767">
        <v>2.5569999999999999</v>
      </c>
      <c r="P6767" s="10"/>
    </row>
    <row r="6768" spans="1:16" ht="16" hidden="1" x14ac:dyDescent="0.2">
      <c r="A6768" s="10">
        <v>41065</v>
      </c>
      <c r="B6768" s="4">
        <v>84.31</v>
      </c>
      <c r="C6768" s="4">
        <v>98.65</v>
      </c>
      <c r="D6768">
        <v>2.6819999999999999</v>
      </c>
      <c r="E6768">
        <v>2.577</v>
      </c>
      <c r="P6768" s="10"/>
    </row>
    <row r="6769" spans="1:16" ht="16" hidden="1" x14ac:dyDescent="0.2">
      <c r="A6769" s="10">
        <v>41066</v>
      </c>
      <c r="B6769" s="4">
        <v>85.05</v>
      </c>
      <c r="C6769" s="4">
        <v>101.14</v>
      </c>
      <c r="D6769">
        <v>2.698</v>
      </c>
      <c r="E6769">
        <v>2.5979999999999999</v>
      </c>
      <c r="P6769" s="10"/>
    </row>
    <row r="6770" spans="1:16" ht="16" hidden="1" x14ac:dyDescent="0.2">
      <c r="A6770" s="10">
        <v>41067</v>
      </c>
      <c r="B6770" s="4">
        <v>84.78</v>
      </c>
      <c r="C6770" s="4">
        <v>100.05</v>
      </c>
      <c r="D6770">
        <v>2.6659999999999999</v>
      </c>
      <c r="E6770">
        <v>2.581</v>
      </c>
      <c r="P6770" s="10"/>
    </row>
    <row r="6771" spans="1:16" ht="16" hidden="1" x14ac:dyDescent="0.2">
      <c r="A6771" s="10">
        <v>41068</v>
      </c>
      <c r="B6771" s="4">
        <v>84.08</v>
      </c>
      <c r="C6771" s="4">
        <v>97.57</v>
      </c>
      <c r="D6771">
        <v>2.6949999999999998</v>
      </c>
      <c r="E6771">
        <v>2.61</v>
      </c>
      <c r="P6771" s="10"/>
    </row>
    <row r="6772" spans="1:16" ht="16" hidden="1" x14ac:dyDescent="0.2">
      <c r="A6772" s="10">
        <v>41071</v>
      </c>
      <c r="B6772" s="4">
        <v>82.58</v>
      </c>
      <c r="C6772" s="4">
        <v>98.6</v>
      </c>
      <c r="D6772">
        <v>2.6419999999999999</v>
      </c>
      <c r="E6772">
        <v>2.5419999999999998</v>
      </c>
      <c r="P6772" s="10"/>
    </row>
    <row r="6773" spans="1:16" ht="16" hidden="1" x14ac:dyDescent="0.2">
      <c r="A6773" s="10">
        <v>41072</v>
      </c>
      <c r="B6773" s="4">
        <v>83.35</v>
      </c>
      <c r="C6773" s="4">
        <v>96.59</v>
      </c>
      <c r="D6773">
        <v>2.665</v>
      </c>
      <c r="E6773">
        <v>2.56</v>
      </c>
      <c r="P6773" s="10"/>
    </row>
    <row r="6774" spans="1:16" ht="16" hidden="1" x14ac:dyDescent="0.2">
      <c r="A6774" s="10">
        <v>41073</v>
      </c>
      <c r="B6774" s="4">
        <v>82.56</v>
      </c>
      <c r="C6774" s="4">
        <v>97.29</v>
      </c>
      <c r="D6774">
        <v>2.6629999999999998</v>
      </c>
      <c r="E6774">
        <v>2.573</v>
      </c>
      <c r="P6774" s="10"/>
    </row>
    <row r="6775" spans="1:16" ht="16" hidden="1" x14ac:dyDescent="0.2">
      <c r="A6775" s="10">
        <v>41074</v>
      </c>
      <c r="B6775" s="4">
        <v>83.83</v>
      </c>
      <c r="C6775" s="4">
        <v>96.46</v>
      </c>
      <c r="D6775">
        <v>2.7080000000000002</v>
      </c>
      <c r="E6775">
        <v>0</v>
      </c>
      <c r="P6775" s="10"/>
    </row>
    <row r="6776" spans="1:16" ht="16" hidden="1" x14ac:dyDescent="0.2">
      <c r="A6776" s="10">
        <v>41075</v>
      </c>
      <c r="B6776" s="4">
        <v>84.03</v>
      </c>
      <c r="C6776" s="4">
        <v>97.13</v>
      </c>
      <c r="D6776">
        <v>2.6829999999999998</v>
      </c>
      <c r="E6776">
        <v>2.6139999999999999</v>
      </c>
      <c r="P6776" s="10"/>
    </row>
    <row r="6777" spans="1:16" ht="16" hidden="1" x14ac:dyDescent="0.2">
      <c r="A6777" s="10">
        <v>41078</v>
      </c>
      <c r="B6777" s="4">
        <v>83.26</v>
      </c>
      <c r="C6777" s="4">
        <v>95.21</v>
      </c>
      <c r="D6777">
        <v>2.61</v>
      </c>
      <c r="E6777">
        <v>2.5150000000000001</v>
      </c>
      <c r="P6777" s="10"/>
    </row>
    <row r="6778" spans="1:16" ht="16" hidden="1" x14ac:dyDescent="0.2">
      <c r="A6778" s="10">
        <v>41079</v>
      </c>
      <c r="B6778" s="4">
        <v>83.99</v>
      </c>
      <c r="C6778" s="4">
        <v>95.14</v>
      </c>
      <c r="D6778">
        <v>2.6</v>
      </c>
      <c r="E6778">
        <v>2.5049999999999999</v>
      </c>
      <c r="P6778" s="10"/>
    </row>
    <row r="6779" spans="1:16" ht="16" hidden="1" x14ac:dyDescent="0.2">
      <c r="A6779" s="10">
        <v>41080</v>
      </c>
      <c r="B6779" s="4">
        <v>81.06</v>
      </c>
      <c r="C6779" s="4">
        <v>93.5</v>
      </c>
      <c r="D6779">
        <v>2.5369999999999999</v>
      </c>
      <c r="E6779">
        <v>2.4470000000000001</v>
      </c>
      <c r="P6779" s="10"/>
    </row>
    <row r="6780" spans="1:16" ht="16" hidden="1" x14ac:dyDescent="0.2">
      <c r="A6780" s="10">
        <v>41081</v>
      </c>
      <c r="B6780" s="4">
        <v>77.91</v>
      </c>
      <c r="C6780" s="4">
        <v>89.22</v>
      </c>
      <c r="D6780">
        <v>2.4409999999999998</v>
      </c>
      <c r="E6780">
        <v>2.4060000000000001</v>
      </c>
      <c r="P6780" s="10"/>
    </row>
    <row r="6781" spans="1:16" ht="16" hidden="1" x14ac:dyDescent="0.2">
      <c r="A6781" s="10">
        <v>41082</v>
      </c>
      <c r="B6781" s="4">
        <v>79.33</v>
      </c>
      <c r="C6781" s="4">
        <v>89.22</v>
      </c>
      <c r="D6781">
        <v>2.4900000000000002</v>
      </c>
      <c r="E6781">
        <v>2.4449999999999998</v>
      </c>
      <c r="P6781" s="10"/>
    </row>
    <row r="6782" spans="1:16" ht="16" hidden="1" x14ac:dyDescent="0.2">
      <c r="A6782" s="10">
        <v>41085</v>
      </c>
      <c r="B6782" s="4">
        <v>78.760000000000005</v>
      </c>
      <c r="C6782" s="4">
        <v>88.69</v>
      </c>
      <c r="D6782">
        <v>2.5379999999999998</v>
      </c>
      <c r="E6782">
        <v>2.4660000000000002</v>
      </c>
      <c r="P6782" s="10"/>
    </row>
    <row r="6783" spans="1:16" ht="16" hidden="1" x14ac:dyDescent="0.2">
      <c r="A6783" s="10">
        <v>41086</v>
      </c>
      <c r="B6783" s="4">
        <v>79.34</v>
      </c>
      <c r="C6783" s="4">
        <v>90.19</v>
      </c>
      <c r="D6783">
        <v>2.5230000000000001</v>
      </c>
      <c r="E6783">
        <v>2.4260000000000002</v>
      </c>
      <c r="P6783" s="10"/>
    </row>
    <row r="6784" spans="1:16" ht="16" hidden="1" x14ac:dyDescent="0.2">
      <c r="A6784" s="10">
        <v>41087</v>
      </c>
      <c r="B6784" s="4">
        <v>80.27</v>
      </c>
      <c r="C6784" s="4">
        <v>92.06</v>
      </c>
      <c r="D6784">
        <v>2.4860000000000002</v>
      </c>
      <c r="E6784">
        <v>2.391</v>
      </c>
      <c r="P6784" s="10"/>
    </row>
    <row r="6785" spans="1:16" ht="16" hidden="1" x14ac:dyDescent="0.2">
      <c r="A6785" s="10">
        <v>41088</v>
      </c>
      <c r="B6785" s="4">
        <v>77.72</v>
      </c>
      <c r="C6785" s="4">
        <v>91.02</v>
      </c>
      <c r="D6785">
        <v>2.4369999999999998</v>
      </c>
      <c r="E6785">
        <v>2.3690000000000002</v>
      </c>
      <c r="P6785" s="10"/>
    </row>
    <row r="6786" spans="1:16" ht="16" hidden="1" x14ac:dyDescent="0.2">
      <c r="A6786" s="10">
        <v>41089</v>
      </c>
      <c r="B6786" s="4">
        <v>85.04</v>
      </c>
      <c r="C6786" s="4">
        <v>94.17</v>
      </c>
      <c r="D6786">
        <v>2.59</v>
      </c>
      <c r="E6786">
        <v>2.5129999999999999</v>
      </c>
      <c r="P6786" s="10"/>
    </row>
    <row r="6787" spans="1:16" ht="16" hidden="1" x14ac:dyDescent="0.2">
      <c r="A6787" s="10">
        <v>41092</v>
      </c>
      <c r="B6787" s="4">
        <v>83.72</v>
      </c>
      <c r="C6787" s="4">
        <v>95.28</v>
      </c>
      <c r="D6787">
        <v>2.5910000000000002</v>
      </c>
      <c r="E6787">
        <v>2.5059999999999998</v>
      </c>
      <c r="P6787" s="10"/>
    </row>
    <row r="6788" spans="1:16" ht="16" hidden="1" x14ac:dyDescent="0.2">
      <c r="A6788" s="10">
        <v>41093</v>
      </c>
      <c r="B6788" s="4">
        <v>87.74</v>
      </c>
      <c r="C6788" s="4">
        <v>99.89</v>
      </c>
      <c r="D6788">
        <v>2.6829999999999998</v>
      </c>
      <c r="E6788">
        <v>2.6139999999999999</v>
      </c>
      <c r="P6788" s="10"/>
    </row>
    <row r="6789" spans="1:16" ht="16" hidden="1" x14ac:dyDescent="0.2">
      <c r="A6789" s="10">
        <v>41095</v>
      </c>
      <c r="B6789" s="4">
        <v>87.11</v>
      </c>
      <c r="C6789" s="4">
        <v>101.54</v>
      </c>
      <c r="D6789">
        <v>2.7109999999999999</v>
      </c>
      <c r="E6789">
        <v>2.649</v>
      </c>
      <c r="P6789" s="10"/>
    </row>
    <row r="6790" spans="1:16" ht="16" hidden="1" x14ac:dyDescent="0.2">
      <c r="A6790" s="10">
        <v>41096</v>
      </c>
      <c r="B6790" s="4">
        <v>84.37</v>
      </c>
      <c r="C6790" s="4">
        <v>98.5</v>
      </c>
      <c r="D6790">
        <v>2.6709999999999998</v>
      </c>
      <c r="E6790">
        <v>2.5659999999999998</v>
      </c>
      <c r="P6790" s="10"/>
    </row>
    <row r="6791" spans="1:16" ht="16" hidden="1" x14ac:dyDescent="0.2">
      <c r="A6791" s="10">
        <v>41099</v>
      </c>
      <c r="B6791" s="4">
        <v>85.93</v>
      </c>
      <c r="C6791" s="4">
        <v>99.94</v>
      </c>
      <c r="D6791">
        <v>2.7469999999999999</v>
      </c>
      <c r="E6791">
        <v>2.6120000000000001</v>
      </c>
      <c r="P6791" s="10"/>
    </row>
    <row r="6792" spans="1:16" ht="16" hidden="1" x14ac:dyDescent="0.2">
      <c r="A6792" s="10">
        <v>41100</v>
      </c>
      <c r="B6792" s="4">
        <v>83.92</v>
      </c>
      <c r="C6792" s="4">
        <v>99.15</v>
      </c>
      <c r="D6792">
        <v>2.7360000000000002</v>
      </c>
      <c r="E6792">
        <v>2.5960000000000001</v>
      </c>
      <c r="P6792" s="10"/>
    </row>
    <row r="6793" spans="1:16" ht="16" hidden="1" x14ac:dyDescent="0.2">
      <c r="A6793" s="10">
        <v>41101</v>
      </c>
      <c r="B6793" s="4">
        <v>85.88</v>
      </c>
      <c r="C6793" s="4">
        <v>99.23</v>
      </c>
      <c r="D6793">
        <v>2.77</v>
      </c>
      <c r="E6793">
        <v>2.605</v>
      </c>
      <c r="P6793" s="10"/>
    </row>
    <row r="6794" spans="1:16" ht="16" hidden="1" x14ac:dyDescent="0.2">
      <c r="A6794" s="10">
        <v>41102</v>
      </c>
      <c r="B6794" s="4">
        <v>86.02</v>
      </c>
      <c r="C6794" s="4">
        <v>99.18</v>
      </c>
      <c r="D6794">
        <v>2.7949999999999999</v>
      </c>
      <c r="E6794">
        <v>2.6269999999999998</v>
      </c>
      <c r="P6794" s="10"/>
    </row>
    <row r="6795" spans="1:16" ht="16" hidden="1" x14ac:dyDescent="0.2">
      <c r="A6795" s="10">
        <v>41103</v>
      </c>
      <c r="B6795" s="4">
        <v>87.15</v>
      </c>
      <c r="C6795" s="4">
        <v>101.91</v>
      </c>
      <c r="D6795">
        <v>2.7959999999999998</v>
      </c>
      <c r="E6795">
        <v>2.6280000000000001</v>
      </c>
      <c r="P6795" s="10"/>
    </row>
    <row r="6796" spans="1:16" ht="16" hidden="1" x14ac:dyDescent="0.2">
      <c r="A6796" s="10">
        <v>41106</v>
      </c>
      <c r="B6796" s="4">
        <v>88.41</v>
      </c>
      <c r="C6796" s="4">
        <v>102.1</v>
      </c>
      <c r="D6796">
        <v>2.8370000000000002</v>
      </c>
      <c r="E6796">
        <v>2.6720000000000002</v>
      </c>
      <c r="P6796" s="10"/>
    </row>
    <row r="6797" spans="1:16" ht="16" hidden="1" x14ac:dyDescent="0.2">
      <c r="A6797" s="10">
        <v>41107</v>
      </c>
      <c r="B6797" s="4">
        <v>89.07</v>
      </c>
      <c r="C6797" s="4">
        <v>104.21</v>
      </c>
      <c r="D6797">
        <v>2.7890000000000001</v>
      </c>
      <c r="E6797">
        <v>2.669</v>
      </c>
      <c r="P6797" s="10"/>
    </row>
    <row r="6798" spans="1:16" ht="16" hidden="1" x14ac:dyDescent="0.2">
      <c r="A6798" s="10">
        <v>41108</v>
      </c>
      <c r="B6798" s="4">
        <v>89.88</v>
      </c>
      <c r="C6798" s="4">
        <v>105.92</v>
      </c>
      <c r="D6798">
        <v>2.8180000000000001</v>
      </c>
      <c r="E6798">
        <v>2.6880000000000002</v>
      </c>
      <c r="P6798" s="10"/>
    </row>
    <row r="6799" spans="1:16" ht="16" hidden="1" x14ac:dyDescent="0.2">
      <c r="A6799" s="10">
        <v>41109</v>
      </c>
      <c r="B6799" s="4">
        <v>92.78</v>
      </c>
      <c r="C6799" s="4">
        <v>107.79</v>
      </c>
      <c r="D6799">
        <v>2.8279999999999998</v>
      </c>
      <c r="E6799">
        <v>2.738</v>
      </c>
      <c r="P6799" s="10"/>
    </row>
    <row r="6800" spans="1:16" ht="16" hidden="1" x14ac:dyDescent="0.2">
      <c r="A6800" s="10">
        <v>41110</v>
      </c>
      <c r="B6800" s="4">
        <v>91.56</v>
      </c>
      <c r="C6800" s="4">
        <v>106.98</v>
      </c>
      <c r="D6800">
        <v>2.827</v>
      </c>
      <c r="E6800">
        <v>2.7469999999999999</v>
      </c>
      <c r="P6800" s="10"/>
    </row>
    <row r="6801" spans="1:16" ht="16" hidden="1" x14ac:dyDescent="0.2">
      <c r="A6801" s="10">
        <v>41113</v>
      </c>
      <c r="B6801" s="4">
        <v>87.77</v>
      </c>
      <c r="C6801" s="4">
        <v>103.91</v>
      </c>
      <c r="D6801">
        <v>2.7610000000000001</v>
      </c>
      <c r="E6801">
        <v>2.6909999999999998</v>
      </c>
      <c r="P6801" s="10"/>
    </row>
    <row r="6802" spans="1:16" ht="16" hidden="1" x14ac:dyDescent="0.2">
      <c r="A6802" s="10">
        <v>41114</v>
      </c>
      <c r="B6802" s="4">
        <v>88.28</v>
      </c>
      <c r="C6802" s="4">
        <v>103.57</v>
      </c>
      <c r="D6802">
        <v>2.71</v>
      </c>
      <c r="E6802">
        <v>2.6120000000000001</v>
      </c>
      <c r="P6802" s="10"/>
    </row>
    <row r="6803" spans="1:16" ht="16" hidden="1" x14ac:dyDescent="0.2">
      <c r="A6803" s="10">
        <v>41115</v>
      </c>
      <c r="B6803" s="4">
        <v>88.8</v>
      </c>
      <c r="C6803" s="4">
        <v>102.35</v>
      </c>
      <c r="D6803">
        <v>2.65</v>
      </c>
      <c r="E6803">
        <v>2.6110000000000002</v>
      </c>
      <c r="P6803" s="10"/>
    </row>
    <row r="6804" spans="1:16" ht="16" hidden="1" x14ac:dyDescent="0.2">
      <c r="A6804" s="10">
        <v>41116</v>
      </c>
      <c r="B6804" s="4">
        <v>89.4</v>
      </c>
      <c r="C6804" s="4">
        <v>104.77</v>
      </c>
      <c r="D6804">
        <v>2.6669999999999998</v>
      </c>
      <c r="E6804">
        <v>2.6230000000000002</v>
      </c>
      <c r="P6804" s="10"/>
    </row>
    <row r="6805" spans="1:16" ht="16" hidden="1" x14ac:dyDescent="0.2">
      <c r="A6805" s="10">
        <v>41117</v>
      </c>
      <c r="B6805" s="4">
        <v>90.13</v>
      </c>
      <c r="C6805" s="4">
        <v>106.3</v>
      </c>
      <c r="D6805">
        <v>2.7669999999999999</v>
      </c>
      <c r="E6805">
        <v>2.6850000000000001</v>
      </c>
      <c r="P6805" s="10"/>
    </row>
    <row r="6806" spans="1:16" ht="16" hidden="1" x14ac:dyDescent="0.2">
      <c r="A6806" s="10">
        <v>41120</v>
      </c>
      <c r="B6806" s="4">
        <v>89.8</v>
      </c>
      <c r="C6806" s="4">
        <v>106.54</v>
      </c>
      <c r="D6806">
        <v>2.7879999999999998</v>
      </c>
      <c r="E6806">
        <v>2.7130000000000001</v>
      </c>
      <c r="P6806" s="10"/>
    </row>
    <row r="6807" spans="1:16" ht="16" hidden="1" x14ac:dyDescent="0.2">
      <c r="A6807" s="10">
        <v>41121</v>
      </c>
      <c r="B6807" s="4">
        <v>88.08</v>
      </c>
      <c r="C6807" s="4">
        <v>105.93</v>
      </c>
      <c r="D6807">
        <v>2.7559999999999998</v>
      </c>
      <c r="E6807">
        <v>2.6960000000000002</v>
      </c>
      <c r="P6807" s="10"/>
    </row>
    <row r="6808" spans="1:16" ht="16" hidden="1" x14ac:dyDescent="0.2">
      <c r="A6808" s="10">
        <v>41122</v>
      </c>
      <c r="B6808" s="4">
        <v>88.99</v>
      </c>
      <c r="C6808" s="4">
        <v>106.78</v>
      </c>
      <c r="D6808">
        <v>2.8220000000000001</v>
      </c>
      <c r="E6808">
        <v>2.7909999999999999</v>
      </c>
      <c r="P6808" s="10"/>
    </row>
    <row r="6809" spans="1:16" ht="16" hidden="1" x14ac:dyDescent="0.2">
      <c r="A6809" s="10">
        <v>41123</v>
      </c>
      <c r="B6809" s="4">
        <v>87.22</v>
      </c>
      <c r="C6809" s="4">
        <v>107.55</v>
      </c>
      <c r="D6809">
        <v>2.8730000000000002</v>
      </c>
      <c r="E6809">
        <v>2.8130000000000002</v>
      </c>
      <c r="P6809" s="10"/>
    </row>
    <row r="6810" spans="1:16" ht="16" hidden="1" x14ac:dyDescent="0.2">
      <c r="A6810" s="10">
        <v>41124</v>
      </c>
      <c r="B6810" s="4">
        <v>91.4</v>
      </c>
      <c r="C6810" s="4">
        <v>109.57</v>
      </c>
      <c r="D6810">
        <v>2.9449999999999998</v>
      </c>
      <c r="E6810">
        <v>2.8919999999999999</v>
      </c>
      <c r="P6810" s="10"/>
    </row>
    <row r="6811" spans="1:16" ht="16" hidden="1" x14ac:dyDescent="0.2">
      <c r="A6811" s="10">
        <v>41127</v>
      </c>
      <c r="B6811" s="4">
        <v>92.3</v>
      </c>
      <c r="C6811" s="4">
        <v>110.01</v>
      </c>
      <c r="D6811">
        <v>2.956</v>
      </c>
      <c r="E6811">
        <v>2.891</v>
      </c>
      <c r="P6811" s="10"/>
    </row>
    <row r="6812" spans="1:16" ht="16" hidden="1" x14ac:dyDescent="0.2">
      <c r="A6812" s="10">
        <v>41128</v>
      </c>
      <c r="B6812" s="4">
        <v>93.68</v>
      </c>
      <c r="C6812" s="4">
        <v>112.39</v>
      </c>
      <c r="D6812">
        <v>2.9980000000000002</v>
      </c>
      <c r="E6812">
        <v>2.9129999999999998</v>
      </c>
      <c r="P6812" s="10"/>
    </row>
    <row r="6813" spans="1:16" ht="16" hidden="1" x14ac:dyDescent="0.2">
      <c r="A6813" s="10">
        <v>41129</v>
      </c>
      <c r="B6813" s="4">
        <v>93.39</v>
      </c>
      <c r="C6813" s="4">
        <v>113.42</v>
      </c>
      <c r="D6813">
        <v>2.9809999999999999</v>
      </c>
      <c r="E6813">
        <v>2.891</v>
      </c>
      <c r="P6813" s="10"/>
    </row>
    <row r="6814" spans="1:16" ht="16" hidden="1" x14ac:dyDescent="0.2">
      <c r="A6814" s="10">
        <v>41130</v>
      </c>
      <c r="B6814" s="4">
        <v>93.39</v>
      </c>
      <c r="C6814" s="4">
        <v>113.52</v>
      </c>
      <c r="D6814">
        <v>3.0209999999999999</v>
      </c>
      <c r="E6814">
        <v>2.9089999999999998</v>
      </c>
      <c r="P6814" s="10"/>
    </row>
    <row r="6815" spans="1:16" ht="16" hidden="1" x14ac:dyDescent="0.2">
      <c r="A6815" s="10">
        <v>41131</v>
      </c>
      <c r="B6815" s="4">
        <v>92.94</v>
      </c>
      <c r="C6815" s="4">
        <v>113.13</v>
      </c>
      <c r="D6815">
        <v>2.98</v>
      </c>
      <c r="E6815">
        <v>2.93</v>
      </c>
      <c r="P6815" s="10"/>
    </row>
    <row r="6816" spans="1:16" ht="16" hidden="1" x14ac:dyDescent="0.2">
      <c r="A6816" s="10">
        <v>41134</v>
      </c>
      <c r="B6816" s="4">
        <v>92.76</v>
      </c>
      <c r="C6816" s="4">
        <v>114.48</v>
      </c>
      <c r="D6816">
        <v>2.96</v>
      </c>
      <c r="E6816">
        <v>2.9249999999999998</v>
      </c>
      <c r="P6816" s="10"/>
    </row>
    <row r="6817" spans="1:16" ht="16" hidden="1" x14ac:dyDescent="0.2">
      <c r="A6817" s="10">
        <v>41135</v>
      </c>
      <c r="B6817" s="4">
        <v>93.4</v>
      </c>
      <c r="C6817" s="4">
        <v>113.9</v>
      </c>
      <c r="D6817">
        <v>2.9660000000000002</v>
      </c>
      <c r="E6817">
        <v>2.903</v>
      </c>
      <c r="P6817" s="10"/>
    </row>
    <row r="6818" spans="1:16" ht="16" hidden="1" x14ac:dyDescent="0.2">
      <c r="A6818" s="10">
        <v>41136</v>
      </c>
      <c r="B6818" s="4">
        <v>94.35</v>
      </c>
      <c r="C6818" s="4">
        <v>115.51</v>
      </c>
      <c r="D6818">
        <v>3.0529999999999999</v>
      </c>
      <c r="E6818">
        <v>2.9729999999999999</v>
      </c>
      <c r="P6818" s="10"/>
    </row>
    <row r="6819" spans="1:16" ht="16" hidden="1" x14ac:dyDescent="0.2">
      <c r="A6819" s="10">
        <v>41137</v>
      </c>
      <c r="B6819" s="4">
        <v>95.66</v>
      </c>
      <c r="C6819" s="4">
        <v>116.12</v>
      </c>
      <c r="D6819">
        <v>3.0459999999999998</v>
      </c>
      <c r="E6819">
        <v>2.9460000000000002</v>
      </c>
      <c r="P6819" s="10"/>
    </row>
    <row r="6820" spans="1:16" ht="16" hidden="1" x14ac:dyDescent="0.2">
      <c r="A6820" s="10">
        <v>41138</v>
      </c>
      <c r="B6820" s="4">
        <v>96</v>
      </c>
      <c r="C6820" s="4">
        <v>115.2</v>
      </c>
      <c r="D6820">
        <v>2.984</v>
      </c>
      <c r="E6820">
        <v>2.9039999999999999</v>
      </c>
      <c r="P6820" s="10"/>
    </row>
    <row r="6821" spans="1:16" ht="16" hidden="1" x14ac:dyDescent="0.2">
      <c r="A6821" s="10">
        <v>41141</v>
      </c>
      <c r="B6821" s="4">
        <v>96.03</v>
      </c>
      <c r="C6821" s="4">
        <v>115.5</v>
      </c>
      <c r="D6821">
        <v>2.9790000000000001</v>
      </c>
      <c r="E6821">
        <v>2.9039999999999999</v>
      </c>
      <c r="P6821" s="10"/>
    </row>
    <row r="6822" spans="1:16" ht="16" hidden="1" x14ac:dyDescent="0.2">
      <c r="A6822" s="10">
        <v>41142</v>
      </c>
      <c r="B6822" s="4">
        <v>96.55</v>
      </c>
      <c r="C6822" s="4">
        <v>116.03</v>
      </c>
      <c r="D6822">
        <v>3.0369999999999999</v>
      </c>
      <c r="E6822">
        <v>2.9449999999999998</v>
      </c>
      <c r="P6822" s="10"/>
    </row>
    <row r="6823" spans="1:16" ht="16" hidden="1" x14ac:dyDescent="0.2">
      <c r="A6823" s="10">
        <v>41143</v>
      </c>
      <c r="B6823" s="4">
        <v>96.89</v>
      </c>
      <c r="C6823" s="4">
        <v>115.77</v>
      </c>
      <c r="D6823">
        <v>3.081</v>
      </c>
      <c r="E6823">
        <v>3.0059999999999998</v>
      </c>
      <c r="P6823" s="10"/>
    </row>
    <row r="6824" spans="1:16" ht="16" hidden="1" x14ac:dyDescent="0.2">
      <c r="A6824" s="10">
        <v>41144</v>
      </c>
      <c r="B6824" s="4">
        <v>95.87</v>
      </c>
      <c r="C6824" s="4">
        <v>117.45</v>
      </c>
      <c r="D6824">
        <v>3.0649999999999999</v>
      </c>
      <c r="E6824">
        <v>3.0270000000000001</v>
      </c>
      <c r="P6824" s="10"/>
    </row>
    <row r="6825" spans="1:16" ht="16" hidden="1" x14ac:dyDescent="0.2">
      <c r="A6825" s="10">
        <v>41145</v>
      </c>
      <c r="B6825" s="4">
        <v>95.78</v>
      </c>
      <c r="C6825" s="4">
        <v>115.76</v>
      </c>
      <c r="D6825">
        <v>3.0430000000000001</v>
      </c>
      <c r="E6825">
        <v>3.0129999999999999</v>
      </c>
      <c r="P6825" s="10"/>
    </row>
    <row r="6826" spans="1:16" ht="16" hidden="1" x14ac:dyDescent="0.2">
      <c r="A6826" s="10">
        <v>41148</v>
      </c>
      <c r="B6826" s="4">
        <v>95.54</v>
      </c>
      <c r="C6826" s="4">
        <v>113.74</v>
      </c>
      <c r="D6826">
        <v>3.2109999999999999</v>
      </c>
      <c r="E6826">
        <v>3.0979999999999999</v>
      </c>
      <c r="P6826" s="10"/>
    </row>
    <row r="6827" spans="1:16" ht="16" hidden="1" x14ac:dyDescent="0.2">
      <c r="A6827" s="10">
        <v>41149</v>
      </c>
      <c r="B6827" s="4">
        <v>96.3</v>
      </c>
      <c r="C6827" s="4">
        <v>112.62</v>
      </c>
      <c r="D6827">
        <v>3.1739999999999999</v>
      </c>
      <c r="E6827">
        <v>3.3239999999999998</v>
      </c>
      <c r="P6827" s="10"/>
    </row>
    <row r="6828" spans="1:16" ht="16" hidden="1" x14ac:dyDescent="0.2">
      <c r="A6828" s="10">
        <v>41150</v>
      </c>
      <c r="B6828" s="4">
        <v>95.5</v>
      </c>
      <c r="C6828" s="4">
        <v>112.53</v>
      </c>
      <c r="D6828">
        <v>3.113</v>
      </c>
      <c r="E6828">
        <v>3.0579999999999998</v>
      </c>
      <c r="P6828" s="10"/>
    </row>
    <row r="6829" spans="1:16" ht="16" hidden="1" x14ac:dyDescent="0.2">
      <c r="A6829" s="10">
        <v>41151</v>
      </c>
      <c r="B6829" s="4">
        <v>94.61</v>
      </c>
      <c r="C6829" s="4">
        <v>112.28</v>
      </c>
      <c r="D6829">
        <v>3.0979999999999999</v>
      </c>
      <c r="E6829">
        <v>3.0819999999999999</v>
      </c>
      <c r="P6829" s="10"/>
    </row>
    <row r="6830" spans="1:16" ht="16" hidden="1" x14ac:dyDescent="0.2">
      <c r="A6830" s="10">
        <v>41152</v>
      </c>
      <c r="B6830" s="4">
        <v>96.47</v>
      </c>
      <c r="C6830" s="4">
        <v>113.93</v>
      </c>
      <c r="D6830">
        <v>3.133</v>
      </c>
      <c r="E6830">
        <v>3.133</v>
      </c>
      <c r="P6830" s="10"/>
    </row>
    <row r="6831" spans="1:16" ht="16" hidden="1" x14ac:dyDescent="0.2">
      <c r="A6831" s="10">
        <v>41156</v>
      </c>
      <c r="B6831" s="4">
        <v>95.34</v>
      </c>
      <c r="C6831" s="4">
        <v>114.98</v>
      </c>
      <c r="D6831">
        <v>3.1739999999999999</v>
      </c>
      <c r="E6831">
        <v>3.0339999999999998</v>
      </c>
      <c r="P6831" s="10"/>
    </row>
    <row r="6832" spans="1:16" ht="16" hidden="1" x14ac:dyDescent="0.2">
      <c r="A6832" s="10">
        <v>41157</v>
      </c>
      <c r="B6832" s="4">
        <v>95.37</v>
      </c>
      <c r="C6832" s="4">
        <v>113.32</v>
      </c>
      <c r="D6832">
        <v>3.1880000000000002</v>
      </c>
      <c r="E6832">
        <v>3.0710000000000002</v>
      </c>
      <c r="P6832" s="10"/>
    </row>
    <row r="6833" spans="1:16" ht="16" hidden="1" x14ac:dyDescent="0.2">
      <c r="A6833" s="10">
        <v>41158</v>
      </c>
      <c r="B6833" s="4">
        <v>95.58</v>
      </c>
      <c r="C6833" s="4">
        <v>114.5</v>
      </c>
      <c r="D6833">
        <v>3.2549999999999999</v>
      </c>
      <c r="E6833">
        <v>3.0649999999999999</v>
      </c>
      <c r="P6833" s="10"/>
    </row>
    <row r="6834" spans="1:16" ht="16" hidden="1" x14ac:dyDescent="0.2">
      <c r="A6834" s="10">
        <v>41159</v>
      </c>
      <c r="B6834" s="4">
        <v>96.41</v>
      </c>
      <c r="C6834" s="4">
        <v>113.64</v>
      </c>
      <c r="D6834">
        <v>3.359</v>
      </c>
      <c r="E6834">
        <v>3.1440000000000001</v>
      </c>
      <c r="P6834" s="10"/>
    </row>
    <row r="6835" spans="1:16" ht="16" hidden="1" x14ac:dyDescent="0.2">
      <c r="A6835" s="10">
        <v>41162</v>
      </c>
      <c r="B6835" s="4">
        <v>96.52</v>
      </c>
      <c r="C6835" s="4">
        <v>113.84</v>
      </c>
      <c r="D6835">
        <v>3.427</v>
      </c>
      <c r="E6835">
        <v>3.137</v>
      </c>
      <c r="P6835" s="10"/>
    </row>
    <row r="6836" spans="1:16" ht="16" hidden="1" x14ac:dyDescent="0.2">
      <c r="A6836" s="10">
        <v>41163</v>
      </c>
      <c r="B6836" s="4">
        <v>97.03</v>
      </c>
      <c r="C6836" s="4">
        <v>114.86</v>
      </c>
      <c r="D6836">
        <v>3.444</v>
      </c>
      <c r="E6836">
        <v>3.1739999999999999</v>
      </c>
      <c r="P6836" s="10"/>
    </row>
    <row r="6837" spans="1:16" ht="16" hidden="1" x14ac:dyDescent="0.2">
      <c r="A6837" s="10">
        <v>41164</v>
      </c>
      <c r="B6837" s="4">
        <v>97.02</v>
      </c>
      <c r="C6837" s="4">
        <v>114.86</v>
      </c>
      <c r="D6837">
        <v>3.3919999999999999</v>
      </c>
      <c r="E6837">
        <v>3.0590000000000002</v>
      </c>
      <c r="P6837" s="10"/>
    </row>
    <row r="6838" spans="1:16" ht="16" hidden="1" x14ac:dyDescent="0.2">
      <c r="A6838" s="10">
        <v>41165</v>
      </c>
      <c r="B6838" s="4">
        <v>98.3</v>
      </c>
      <c r="C6838" s="4">
        <v>116</v>
      </c>
      <c r="D6838">
        <v>3.2050000000000001</v>
      </c>
      <c r="E6838">
        <v>3.0329999999999999</v>
      </c>
      <c r="P6838" s="10"/>
    </row>
    <row r="6839" spans="1:16" ht="16" hidden="1" x14ac:dyDescent="0.2">
      <c r="A6839" s="10">
        <v>41166</v>
      </c>
      <c r="B6839" s="4">
        <v>98.94</v>
      </c>
      <c r="C6839" s="4">
        <v>117.48</v>
      </c>
      <c r="D6839">
        <v>3.21</v>
      </c>
      <c r="E6839">
        <v>3.0920000000000001</v>
      </c>
      <c r="P6839" s="10"/>
    </row>
    <row r="6840" spans="1:16" ht="16" hidden="1" x14ac:dyDescent="0.2">
      <c r="A6840" s="10">
        <v>41169</v>
      </c>
      <c r="B6840" s="4">
        <v>96.51</v>
      </c>
      <c r="C6840" s="4">
        <v>116.7</v>
      </c>
      <c r="D6840">
        <v>3.1309999999999998</v>
      </c>
      <c r="E6840">
        <v>3.0289999999999999</v>
      </c>
      <c r="P6840" s="10"/>
    </row>
    <row r="6841" spans="1:16" ht="16" hidden="1" x14ac:dyDescent="0.2">
      <c r="A6841" s="10">
        <v>41170</v>
      </c>
      <c r="B6841" s="4">
        <v>95.25</v>
      </c>
      <c r="C6841" s="4">
        <v>113.29</v>
      </c>
      <c r="D6841">
        <v>3.0830000000000002</v>
      </c>
      <c r="E6841">
        <v>2.9750000000000001</v>
      </c>
      <c r="P6841" s="10"/>
    </row>
    <row r="6842" spans="1:16" ht="16" hidden="1" x14ac:dyDescent="0.2">
      <c r="A6842" s="10">
        <v>41171</v>
      </c>
      <c r="B6842" s="4">
        <v>91.97</v>
      </c>
      <c r="C6842" s="4">
        <v>108.49</v>
      </c>
      <c r="D6842">
        <v>3.0630000000000002</v>
      </c>
      <c r="E6842">
        <v>2.9279999999999999</v>
      </c>
      <c r="P6842" s="10"/>
    </row>
    <row r="6843" spans="1:16" ht="16" hidden="1" x14ac:dyDescent="0.2">
      <c r="A6843" s="10">
        <v>41172</v>
      </c>
      <c r="B6843" s="4">
        <v>92.14</v>
      </c>
      <c r="C6843" s="4">
        <v>109.41</v>
      </c>
      <c r="D6843">
        <v>3.14</v>
      </c>
      <c r="E6843">
        <v>2.9580000000000002</v>
      </c>
      <c r="P6843" s="10"/>
    </row>
    <row r="6844" spans="1:16" ht="16" hidden="1" x14ac:dyDescent="0.2">
      <c r="A6844" s="10">
        <v>41173</v>
      </c>
      <c r="B6844" s="4">
        <v>92.64</v>
      </c>
      <c r="C6844" s="4">
        <v>111.27</v>
      </c>
      <c r="D6844">
        <v>3.2519999999999998</v>
      </c>
      <c r="E6844">
        <v>3.012</v>
      </c>
      <c r="P6844" s="10"/>
    </row>
    <row r="6845" spans="1:16" ht="16" hidden="1" x14ac:dyDescent="0.2">
      <c r="A6845" s="10">
        <v>41176</v>
      </c>
      <c r="B6845" s="4">
        <v>91.68</v>
      </c>
      <c r="C6845" s="4">
        <v>109.2</v>
      </c>
      <c r="D6845">
        <v>3.1419999999999999</v>
      </c>
      <c r="E6845">
        <v>2.9209999999999998</v>
      </c>
      <c r="P6845" s="10"/>
    </row>
    <row r="6846" spans="1:16" ht="16" hidden="1" x14ac:dyDescent="0.2">
      <c r="A6846" s="10">
        <v>41177</v>
      </c>
      <c r="B6846" s="4">
        <v>91.07</v>
      </c>
      <c r="C6846" s="4">
        <v>110.77</v>
      </c>
      <c r="D6846">
        <v>3.2050000000000001</v>
      </c>
      <c r="E6846">
        <v>2.96</v>
      </c>
      <c r="P6846" s="10"/>
    </row>
    <row r="6847" spans="1:16" ht="16" hidden="1" x14ac:dyDescent="0.2">
      <c r="A6847" s="10">
        <v>41178</v>
      </c>
      <c r="B6847" s="4">
        <v>89.92</v>
      </c>
      <c r="C6847" s="4">
        <v>108.99</v>
      </c>
      <c r="D6847">
        <v>3.3639999999999999</v>
      </c>
      <c r="E6847">
        <v>2.972</v>
      </c>
      <c r="P6847" s="10"/>
    </row>
    <row r="6848" spans="1:16" ht="16" hidden="1" x14ac:dyDescent="0.2">
      <c r="A6848" s="10">
        <v>41179</v>
      </c>
      <c r="B6848" s="4">
        <v>91.89</v>
      </c>
      <c r="C6848" s="4">
        <v>111.45</v>
      </c>
      <c r="D6848">
        <v>3.4390000000000001</v>
      </c>
      <c r="E6848">
        <v>3.052</v>
      </c>
      <c r="P6848" s="10"/>
    </row>
    <row r="6849" spans="1:16" ht="16" hidden="1" x14ac:dyDescent="0.2">
      <c r="A6849" s="10">
        <v>41180</v>
      </c>
      <c r="B6849" s="4">
        <v>92.18</v>
      </c>
      <c r="C6849" s="4">
        <v>111.36</v>
      </c>
      <c r="D6849">
        <v>3.665</v>
      </c>
      <c r="E6849">
        <v>3.0270000000000001</v>
      </c>
      <c r="P6849" s="10"/>
    </row>
    <row r="6850" spans="1:16" ht="16" hidden="1" x14ac:dyDescent="0.2">
      <c r="A6850" s="10">
        <v>41183</v>
      </c>
      <c r="B6850" s="4">
        <v>92.44</v>
      </c>
      <c r="C6850" s="4">
        <v>112.58</v>
      </c>
      <c r="D6850">
        <v>3.3319999999999999</v>
      </c>
      <c r="E6850">
        <v>3.032</v>
      </c>
      <c r="P6850" s="10"/>
    </row>
    <row r="6851" spans="1:16" ht="16" hidden="1" x14ac:dyDescent="0.2">
      <c r="A6851" s="10">
        <v>41184</v>
      </c>
      <c r="B6851" s="4">
        <v>91.88</v>
      </c>
      <c r="C6851" s="4">
        <v>112.49</v>
      </c>
      <c r="D6851">
        <v>3.1819999999999999</v>
      </c>
      <c r="E6851">
        <v>2.9820000000000002</v>
      </c>
      <c r="P6851" s="10"/>
    </row>
    <row r="6852" spans="1:16" ht="16" hidden="1" x14ac:dyDescent="0.2">
      <c r="A6852" s="10">
        <v>41185</v>
      </c>
      <c r="B6852" s="4">
        <v>88.19</v>
      </c>
      <c r="C6852" s="4">
        <v>109.32</v>
      </c>
      <c r="D6852">
        <v>3.109</v>
      </c>
      <c r="E6852">
        <v>2.9060000000000001</v>
      </c>
      <c r="P6852" s="10"/>
    </row>
    <row r="6853" spans="1:16" ht="16" hidden="1" x14ac:dyDescent="0.2">
      <c r="A6853" s="10">
        <v>41186</v>
      </c>
      <c r="B6853" s="4">
        <v>91.69</v>
      </c>
      <c r="C6853" s="4">
        <v>110.48</v>
      </c>
      <c r="D6853">
        <v>3.2690000000000001</v>
      </c>
      <c r="E6853">
        <v>3.0510000000000002</v>
      </c>
      <c r="P6853" s="10"/>
    </row>
    <row r="6854" spans="1:16" ht="16" hidden="1" x14ac:dyDescent="0.2">
      <c r="A6854" s="10">
        <v>41187</v>
      </c>
      <c r="B6854" s="4">
        <v>89.87</v>
      </c>
      <c r="C6854" s="4">
        <v>112.17</v>
      </c>
      <c r="D6854">
        <v>3.2770000000000001</v>
      </c>
      <c r="E6854">
        <v>3.0870000000000002</v>
      </c>
      <c r="P6854" s="10"/>
    </row>
    <row r="6855" spans="1:16" ht="16" hidden="1" x14ac:dyDescent="0.2">
      <c r="A6855" s="10">
        <v>41190</v>
      </c>
      <c r="B6855" s="4">
        <v>89.43</v>
      </c>
      <c r="C6855" s="4">
        <v>112.6</v>
      </c>
      <c r="D6855">
        <v>3.1859999999999999</v>
      </c>
      <c r="E6855">
        <v>3.0409999999999999</v>
      </c>
      <c r="P6855" s="10"/>
    </row>
    <row r="6856" spans="1:16" ht="16" hidden="1" x14ac:dyDescent="0.2">
      <c r="A6856" s="10">
        <v>41191</v>
      </c>
      <c r="B6856" s="4">
        <v>92.42</v>
      </c>
      <c r="C6856" s="4">
        <v>114.32</v>
      </c>
      <c r="D6856">
        <v>3.2130000000000001</v>
      </c>
      <c r="E6856">
        <v>3.0960000000000001</v>
      </c>
      <c r="P6856" s="10"/>
    </row>
    <row r="6857" spans="1:16" ht="16" hidden="1" x14ac:dyDescent="0.2">
      <c r="A6857" s="10">
        <v>41192</v>
      </c>
      <c r="B6857" s="4">
        <v>91.24</v>
      </c>
      <c r="C6857" s="4">
        <v>116.11</v>
      </c>
      <c r="D6857">
        <v>3.2069999999999999</v>
      </c>
      <c r="E6857">
        <v>3.0739999999999998</v>
      </c>
      <c r="P6857" s="10"/>
    </row>
    <row r="6858" spans="1:16" ht="16" hidden="1" x14ac:dyDescent="0.2">
      <c r="A6858" s="10">
        <v>41193</v>
      </c>
      <c r="B6858" s="4">
        <v>92.19</v>
      </c>
      <c r="C6858" s="4">
        <v>116.18</v>
      </c>
      <c r="D6858">
        <v>3.16</v>
      </c>
      <c r="E6858">
        <v>3.0369999999999999</v>
      </c>
      <c r="P6858" s="10"/>
    </row>
    <row r="6859" spans="1:16" ht="16" hidden="1" x14ac:dyDescent="0.2">
      <c r="A6859" s="10">
        <v>41194</v>
      </c>
      <c r="B6859" s="4">
        <v>91.83</v>
      </c>
      <c r="C6859" s="4">
        <v>115.17</v>
      </c>
      <c r="D6859">
        <v>3.05</v>
      </c>
      <c r="E6859">
        <v>2.9279999999999999</v>
      </c>
      <c r="P6859" s="10"/>
    </row>
    <row r="6860" spans="1:16" ht="16" hidden="1" x14ac:dyDescent="0.2">
      <c r="A6860" s="10">
        <v>41197</v>
      </c>
      <c r="B6860" s="4">
        <v>91.84</v>
      </c>
      <c r="C6860" s="4">
        <v>115</v>
      </c>
      <c r="D6860">
        <v>3.012</v>
      </c>
      <c r="E6860">
        <v>2.86</v>
      </c>
      <c r="P6860" s="10"/>
    </row>
    <row r="6861" spans="1:16" ht="16" hidden="1" x14ac:dyDescent="0.2">
      <c r="A6861" s="10">
        <v>41198</v>
      </c>
      <c r="B6861" s="4">
        <v>92.07</v>
      </c>
      <c r="C6861" s="4">
        <v>115</v>
      </c>
      <c r="D6861">
        <v>2.9649999999999999</v>
      </c>
      <c r="E6861">
        <v>2.8380000000000001</v>
      </c>
      <c r="P6861" s="10"/>
    </row>
    <row r="6862" spans="1:16" ht="16" hidden="1" x14ac:dyDescent="0.2">
      <c r="A6862" s="10">
        <v>41199</v>
      </c>
      <c r="B6862" s="4">
        <v>92.04</v>
      </c>
      <c r="C6862" s="4">
        <v>113.49</v>
      </c>
      <c r="D6862">
        <v>2.9060000000000001</v>
      </c>
      <c r="E6862">
        <v>2.7210000000000001</v>
      </c>
      <c r="P6862" s="10"/>
    </row>
    <row r="6863" spans="1:16" ht="16" hidden="1" x14ac:dyDescent="0.2">
      <c r="A6863" s="10">
        <v>41200</v>
      </c>
      <c r="B6863" s="4">
        <v>92</v>
      </c>
      <c r="C6863" s="4">
        <v>112.58</v>
      </c>
      <c r="D6863">
        <v>2.83</v>
      </c>
      <c r="E6863">
        <v>2.6829999999999998</v>
      </c>
      <c r="P6863" s="10"/>
    </row>
    <row r="6864" spans="1:16" ht="16" hidden="1" x14ac:dyDescent="0.2">
      <c r="A6864" s="10">
        <v>41201</v>
      </c>
      <c r="B6864" s="4">
        <v>90</v>
      </c>
      <c r="C6864" s="4">
        <v>111.89</v>
      </c>
      <c r="D6864">
        <v>2.7730000000000001</v>
      </c>
      <c r="E6864">
        <v>2.6429999999999998</v>
      </c>
      <c r="P6864" s="10"/>
    </row>
    <row r="6865" spans="1:16" ht="16" hidden="1" x14ac:dyDescent="0.2">
      <c r="A6865" s="10">
        <v>41204</v>
      </c>
      <c r="B6865" s="4">
        <v>88.3</v>
      </c>
      <c r="C6865" s="4">
        <v>109.62</v>
      </c>
      <c r="D6865">
        <v>2.7410000000000001</v>
      </c>
      <c r="E6865">
        <v>2.5209999999999999</v>
      </c>
      <c r="P6865" s="10"/>
    </row>
    <row r="6866" spans="1:16" ht="16" hidden="1" x14ac:dyDescent="0.2">
      <c r="A6866" s="10">
        <v>41205</v>
      </c>
      <c r="B6866" s="4">
        <v>86.65</v>
      </c>
      <c r="C6866" s="4">
        <v>107.53</v>
      </c>
      <c r="D6866">
        <v>2.7029999999999998</v>
      </c>
      <c r="E6866">
        <v>2.5230000000000001</v>
      </c>
      <c r="P6866" s="10"/>
    </row>
    <row r="6867" spans="1:16" ht="16" hidden="1" x14ac:dyDescent="0.2">
      <c r="A6867" s="10">
        <v>41206</v>
      </c>
      <c r="B6867" s="4">
        <v>85.39</v>
      </c>
      <c r="C6867" s="4">
        <v>107.66</v>
      </c>
      <c r="D6867">
        <v>2.6760000000000002</v>
      </c>
      <c r="E6867">
        <v>2.4790000000000001</v>
      </c>
      <c r="P6867" s="10"/>
    </row>
    <row r="6868" spans="1:16" ht="16" hidden="1" x14ac:dyDescent="0.2">
      <c r="A6868" s="10">
        <v>41207</v>
      </c>
      <c r="B6868" s="4">
        <v>85.59</v>
      </c>
      <c r="C6868" s="4">
        <v>107.64</v>
      </c>
      <c r="D6868">
        <v>2.7309999999999999</v>
      </c>
      <c r="E6868">
        <v>2.5230000000000001</v>
      </c>
      <c r="P6868" s="10"/>
    </row>
    <row r="6869" spans="1:16" ht="16" hidden="1" x14ac:dyDescent="0.2">
      <c r="A6869" s="10">
        <v>41208</v>
      </c>
      <c r="B6869" s="4">
        <v>85.84</v>
      </c>
      <c r="C6869" s="4">
        <v>108.9</v>
      </c>
      <c r="D6869">
        <v>2.7370000000000001</v>
      </c>
      <c r="E6869">
        <v>2.5329999999999999</v>
      </c>
      <c r="P6869" s="10"/>
    </row>
    <row r="6870" spans="1:16" ht="16" hidden="1" x14ac:dyDescent="0.2">
      <c r="A6870" s="10">
        <v>41211</v>
      </c>
      <c r="B6870" s="4">
        <v>85.52</v>
      </c>
      <c r="C6870" s="4">
        <v>109.33</v>
      </c>
      <c r="D6870">
        <v>2.7829999999999999</v>
      </c>
      <c r="E6870">
        <v>2.4809999999999999</v>
      </c>
      <c r="P6870" s="10"/>
    </row>
    <row r="6871" spans="1:16" ht="16" hidden="1" x14ac:dyDescent="0.2">
      <c r="A6871" s="10">
        <v>41212</v>
      </c>
      <c r="B6871" s="4">
        <v>85.65</v>
      </c>
      <c r="C6871" s="4">
        <v>109.4</v>
      </c>
      <c r="D6871">
        <v>2.7989999999999999</v>
      </c>
      <c r="E6871">
        <v>2.4340000000000002</v>
      </c>
      <c r="P6871" s="10"/>
    </row>
    <row r="6872" spans="1:16" ht="16" hidden="1" x14ac:dyDescent="0.2">
      <c r="A6872" s="10">
        <v>41213</v>
      </c>
      <c r="B6872" s="4">
        <v>86.23</v>
      </c>
      <c r="C6872" s="4">
        <v>109.89</v>
      </c>
      <c r="D6872">
        <v>2.78</v>
      </c>
      <c r="E6872">
        <v>2.4249999999999998</v>
      </c>
      <c r="P6872" s="10"/>
    </row>
    <row r="6873" spans="1:16" ht="16" hidden="1" x14ac:dyDescent="0.2">
      <c r="A6873" s="10">
        <v>41214</v>
      </c>
      <c r="B6873" s="4">
        <v>87.05</v>
      </c>
      <c r="C6873" s="4">
        <v>108.84</v>
      </c>
      <c r="D6873">
        <v>2.673</v>
      </c>
      <c r="E6873">
        <v>2.4900000000000002</v>
      </c>
      <c r="P6873" s="10"/>
    </row>
    <row r="6874" spans="1:16" ht="16" hidden="1" x14ac:dyDescent="0.2">
      <c r="A6874" s="10">
        <v>41215</v>
      </c>
      <c r="B6874" s="4">
        <v>84.9</v>
      </c>
      <c r="C6874" s="4">
        <v>106.79</v>
      </c>
      <c r="D6874">
        <v>2.6160000000000001</v>
      </c>
      <c r="E6874">
        <v>2.4329999999999998</v>
      </c>
      <c r="P6874" s="10"/>
    </row>
    <row r="6875" spans="1:16" ht="16" hidden="1" x14ac:dyDescent="0.2">
      <c r="A6875" s="10">
        <v>41218</v>
      </c>
      <c r="B6875" s="4">
        <v>85.64</v>
      </c>
      <c r="C6875" s="4">
        <v>105.59</v>
      </c>
      <c r="D6875">
        <v>2.6680000000000001</v>
      </c>
      <c r="E6875">
        <v>2.5350000000000001</v>
      </c>
      <c r="P6875" s="10"/>
    </row>
    <row r="6876" spans="1:16" ht="16" hidden="1" x14ac:dyDescent="0.2">
      <c r="A6876" s="10">
        <v>41219</v>
      </c>
      <c r="B6876" s="4">
        <v>88.62</v>
      </c>
      <c r="C6876" s="4">
        <v>109.27</v>
      </c>
      <c r="D6876">
        <v>2.8359999999999999</v>
      </c>
      <c r="E6876">
        <v>2.5979999999999999</v>
      </c>
      <c r="P6876" s="10"/>
    </row>
    <row r="6877" spans="1:16" ht="16" hidden="1" x14ac:dyDescent="0.2">
      <c r="A6877" s="10">
        <v>41220</v>
      </c>
      <c r="B6877" s="4">
        <v>84.5</v>
      </c>
      <c r="C6877" s="4">
        <v>108.21</v>
      </c>
      <c r="D6877">
        <v>2.7589999999999999</v>
      </c>
      <c r="E6877">
        <v>2.4590000000000001</v>
      </c>
      <c r="P6877" s="10"/>
    </row>
    <row r="6878" spans="1:16" ht="16" hidden="1" x14ac:dyDescent="0.2">
      <c r="A6878" s="10">
        <v>41221</v>
      </c>
      <c r="B6878" s="4">
        <v>85.07</v>
      </c>
      <c r="C6878" s="4">
        <v>107.23</v>
      </c>
      <c r="D6878">
        <v>2.806</v>
      </c>
      <c r="E6878">
        <v>2.4359999999999999</v>
      </c>
      <c r="P6878" s="10"/>
    </row>
    <row r="6879" spans="1:16" ht="16" hidden="1" x14ac:dyDescent="0.2">
      <c r="A6879" s="10">
        <v>41222</v>
      </c>
      <c r="B6879" s="4">
        <v>86.08</v>
      </c>
      <c r="C6879" s="4">
        <v>108.61</v>
      </c>
      <c r="D6879">
        <v>2.984</v>
      </c>
      <c r="E6879">
        <v>2.5289999999999999</v>
      </c>
      <c r="P6879" s="10"/>
    </row>
    <row r="6880" spans="1:16" ht="16" hidden="1" x14ac:dyDescent="0.2">
      <c r="A6880" s="10">
        <v>41225</v>
      </c>
      <c r="B6880" s="4">
        <v>85.56</v>
      </c>
      <c r="C6880" s="4">
        <v>110.23</v>
      </c>
      <c r="D6880">
        <v>2.9540000000000002</v>
      </c>
      <c r="E6880">
        <v>2.4990000000000001</v>
      </c>
      <c r="P6880" s="10"/>
    </row>
    <row r="6881" spans="1:16" ht="16" hidden="1" x14ac:dyDescent="0.2">
      <c r="A6881" s="10">
        <v>41226</v>
      </c>
      <c r="B6881" s="4">
        <v>85.38</v>
      </c>
      <c r="C6881" s="4">
        <v>108.82</v>
      </c>
      <c r="D6881">
        <v>2.956</v>
      </c>
      <c r="E6881">
        <v>2.4630000000000001</v>
      </c>
      <c r="P6881" s="10"/>
    </row>
    <row r="6882" spans="1:16" ht="16" hidden="1" x14ac:dyDescent="0.2">
      <c r="A6882" s="10">
        <v>41227</v>
      </c>
      <c r="B6882" s="4">
        <v>86.32</v>
      </c>
      <c r="C6882" s="4">
        <v>109.66</v>
      </c>
      <c r="D6882">
        <v>2.9079999999999999</v>
      </c>
      <c r="E6882">
        <v>2.4910000000000001</v>
      </c>
      <c r="P6882" s="10"/>
    </row>
    <row r="6883" spans="1:16" ht="16" hidden="1" x14ac:dyDescent="0.2">
      <c r="A6883" s="10">
        <v>41228</v>
      </c>
      <c r="B6883" s="4">
        <v>85.45</v>
      </c>
      <c r="C6883" s="4">
        <v>110.07</v>
      </c>
      <c r="D6883">
        <v>2.8969999999999998</v>
      </c>
      <c r="E6883">
        <v>2.5150000000000001</v>
      </c>
      <c r="P6883" s="10"/>
    </row>
    <row r="6884" spans="1:16" ht="16" hidden="1" x14ac:dyDescent="0.2">
      <c r="A6884" s="10">
        <v>41229</v>
      </c>
      <c r="B6884" s="4">
        <v>86.62</v>
      </c>
      <c r="C6884" s="4">
        <v>106.81</v>
      </c>
      <c r="D6884">
        <v>2.89</v>
      </c>
      <c r="E6884">
        <v>2.6</v>
      </c>
      <c r="P6884" s="10"/>
    </row>
    <row r="6885" spans="1:16" ht="16" hidden="1" x14ac:dyDescent="0.2">
      <c r="A6885" s="10">
        <v>41232</v>
      </c>
      <c r="B6885" s="4">
        <v>89.05</v>
      </c>
      <c r="C6885" s="4">
        <v>110.06</v>
      </c>
      <c r="D6885">
        <v>2.8279999999999998</v>
      </c>
      <c r="E6885">
        <v>2.6150000000000002</v>
      </c>
      <c r="P6885" s="10"/>
    </row>
    <row r="6886" spans="1:16" ht="16" hidden="1" x14ac:dyDescent="0.2">
      <c r="A6886" s="10">
        <v>41233</v>
      </c>
      <c r="B6886" s="4">
        <v>86.46</v>
      </c>
      <c r="C6886" s="4">
        <v>110.01</v>
      </c>
      <c r="D6886">
        <v>2.7930000000000001</v>
      </c>
      <c r="E6886">
        <v>2.585</v>
      </c>
      <c r="P6886" s="10"/>
    </row>
    <row r="6887" spans="1:16" ht="16" hidden="1" x14ac:dyDescent="0.2">
      <c r="A6887" s="10">
        <v>41234</v>
      </c>
      <c r="B6887" s="4">
        <v>87.08</v>
      </c>
      <c r="C6887" s="4">
        <v>110.81</v>
      </c>
      <c r="D6887">
        <v>2.8319999999999999</v>
      </c>
      <c r="E6887">
        <v>0</v>
      </c>
      <c r="P6887" s="10"/>
    </row>
    <row r="6888" spans="1:16" ht="16" hidden="1" x14ac:dyDescent="0.2">
      <c r="A6888" s="10">
        <v>41236</v>
      </c>
      <c r="B6888" s="4">
        <v>87.01</v>
      </c>
      <c r="C6888" s="4">
        <v>110.14</v>
      </c>
      <c r="D6888">
        <v>2.82</v>
      </c>
      <c r="E6888">
        <v>2.5659999999999998</v>
      </c>
      <c r="P6888" s="10"/>
    </row>
    <row r="6889" spans="1:16" ht="16" hidden="1" x14ac:dyDescent="0.2">
      <c r="A6889" s="10">
        <v>41239</v>
      </c>
      <c r="B6889" s="4">
        <v>87.28</v>
      </c>
      <c r="C6889" s="4">
        <v>110.18</v>
      </c>
      <c r="D6889">
        <v>2.7850000000000001</v>
      </c>
      <c r="E6889">
        <v>2.5550000000000002</v>
      </c>
      <c r="P6889" s="10"/>
    </row>
    <row r="6890" spans="1:16" ht="16" hidden="1" x14ac:dyDescent="0.2">
      <c r="A6890" s="10">
        <v>41240</v>
      </c>
      <c r="B6890" s="4">
        <v>86.81</v>
      </c>
      <c r="C6890" s="4">
        <v>109.33</v>
      </c>
      <c r="D6890">
        <v>2.7850000000000001</v>
      </c>
      <c r="E6890">
        <v>2.516</v>
      </c>
      <c r="P6890" s="10"/>
    </row>
    <row r="6891" spans="1:16" ht="16" hidden="1" x14ac:dyDescent="0.2">
      <c r="A6891" s="10">
        <v>41241</v>
      </c>
      <c r="B6891" s="4">
        <v>86.1</v>
      </c>
      <c r="C6891" s="4">
        <v>108.26</v>
      </c>
      <c r="D6891">
        <v>2.78</v>
      </c>
      <c r="E6891">
        <v>2.508</v>
      </c>
      <c r="P6891" s="10"/>
    </row>
    <row r="6892" spans="1:16" ht="16" hidden="1" x14ac:dyDescent="0.2">
      <c r="A6892" s="10">
        <v>41242</v>
      </c>
      <c r="B6892" s="4">
        <v>87.64</v>
      </c>
      <c r="C6892" s="4">
        <v>110.47</v>
      </c>
      <c r="D6892">
        <v>2.8250000000000002</v>
      </c>
      <c r="E6892">
        <v>2.5289999999999999</v>
      </c>
      <c r="P6892" s="10"/>
    </row>
    <row r="6893" spans="1:16" ht="16" hidden="1" x14ac:dyDescent="0.2">
      <c r="A6893" s="10">
        <v>41243</v>
      </c>
      <c r="B6893" s="4">
        <v>88.54</v>
      </c>
      <c r="C6893" s="4">
        <v>110.84</v>
      </c>
      <c r="D6893">
        <v>2.7690000000000001</v>
      </c>
      <c r="E6893">
        <v>2.52</v>
      </c>
      <c r="P6893" s="10"/>
    </row>
    <row r="6894" spans="1:16" ht="16" hidden="1" x14ac:dyDescent="0.2">
      <c r="A6894" s="10">
        <v>41246</v>
      </c>
      <c r="B6894" s="4">
        <v>88.69</v>
      </c>
      <c r="C6894" s="4">
        <v>111.27</v>
      </c>
      <c r="D6894">
        <v>2.762</v>
      </c>
      <c r="E6894">
        <v>2.472</v>
      </c>
      <c r="P6894" s="10"/>
    </row>
    <row r="6895" spans="1:16" ht="16" hidden="1" x14ac:dyDescent="0.2">
      <c r="A6895" s="10">
        <v>41247</v>
      </c>
      <c r="B6895" s="4">
        <v>88.04</v>
      </c>
      <c r="C6895" s="4">
        <v>109.99</v>
      </c>
      <c r="D6895">
        <v>2.7269999999999999</v>
      </c>
      <c r="E6895">
        <v>2.4969999999999999</v>
      </c>
      <c r="P6895" s="10"/>
    </row>
    <row r="6896" spans="1:16" ht="16" hidden="1" x14ac:dyDescent="0.2">
      <c r="A6896" s="10">
        <v>41248</v>
      </c>
      <c r="B6896" s="4">
        <v>87.36</v>
      </c>
      <c r="C6896" s="4">
        <v>108.96</v>
      </c>
      <c r="D6896">
        <v>2.66</v>
      </c>
      <c r="E6896">
        <v>2.4780000000000002</v>
      </c>
      <c r="P6896" s="10"/>
    </row>
    <row r="6897" spans="1:16" ht="16" hidden="1" x14ac:dyDescent="0.2">
      <c r="A6897" s="10">
        <v>41249</v>
      </c>
      <c r="B6897" s="4">
        <v>85.47</v>
      </c>
      <c r="C6897" s="4">
        <v>108.01</v>
      </c>
      <c r="D6897">
        <v>2.62</v>
      </c>
      <c r="E6897">
        <v>2.4180000000000001</v>
      </c>
      <c r="P6897" s="10"/>
    </row>
    <row r="6898" spans="1:16" ht="16" hidden="1" x14ac:dyDescent="0.2">
      <c r="A6898" s="10">
        <v>41250</v>
      </c>
      <c r="B6898" s="4">
        <v>85.45</v>
      </c>
      <c r="C6898" s="4">
        <v>107.16</v>
      </c>
      <c r="D6898">
        <v>2.6360000000000001</v>
      </c>
      <c r="E6898">
        <v>2.4119999999999999</v>
      </c>
      <c r="P6898" s="10"/>
    </row>
    <row r="6899" spans="1:16" ht="16" hidden="1" x14ac:dyDescent="0.2">
      <c r="A6899" s="10">
        <v>41253</v>
      </c>
      <c r="B6899" s="4">
        <v>85.14</v>
      </c>
      <c r="C6899" s="4">
        <v>108.25</v>
      </c>
      <c r="D6899">
        <v>2.6150000000000002</v>
      </c>
      <c r="E6899">
        <v>2.35</v>
      </c>
      <c r="P6899" s="10"/>
    </row>
    <row r="6900" spans="1:16" ht="16" hidden="1" x14ac:dyDescent="0.2">
      <c r="A6900" s="10">
        <v>41254</v>
      </c>
      <c r="B6900" s="4">
        <v>85.36</v>
      </c>
      <c r="C6900" s="4">
        <v>107.6</v>
      </c>
      <c r="D6900">
        <v>2.6360000000000001</v>
      </c>
      <c r="E6900">
        <v>2.3180000000000001</v>
      </c>
      <c r="P6900" s="10"/>
    </row>
    <row r="6901" spans="1:16" ht="16" hidden="1" x14ac:dyDescent="0.2">
      <c r="A6901" s="10">
        <v>41255</v>
      </c>
      <c r="B6901" s="4">
        <v>86.35</v>
      </c>
      <c r="C6901" s="4">
        <v>110.17</v>
      </c>
      <c r="D6901">
        <v>2.66</v>
      </c>
      <c r="E6901">
        <v>2.3929999999999998</v>
      </c>
      <c r="P6901" s="10"/>
    </row>
    <row r="6902" spans="1:16" ht="16" hidden="1" x14ac:dyDescent="0.2">
      <c r="A6902" s="10">
        <v>41256</v>
      </c>
      <c r="B6902" s="4">
        <v>85.39</v>
      </c>
      <c r="C6902" s="4">
        <v>110.18</v>
      </c>
      <c r="D6902">
        <v>2.6230000000000002</v>
      </c>
      <c r="E6902">
        <v>2.3279999999999998</v>
      </c>
      <c r="P6902" s="10"/>
    </row>
    <row r="6903" spans="1:16" ht="16" hidden="1" x14ac:dyDescent="0.2">
      <c r="A6903" s="10">
        <v>41257</v>
      </c>
      <c r="B6903" s="4">
        <v>86.32</v>
      </c>
      <c r="C6903" s="4">
        <v>109.28</v>
      </c>
      <c r="D6903">
        <v>2.69</v>
      </c>
      <c r="E6903">
        <v>2.3330000000000002</v>
      </c>
      <c r="P6903" s="10"/>
    </row>
    <row r="6904" spans="1:16" ht="16" hidden="1" x14ac:dyDescent="0.2">
      <c r="A6904" s="10">
        <v>41260</v>
      </c>
      <c r="B6904" s="4">
        <v>86.71</v>
      </c>
      <c r="C6904" s="4">
        <v>109.35</v>
      </c>
      <c r="D6904">
        <v>2.702</v>
      </c>
      <c r="E6904">
        <v>2.37</v>
      </c>
      <c r="P6904" s="10"/>
    </row>
    <row r="6905" spans="1:16" ht="16" hidden="1" x14ac:dyDescent="0.2">
      <c r="A6905" s="10">
        <v>41261</v>
      </c>
      <c r="B6905" s="4">
        <v>87.46</v>
      </c>
      <c r="C6905" s="4">
        <v>109.96</v>
      </c>
      <c r="D6905">
        <v>2.7290000000000001</v>
      </c>
      <c r="E6905">
        <v>2.4319999999999999</v>
      </c>
      <c r="P6905" s="10"/>
    </row>
    <row r="6906" spans="1:16" ht="16" hidden="1" x14ac:dyDescent="0.2">
      <c r="A6906" s="10">
        <v>41262</v>
      </c>
      <c r="B6906" s="4">
        <v>89.09</v>
      </c>
      <c r="C6906" s="4">
        <v>109.95</v>
      </c>
      <c r="D6906">
        <v>2.7650000000000001</v>
      </c>
      <c r="E6906">
        <v>2.492</v>
      </c>
      <c r="P6906" s="10"/>
    </row>
    <row r="6907" spans="1:16" ht="16" hidden="1" x14ac:dyDescent="0.2">
      <c r="A6907" s="10">
        <v>41263</v>
      </c>
      <c r="B6907" s="4">
        <v>89.76</v>
      </c>
      <c r="C6907" s="4">
        <v>110.57</v>
      </c>
      <c r="D6907">
        <v>2.7930000000000001</v>
      </c>
      <c r="E6907">
        <v>2.585</v>
      </c>
      <c r="P6907" s="10"/>
    </row>
    <row r="6908" spans="1:16" ht="16" hidden="1" x14ac:dyDescent="0.2">
      <c r="A6908" s="10">
        <v>41264</v>
      </c>
      <c r="B6908" s="4">
        <v>88.2</v>
      </c>
      <c r="C6908" s="4">
        <v>109.13</v>
      </c>
      <c r="D6908">
        <v>2.7850000000000001</v>
      </c>
      <c r="E6908">
        <v>2.5649999999999999</v>
      </c>
      <c r="P6908" s="10"/>
    </row>
    <row r="6909" spans="1:16" ht="16" hidden="1" x14ac:dyDescent="0.2">
      <c r="A6909" s="10">
        <v>41267</v>
      </c>
      <c r="B6909" s="4">
        <v>88.29</v>
      </c>
      <c r="C6909" s="4">
        <v>108.44</v>
      </c>
      <c r="D6909">
        <v>2.7890000000000001</v>
      </c>
      <c r="E6909">
        <v>2.5819999999999999</v>
      </c>
      <c r="P6909" s="10"/>
    </row>
    <row r="6910" spans="1:16" ht="16" hidden="1" x14ac:dyDescent="0.2">
      <c r="A6910" s="10">
        <v>41269</v>
      </c>
      <c r="B6910" s="4">
        <v>90.71</v>
      </c>
      <c r="C6910" s="4">
        <v>110.72</v>
      </c>
      <c r="D6910">
        <v>2.8540000000000001</v>
      </c>
      <c r="E6910">
        <v>2.6080000000000001</v>
      </c>
      <c r="P6910" s="10"/>
    </row>
    <row r="6911" spans="1:16" ht="16" hidden="1" x14ac:dyDescent="0.2">
      <c r="A6911" s="10">
        <v>41270</v>
      </c>
      <c r="B6911" s="4">
        <v>90.91</v>
      </c>
      <c r="C6911" s="4">
        <v>110.04</v>
      </c>
      <c r="D6911">
        <v>2.8410000000000002</v>
      </c>
      <c r="E6911">
        <v>2.617</v>
      </c>
      <c r="P6911" s="10"/>
    </row>
    <row r="6912" spans="1:16" ht="16" hidden="1" x14ac:dyDescent="0.2">
      <c r="A6912" s="10">
        <v>41271</v>
      </c>
      <c r="B6912" s="4">
        <v>90.66</v>
      </c>
      <c r="C6912" s="4">
        <v>110.05</v>
      </c>
      <c r="D6912">
        <v>2.8260000000000001</v>
      </c>
      <c r="E6912">
        <v>2.6440000000000001</v>
      </c>
      <c r="P6912" s="10"/>
    </row>
    <row r="6913" spans="1:16" ht="16" hidden="1" x14ac:dyDescent="0.2">
      <c r="A6913" s="10">
        <v>41274</v>
      </c>
      <c r="B6913" s="4">
        <v>91.83</v>
      </c>
      <c r="C6913" s="4">
        <v>110.8</v>
      </c>
      <c r="D6913">
        <v>2.835</v>
      </c>
      <c r="E6913">
        <v>2.6080000000000001</v>
      </c>
      <c r="P6913" s="10"/>
    </row>
    <row r="6914" spans="1:16" ht="16" hidden="1" x14ac:dyDescent="0.2">
      <c r="A6914" s="10">
        <v>41276</v>
      </c>
      <c r="B6914" s="4">
        <v>93.14</v>
      </c>
      <c r="C6914" s="4">
        <v>112.98</v>
      </c>
      <c r="D6914">
        <v>2.8069999999999999</v>
      </c>
      <c r="E6914">
        <v>2.6389999999999998</v>
      </c>
      <c r="P6914" s="10"/>
    </row>
    <row r="6915" spans="1:16" ht="16" hidden="1" x14ac:dyDescent="0.2">
      <c r="A6915" s="10">
        <v>41277</v>
      </c>
      <c r="B6915" s="4">
        <v>92.97</v>
      </c>
      <c r="C6915" s="4">
        <v>113.03</v>
      </c>
      <c r="D6915">
        <v>2.794</v>
      </c>
      <c r="E6915">
        <v>2.6509999999999998</v>
      </c>
      <c r="P6915" s="10"/>
    </row>
    <row r="6916" spans="1:16" ht="16" hidden="1" x14ac:dyDescent="0.2">
      <c r="A6916" s="10">
        <v>41278</v>
      </c>
      <c r="B6916" s="4">
        <v>93.12</v>
      </c>
      <c r="C6916" s="4">
        <v>112.58</v>
      </c>
      <c r="D6916">
        <v>2.82</v>
      </c>
      <c r="E6916">
        <v>2.6720000000000002</v>
      </c>
      <c r="P6916" s="10"/>
    </row>
    <row r="6917" spans="1:16" ht="16" hidden="1" x14ac:dyDescent="0.2">
      <c r="A6917" s="10">
        <v>41281</v>
      </c>
      <c r="B6917" s="4">
        <v>93.2</v>
      </c>
      <c r="C6917" s="4">
        <v>112.49</v>
      </c>
      <c r="D6917">
        <v>2.8330000000000002</v>
      </c>
      <c r="E6917">
        <v>2.653</v>
      </c>
      <c r="P6917" s="10"/>
    </row>
    <row r="6918" spans="1:16" ht="16" hidden="1" x14ac:dyDescent="0.2">
      <c r="A6918" s="10">
        <v>41282</v>
      </c>
      <c r="B6918" s="4">
        <v>93.21</v>
      </c>
      <c r="C6918" s="4">
        <v>113.03</v>
      </c>
      <c r="D6918">
        <v>2.8420000000000001</v>
      </c>
      <c r="E6918">
        <v>2.6819999999999999</v>
      </c>
      <c r="P6918" s="10"/>
    </row>
    <row r="6919" spans="1:16" ht="16" hidden="1" x14ac:dyDescent="0.2">
      <c r="A6919" s="10">
        <v>41283</v>
      </c>
      <c r="B6919" s="4">
        <v>93.08</v>
      </c>
      <c r="C6919" s="4">
        <v>113.07</v>
      </c>
      <c r="D6919">
        <v>2.8130000000000002</v>
      </c>
      <c r="E6919">
        <v>2.641</v>
      </c>
      <c r="P6919" s="10"/>
    </row>
    <row r="6920" spans="1:16" ht="16" hidden="1" x14ac:dyDescent="0.2">
      <c r="A6920" s="10">
        <v>41284</v>
      </c>
      <c r="B6920" s="4">
        <v>93.81</v>
      </c>
      <c r="C6920" s="4">
        <v>112.97</v>
      </c>
      <c r="D6920">
        <v>2.806</v>
      </c>
      <c r="E6920">
        <v>2.6509999999999998</v>
      </c>
      <c r="P6920" s="10"/>
    </row>
    <row r="6921" spans="1:16" ht="16" hidden="1" x14ac:dyDescent="0.2">
      <c r="A6921" s="10">
        <v>41285</v>
      </c>
      <c r="B6921" s="4">
        <v>93.6</v>
      </c>
      <c r="C6921" s="4">
        <v>110.3</v>
      </c>
      <c r="D6921">
        <v>2.75</v>
      </c>
      <c r="E6921">
        <v>2.605</v>
      </c>
      <c r="P6921" s="10"/>
    </row>
    <row r="6922" spans="1:16" ht="16" hidden="1" x14ac:dyDescent="0.2">
      <c r="A6922" s="10">
        <v>41288</v>
      </c>
      <c r="B6922" s="4">
        <v>94.27</v>
      </c>
      <c r="C6922" s="4">
        <v>111.32</v>
      </c>
      <c r="D6922">
        <v>2.7650000000000001</v>
      </c>
      <c r="E6922">
        <v>2.61</v>
      </c>
      <c r="P6922" s="10"/>
    </row>
    <row r="6923" spans="1:16" ht="16" hidden="1" x14ac:dyDescent="0.2">
      <c r="A6923" s="10">
        <v>41289</v>
      </c>
      <c r="B6923" s="4">
        <v>93.26</v>
      </c>
      <c r="C6923" s="4">
        <v>111.72</v>
      </c>
      <c r="D6923">
        <v>2.7280000000000002</v>
      </c>
      <c r="E6923">
        <v>2.5630000000000002</v>
      </c>
      <c r="P6923" s="10"/>
    </row>
    <row r="6924" spans="1:16" ht="16" hidden="1" x14ac:dyDescent="0.2">
      <c r="A6924" s="10">
        <v>41290</v>
      </c>
      <c r="B6924" s="4">
        <v>94.28</v>
      </c>
      <c r="C6924" s="4">
        <v>110.97</v>
      </c>
      <c r="D6924">
        <v>2.7490000000000001</v>
      </c>
      <c r="E6924">
        <v>2.5870000000000002</v>
      </c>
      <c r="P6924" s="10"/>
    </row>
    <row r="6925" spans="1:16" ht="16" hidden="1" x14ac:dyDescent="0.2">
      <c r="A6925" s="10">
        <v>41291</v>
      </c>
      <c r="B6925" s="4">
        <v>95.49</v>
      </c>
      <c r="C6925" s="4">
        <v>111.01</v>
      </c>
      <c r="D6925">
        <v>2.786</v>
      </c>
      <c r="E6925">
        <v>2.6240000000000001</v>
      </c>
      <c r="P6925" s="10"/>
    </row>
    <row r="6926" spans="1:16" ht="16" hidden="1" x14ac:dyDescent="0.2">
      <c r="A6926" s="10">
        <v>41292</v>
      </c>
      <c r="B6926" s="4">
        <v>95.61</v>
      </c>
      <c r="C6926" s="4">
        <v>111.71</v>
      </c>
      <c r="D6926">
        <v>2.8239999999999998</v>
      </c>
      <c r="E6926">
        <v>2.649</v>
      </c>
      <c r="P6926" s="10"/>
    </row>
    <row r="6927" spans="1:16" ht="16" hidden="1" x14ac:dyDescent="0.2">
      <c r="A6927" s="10">
        <v>41296</v>
      </c>
      <c r="B6927" s="4">
        <v>96.09</v>
      </c>
      <c r="C6927" s="4">
        <v>112.72</v>
      </c>
      <c r="D6927">
        <v>2.8620000000000001</v>
      </c>
      <c r="E6927">
        <v>2.66</v>
      </c>
      <c r="P6927" s="10"/>
    </row>
    <row r="6928" spans="1:16" ht="16" hidden="1" x14ac:dyDescent="0.2">
      <c r="A6928" s="10">
        <v>41297</v>
      </c>
      <c r="B6928" s="4">
        <v>95.06</v>
      </c>
      <c r="C6928" s="4">
        <v>113.68</v>
      </c>
      <c r="D6928">
        <v>2.8650000000000002</v>
      </c>
      <c r="E6928">
        <v>2.6619999999999999</v>
      </c>
      <c r="P6928" s="10"/>
    </row>
    <row r="6929" spans="1:16" ht="16" hidden="1" x14ac:dyDescent="0.2">
      <c r="A6929" s="10">
        <v>41298</v>
      </c>
      <c r="B6929" s="4">
        <v>95.35</v>
      </c>
      <c r="C6929" s="4">
        <v>114.59</v>
      </c>
      <c r="D6929">
        <v>2.8879999999999999</v>
      </c>
      <c r="E6929">
        <v>2.665</v>
      </c>
      <c r="P6929" s="10"/>
    </row>
    <row r="6930" spans="1:16" ht="16" hidden="1" x14ac:dyDescent="0.2">
      <c r="A6930" s="10">
        <v>41299</v>
      </c>
      <c r="B6930" s="4">
        <v>95.15</v>
      </c>
      <c r="C6930" s="4">
        <v>113.88</v>
      </c>
      <c r="D6930">
        <v>2.9039999999999999</v>
      </c>
      <c r="E6930">
        <v>2.6890000000000001</v>
      </c>
      <c r="P6930" s="10"/>
    </row>
    <row r="6931" spans="1:16" ht="16" hidden="1" x14ac:dyDescent="0.2">
      <c r="A6931" s="10">
        <v>41302</v>
      </c>
      <c r="B6931" s="4">
        <v>95.95</v>
      </c>
      <c r="C6931" s="4">
        <v>113.92</v>
      </c>
      <c r="D6931">
        <v>2.952</v>
      </c>
      <c r="E6931">
        <v>2.73</v>
      </c>
      <c r="P6931" s="10"/>
    </row>
    <row r="6932" spans="1:16" ht="16" hidden="1" x14ac:dyDescent="0.2">
      <c r="A6932" s="10">
        <v>41303</v>
      </c>
      <c r="B6932" s="4">
        <v>97.62</v>
      </c>
      <c r="C6932" s="4">
        <v>115.22</v>
      </c>
      <c r="D6932">
        <v>2.9950000000000001</v>
      </c>
      <c r="E6932">
        <v>2.738</v>
      </c>
      <c r="P6932" s="10"/>
    </row>
    <row r="6933" spans="1:16" ht="16" hidden="1" x14ac:dyDescent="0.2">
      <c r="A6933" s="10">
        <v>41304</v>
      </c>
      <c r="B6933" s="4">
        <v>97.98</v>
      </c>
      <c r="C6933" s="4">
        <v>115.42</v>
      </c>
      <c r="D6933">
        <v>3.0680000000000001</v>
      </c>
      <c r="E6933">
        <v>2.8359999999999999</v>
      </c>
      <c r="P6933" s="10"/>
    </row>
    <row r="6934" spans="1:16" ht="16" hidden="1" x14ac:dyDescent="0.2">
      <c r="A6934" s="10">
        <v>41305</v>
      </c>
      <c r="B6934" s="4">
        <v>97.65</v>
      </c>
      <c r="C6934" s="4">
        <v>115.55</v>
      </c>
      <c r="D6934">
        <v>3.0459999999999998</v>
      </c>
      <c r="E6934">
        <v>2.85</v>
      </c>
      <c r="P6934" s="10"/>
    </row>
    <row r="6935" spans="1:16" ht="16" hidden="1" x14ac:dyDescent="0.2">
      <c r="A6935" s="10">
        <v>41306</v>
      </c>
      <c r="B6935" s="4">
        <v>97.46</v>
      </c>
      <c r="C6935" s="4">
        <v>115.55</v>
      </c>
      <c r="D6935">
        <v>3.1</v>
      </c>
      <c r="E6935">
        <v>2.867</v>
      </c>
      <c r="P6935" s="10"/>
    </row>
    <row r="6936" spans="1:16" ht="16" hidden="1" x14ac:dyDescent="0.2">
      <c r="A6936" s="10">
        <v>41309</v>
      </c>
      <c r="B6936" s="4">
        <v>96.21</v>
      </c>
      <c r="C6936" s="4">
        <v>116.06</v>
      </c>
      <c r="D6936">
        <v>3.0470000000000002</v>
      </c>
      <c r="E6936">
        <v>2.81</v>
      </c>
      <c r="P6936" s="10"/>
    </row>
    <row r="6937" spans="1:16" ht="16" hidden="1" x14ac:dyDescent="0.2">
      <c r="A6937" s="10">
        <v>41310</v>
      </c>
      <c r="B6937" s="4">
        <v>96.68</v>
      </c>
      <c r="C6937" s="4">
        <v>117.03</v>
      </c>
      <c r="D6937">
        <v>3.07</v>
      </c>
      <c r="E6937">
        <v>2.8279999999999998</v>
      </c>
      <c r="P6937" s="10"/>
    </row>
    <row r="6938" spans="1:16" ht="16" hidden="1" x14ac:dyDescent="0.2">
      <c r="A6938" s="10">
        <v>41311</v>
      </c>
      <c r="B6938" s="4">
        <v>96.44</v>
      </c>
      <c r="C6938" s="4">
        <v>116.61</v>
      </c>
      <c r="D6938">
        <v>3.0680000000000001</v>
      </c>
      <c r="E6938">
        <v>2.8279999999999998</v>
      </c>
      <c r="P6938" s="10"/>
    </row>
    <row r="6939" spans="1:16" ht="16" hidden="1" x14ac:dyDescent="0.2">
      <c r="A6939" s="10">
        <v>41312</v>
      </c>
      <c r="B6939" s="4">
        <v>95.84</v>
      </c>
      <c r="C6939" s="4">
        <v>117.17</v>
      </c>
      <c r="D6939">
        <v>3.028</v>
      </c>
      <c r="E6939">
        <v>2.7959999999999998</v>
      </c>
      <c r="P6939" s="10"/>
    </row>
    <row r="6940" spans="1:16" ht="16" hidden="1" x14ac:dyDescent="0.2">
      <c r="A6940" s="10">
        <v>41313</v>
      </c>
      <c r="B6940" s="4">
        <v>95.71</v>
      </c>
      <c r="C6940" s="4">
        <v>118.9</v>
      </c>
      <c r="D6940">
        <v>3.07</v>
      </c>
      <c r="E6940">
        <v>2.88</v>
      </c>
      <c r="P6940" s="10"/>
    </row>
    <row r="6941" spans="1:16" ht="16" hidden="1" x14ac:dyDescent="0.2">
      <c r="A6941" s="10">
        <v>41316</v>
      </c>
      <c r="B6941" s="4">
        <v>97.01</v>
      </c>
      <c r="C6941" s="4">
        <v>118.29</v>
      </c>
      <c r="D6941">
        <v>3.0379999999999998</v>
      </c>
      <c r="E6941">
        <v>2.8730000000000002</v>
      </c>
      <c r="P6941" s="10"/>
    </row>
    <row r="6942" spans="1:16" ht="16" hidden="1" x14ac:dyDescent="0.2">
      <c r="A6942" s="10">
        <v>41317</v>
      </c>
      <c r="B6942" s="4">
        <v>97.48</v>
      </c>
      <c r="C6942" s="4">
        <v>117.89</v>
      </c>
      <c r="D6942">
        <v>3.052</v>
      </c>
      <c r="E6942">
        <v>2.9</v>
      </c>
      <c r="P6942" s="10"/>
    </row>
    <row r="6943" spans="1:16" ht="16" hidden="1" x14ac:dyDescent="0.2">
      <c r="A6943" s="10">
        <v>41318</v>
      </c>
      <c r="B6943" s="4">
        <v>97.03</v>
      </c>
      <c r="C6943" s="4">
        <v>118.43</v>
      </c>
      <c r="D6943">
        <v>3.0529999999999999</v>
      </c>
      <c r="E6943">
        <v>2.9209999999999998</v>
      </c>
      <c r="P6943" s="10"/>
    </row>
    <row r="6944" spans="1:16" ht="16" hidden="1" x14ac:dyDescent="0.2">
      <c r="A6944" s="10">
        <v>41319</v>
      </c>
      <c r="B6944" s="4">
        <v>97.3</v>
      </c>
      <c r="C6944" s="4">
        <v>118.48</v>
      </c>
      <c r="D6944">
        <v>3.1389999999999998</v>
      </c>
      <c r="E6944">
        <v>3.032</v>
      </c>
      <c r="P6944" s="10"/>
    </row>
    <row r="6945" spans="1:16" ht="16" hidden="1" x14ac:dyDescent="0.2">
      <c r="A6945" s="10">
        <v>41320</v>
      </c>
      <c r="B6945" s="4">
        <v>95.95</v>
      </c>
      <c r="C6945" s="4">
        <v>117.4</v>
      </c>
      <c r="D6945">
        <v>3.157</v>
      </c>
      <c r="E6945">
        <v>3.1120000000000001</v>
      </c>
      <c r="P6945" s="10"/>
    </row>
    <row r="6946" spans="1:16" ht="16" hidden="1" x14ac:dyDescent="0.2">
      <c r="A6946" s="10">
        <v>41324</v>
      </c>
      <c r="B6946" s="4">
        <v>96.69</v>
      </c>
      <c r="C6946" s="4">
        <v>117.04</v>
      </c>
      <c r="D6946">
        <v>3.133</v>
      </c>
      <c r="E6946">
        <v>3.0880000000000001</v>
      </c>
      <c r="P6946" s="10"/>
    </row>
    <row r="6947" spans="1:16" ht="16" hidden="1" x14ac:dyDescent="0.2">
      <c r="A6947" s="10">
        <v>41325</v>
      </c>
      <c r="B6947" s="4">
        <v>94.92</v>
      </c>
      <c r="C6947" s="4">
        <v>116.23</v>
      </c>
      <c r="D6947">
        <v>3.0659999999999998</v>
      </c>
      <c r="E6947">
        <v>3.0459999999999998</v>
      </c>
      <c r="P6947" s="10"/>
    </row>
    <row r="6948" spans="1:16" ht="16" hidden="1" x14ac:dyDescent="0.2">
      <c r="A6948" s="10">
        <v>41326</v>
      </c>
      <c r="B6948" s="4">
        <v>92.79</v>
      </c>
      <c r="C6948" s="4">
        <v>114.19</v>
      </c>
      <c r="D6948">
        <v>3.0569999999999999</v>
      </c>
      <c r="E6948">
        <v>3.004</v>
      </c>
      <c r="P6948" s="10"/>
    </row>
    <row r="6949" spans="1:16" ht="16" hidden="1" x14ac:dyDescent="0.2">
      <c r="A6949" s="10">
        <v>41327</v>
      </c>
      <c r="B6949" s="4">
        <v>93.12</v>
      </c>
      <c r="C6949" s="4">
        <v>113.74</v>
      </c>
      <c r="D6949">
        <v>3.1139999999999999</v>
      </c>
      <c r="E6949">
        <v>3.0230000000000001</v>
      </c>
      <c r="P6949" s="10"/>
    </row>
    <row r="6950" spans="1:16" ht="16" hidden="1" x14ac:dyDescent="0.2">
      <c r="A6950" s="10">
        <v>41330</v>
      </c>
      <c r="B6950" s="4">
        <v>92.74</v>
      </c>
      <c r="C6950" s="4">
        <v>114.55</v>
      </c>
      <c r="D6950">
        <v>3.0430000000000001</v>
      </c>
      <c r="E6950">
        <v>2.956</v>
      </c>
      <c r="P6950" s="10"/>
    </row>
    <row r="6951" spans="1:16" ht="16" hidden="1" x14ac:dyDescent="0.2">
      <c r="A6951" s="10">
        <v>41331</v>
      </c>
      <c r="B6951" s="4">
        <v>92.63</v>
      </c>
      <c r="C6951" s="4">
        <v>112.96</v>
      </c>
      <c r="D6951">
        <v>2.9969999999999999</v>
      </c>
      <c r="E6951">
        <v>2.9169999999999998</v>
      </c>
      <c r="P6951" s="10"/>
    </row>
    <row r="6952" spans="1:16" ht="16" hidden="1" x14ac:dyDescent="0.2">
      <c r="A6952" s="10">
        <v>41332</v>
      </c>
      <c r="B6952" s="4">
        <v>92.84</v>
      </c>
      <c r="C6952" s="4">
        <v>112.24</v>
      </c>
      <c r="D6952">
        <v>2.8809999999999998</v>
      </c>
      <c r="E6952">
        <v>2.8159999999999998</v>
      </c>
      <c r="P6952" s="10"/>
    </row>
    <row r="6953" spans="1:16" ht="16" hidden="1" x14ac:dyDescent="0.2">
      <c r="A6953" s="10">
        <v>41333</v>
      </c>
      <c r="B6953" s="4">
        <v>92.03</v>
      </c>
      <c r="C6953" s="4">
        <v>112.2</v>
      </c>
      <c r="D6953">
        <v>2.891</v>
      </c>
      <c r="E6953">
        <v>2.831</v>
      </c>
      <c r="P6953" s="10"/>
    </row>
    <row r="6954" spans="1:16" ht="16" hidden="1" x14ac:dyDescent="0.2">
      <c r="A6954" s="10">
        <v>41334</v>
      </c>
      <c r="B6954" s="4">
        <v>90.71</v>
      </c>
      <c r="C6954" s="4">
        <v>110.14</v>
      </c>
      <c r="D6954">
        <v>3.1469999999999998</v>
      </c>
      <c r="E6954">
        <v>3.0990000000000002</v>
      </c>
      <c r="P6954" s="10"/>
    </row>
    <row r="6955" spans="1:16" ht="16" hidden="1" x14ac:dyDescent="0.2">
      <c r="A6955" s="10">
        <v>41337</v>
      </c>
      <c r="B6955" s="4">
        <v>90.13</v>
      </c>
      <c r="C6955" s="4">
        <v>109.9</v>
      </c>
      <c r="D6955">
        <v>2.8959999999999999</v>
      </c>
      <c r="E6955">
        <v>2.851</v>
      </c>
      <c r="P6955" s="10"/>
    </row>
    <row r="6956" spans="1:16" ht="16" hidden="1" x14ac:dyDescent="0.2">
      <c r="A6956" s="10">
        <v>41338</v>
      </c>
      <c r="B6956" s="4">
        <v>90.88</v>
      </c>
      <c r="C6956" s="4">
        <v>110.42</v>
      </c>
      <c r="D6956">
        <v>2.9359999999999999</v>
      </c>
      <c r="E6956">
        <v>2.8959999999999999</v>
      </c>
      <c r="P6956" s="10"/>
    </row>
    <row r="6957" spans="1:16" ht="16" hidden="1" x14ac:dyDescent="0.2">
      <c r="A6957" s="10">
        <v>41339</v>
      </c>
      <c r="B6957" s="4">
        <v>90.47</v>
      </c>
      <c r="C6957" s="4">
        <v>110.27</v>
      </c>
      <c r="D6957">
        <v>2.9089999999999998</v>
      </c>
      <c r="E6957">
        <v>2.8690000000000002</v>
      </c>
      <c r="P6957" s="10"/>
    </row>
    <row r="6958" spans="1:16" ht="16" hidden="1" x14ac:dyDescent="0.2">
      <c r="A6958" s="10">
        <v>41340</v>
      </c>
      <c r="B6958" s="4">
        <v>91.53</v>
      </c>
      <c r="C6958" s="4">
        <v>110.42</v>
      </c>
      <c r="D6958">
        <v>2.8740000000000001</v>
      </c>
      <c r="E6958">
        <v>2.8639999999999999</v>
      </c>
      <c r="P6958" s="10"/>
    </row>
    <row r="6959" spans="1:16" ht="16" hidden="1" x14ac:dyDescent="0.2">
      <c r="A6959" s="10">
        <v>41341</v>
      </c>
      <c r="B6959" s="4">
        <v>92.01</v>
      </c>
      <c r="C6959" s="4">
        <v>108.91</v>
      </c>
      <c r="D6959">
        <v>2.948</v>
      </c>
      <c r="E6959">
        <v>2.9580000000000002</v>
      </c>
      <c r="P6959" s="10"/>
    </row>
    <row r="6960" spans="1:16" ht="16" hidden="1" x14ac:dyDescent="0.2">
      <c r="A6960" s="10">
        <v>41344</v>
      </c>
      <c r="B6960" s="4">
        <v>92.07</v>
      </c>
      <c r="C6960" s="4">
        <v>108.64</v>
      </c>
      <c r="D6960">
        <v>2.8879999999999999</v>
      </c>
      <c r="E6960">
        <v>2.9</v>
      </c>
      <c r="P6960" s="10"/>
    </row>
    <row r="6961" spans="1:16" ht="16" hidden="1" x14ac:dyDescent="0.2">
      <c r="A6961" s="10">
        <v>41345</v>
      </c>
      <c r="B6961" s="4">
        <v>92.44</v>
      </c>
      <c r="C6961" s="4">
        <v>108.48</v>
      </c>
      <c r="D6961">
        <v>2.883</v>
      </c>
      <c r="E6961">
        <v>2.8959999999999999</v>
      </c>
      <c r="P6961" s="10"/>
    </row>
    <row r="6962" spans="1:16" ht="16" hidden="1" x14ac:dyDescent="0.2">
      <c r="A6962" s="10">
        <v>41346</v>
      </c>
      <c r="B6962" s="4">
        <v>92.47</v>
      </c>
      <c r="C6962" s="4">
        <v>107.51</v>
      </c>
      <c r="D6962">
        <v>2.8969999999999998</v>
      </c>
      <c r="E6962">
        <v>2.952</v>
      </c>
      <c r="P6962" s="10"/>
    </row>
    <row r="6963" spans="1:16" ht="16" hidden="1" x14ac:dyDescent="0.2">
      <c r="A6963" s="10">
        <v>41347</v>
      </c>
      <c r="B6963" s="4">
        <v>93.03</v>
      </c>
      <c r="C6963" s="4">
        <v>108.1</v>
      </c>
      <c r="D6963">
        <v>2.931</v>
      </c>
      <c r="E6963">
        <v>2.9649999999999999</v>
      </c>
      <c r="P6963" s="10"/>
    </row>
    <row r="6964" spans="1:16" ht="16" hidden="1" x14ac:dyDescent="0.2">
      <c r="A6964" s="10">
        <v>41348</v>
      </c>
      <c r="B6964" s="4">
        <v>93.49</v>
      </c>
      <c r="C6964" s="4">
        <v>109.32</v>
      </c>
      <c r="D6964">
        <v>2.9460000000000002</v>
      </c>
      <c r="E6964">
        <v>2.956</v>
      </c>
      <c r="P6964" s="10"/>
    </row>
    <row r="6965" spans="1:16" ht="16" hidden="1" x14ac:dyDescent="0.2">
      <c r="A6965" s="10">
        <v>41351</v>
      </c>
      <c r="B6965" s="4">
        <v>93.71</v>
      </c>
      <c r="C6965" s="4">
        <v>108.54</v>
      </c>
      <c r="D6965">
        <v>2.91</v>
      </c>
      <c r="E6965">
        <v>2.903</v>
      </c>
      <c r="P6965" s="10"/>
    </row>
    <row r="6966" spans="1:16" ht="16" hidden="1" x14ac:dyDescent="0.2">
      <c r="A6966" s="10">
        <v>41352</v>
      </c>
      <c r="B6966" s="4">
        <v>92.44</v>
      </c>
      <c r="C6966" s="4">
        <v>106.91</v>
      </c>
      <c r="D6966">
        <v>2.8450000000000002</v>
      </c>
      <c r="E6966">
        <v>2.8050000000000002</v>
      </c>
      <c r="P6966" s="10"/>
    </row>
    <row r="6967" spans="1:16" ht="16" hidden="1" x14ac:dyDescent="0.2">
      <c r="A6967" s="10">
        <v>41353</v>
      </c>
      <c r="B6967" s="4">
        <v>93.21</v>
      </c>
      <c r="C6967" s="4">
        <v>108.27</v>
      </c>
      <c r="D6967">
        <v>2.8679999999999999</v>
      </c>
      <c r="E6967">
        <v>2.8730000000000002</v>
      </c>
      <c r="P6967" s="10"/>
    </row>
    <row r="6968" spans="1:16" ht="16" hidden="1" x14ac:dyDescent="0.2">
      <c r="A6968" s="10">
        <v>41354</v>
      </c>
      <c r="B6968" s="4">
        <v>92.46</v>
      </c>
      <c r="C6968" s="4">
        <v>106.41</v>
      </c>
      <c r="D6968">
        <v>2.875</v>
      </c>
      <c r="E6968">
        <v>2.83</v>
      </c>
      <c r="P6968" s="10"/>
    </row>
    <row r="6969" spans="1:16" ht="16" hidden="1" x14ac:dyDescent="0.2">
      <c r="A6969" s="10">
        <v>41355</v>
      </c>
      <c r="B6969" s="4">
        <v>93.41</v>
      </c>
      <c r="C6969" s="4">
        <v>106.51</v>
      </c>
      <c r="D6969">
        <v>2.8769999999999998</v>
      </c>
      <c r="E6969">
        <v>2.85</v>
      </c>
      <c r="P6969" s="10"/>
    </row>
    <row r="6970" spans="1:16" ht="16" hidden="1" x14ac:dyDescent="0.2">
      <c r="A6970" s="10">
        <v>41358</v>
      </c>
      <c r="B6970" s="4">
        <v>94.55</v>
      </c>
      <c r="C6970" s="4">
        <v>106.66</v>
      </c>
      <c r="D6970">
        <v>2.8809999999999998</v>
      </c>
      <c r="E6970">
        <v>2.8490000000000002</v>
      </c>
      <c r="P6970" s="10"/>
    </row>
    <row r="6971" spans="1:16" ht="16" hidden="1" x14ac:dyDescent="0.2">
      <c r="A6971" s="10">
        <v>41359</v>
      </c>
      <c r="B6971" s="4">
        <v>95.99</v>
      </c>
      <c r="C6971" s="4">
        <v>107.1</v>
      </c>
      <c r="D6971">
        <v>2.93</v>
      </c>
      <c r="E6971">
        <v>2.8980000000000001</v>
      </c>
      <c r="P6971" s="10"/>
    </row>
    <row r="6972" spans="1:16" ht="16" hidden="1" x14ac:dyDescent="0.2">
      <c r="A6972" s="10">
        <v>41360</v>
      </c>
      <c r="B6972" s="4">
        <v>96.53</v>
      </c>
      <c r="C6972" s="4">
        <v>108.51</v>
      </c>
      <c r="D6972">
        <v>2.92</v>
      </c>
      <c r="E6972">
        <v>2.8980000000000001</v>
      </c>
      <c r="P6972" s="10"/>
    </row>
    <row r="6973" spans="1:16" ht="16" hidden="1" x14ac:dyDescent="0.2">
      <c r="A6973" s="10">
        <v>41361</v>
      </c>
      <c r="B6973" s="4">
        <v>97.24</v>
      </c>
      <c r="C6973" s="4">
        <v>108.46</v>
      </c>
      <c r="D6973">
        <v>2.9129999999999998</v>
      </c>
      <c r="E6973">
        <v>2.899</v>
      </c>
      <c r="P6973" s="10"/>
    </row>
    <row r="6974" spans="1:16" ht="16" hidden="1" x14ac:dyDescent="0.2">
      <c r="A6974" s="10">
        <v>41365</v>
      </c>
      <c r="B6974" s="4">
        <v>97.1</v>
      </c>
      <c r="C6974" s="4">
        <v>108.76</v>
      </c>
      <c r="D6974">
        <v>2.9</v>
      </c>
      <c r="E6974">
        <v>2.8919999999999999</v>
      </c>
      <c r="P6974" s="10"/>
    </row>
    <row r="6975" spans="1:16" ht="16" hidden="1" x14ac:dyDescent="0.2">
      <c r="A6975" s="10">
        <v>41366</v>
      </c>
      <c r="B6975" s="4">
        <v>97.23</v>
      </c>
      <c r="C6975" s="4">
        <v>109.66</v>
      </c>
      <c r="D6975">
        <v>2.8380000000000001</v>
      </c>
      <c r="E6975">
        <v>2.8</v>
      </c>
      <c r="P6975" s="10"/>
    </row>
    <row r="6976" spans="1:16" ht="16" hidden="1" x14ac:dyDescent="0.2">
      <c r="A6976" s="10">
        <v>41367</v>
      </c>
      <c r="B6976" s="4">
        <v>95.02</v>
      </c>
      <c r="C6976" s="4">
        <v>107.82</v>
      </c>
      <c r="D6976">
        <v>2.702</v>
      </c>
      <c r="E6976">
        <v>2.6539999999999999</v>
      </c>
      <c r="P6976" s="10"/>
    </row>
    <row r="6977" spans="1:16" ht="16" hidden="1" x14ac:dyDescent="0.2">
      <c r="A6977" s="10">
        <v>41368</v>
      </c>
      <c r="B6977" s="4">
        <v>93.26</v>
      </c>
      <c r="C6977" s="4">
        <v>105.09</v>
      </c>
      <c r="D6977">
        <v>2.6859999999999999</v>
      </c>
      <c r="E6977">
        <v>2.6389999999999998</v>
      </c>
      <c r="P6977" s="10"/>
    </row>
    <row r="6978" spans="1:16" ht="16" hidden="1" x14ac:dyDescent="0.2">
      <c r="A6978" s="10">
        <v>41369</v>
      </c>
      <c r="B6978" s="4">
        <v>92.76</v>
      </c>
      <c r="C6978" s="4">
        <v>103.98</v>
      </c>
      <c r="D6978">
        <v>2.6629999999999998</v>
      </c>
      <c r="E6978">
        <v>2.6379999999999999</v>
      </c>
      <c r="P6978" s="10"/>
    </row>
    <row r="6979" spans="1:16" ht="16" hidden="1" x14ac:dyDescent="0.2">
      <c r="A6979" s="10">
        <v>41372</v>
      </c>
      <c r="B6979" s="4">
        <v>93.36</v>
      </c>
      <c r="C6979" s="4">
        <v>103.16</v>
      </c>
      <c r="D6979">
        <v>2.7280000000000002</v>
      </c>
      <c r="E6979">
        <v>2.7149999999999999</v>
      </c>
      <c r="P6979" s="10"/>
    </row>
    <row r="6980" spans="1:16" ht="16" hidden="1" x14ac:dyDescent="0.2">
      <c r="A6980" s="10">
        <v>41373</v>
      </c>
      <c r="B6980" s="4">
        <v>94.18</v>
      </c>
      <c r="C6980" s="4">
        <v>104.08</v>
      </c>
      <c r="D6980">
        <v>2.7490000000000001</v>
      </c>
      <c r="E6980">
        <v>2.7370000000000001</v>
      </c>
      <c r="P6980" s="10"/>
    </row>
    <row r="6981" spans="1:16" ht="16" hidden="1" x14ac:dyDescent="0.2">
      <c r="A6981" s="10">
        <v>41374</v>
      </c>
      <c r="B6981" s="4">
        <v>94.59</v>
      </c>
      <c r="C6981" s="4">
        <v>104.8</v>
      </c>
      <c r="D6981">
        <v>2.669</v>
      </c>
      <c r="E6981">
        <v>2.6720000000000002</v>
      </c>
      <c r="P6981" s="10"/>
    </row>
    <row r="6982" spans="1:16" ht="16" hidden="1" x14ac:dyDescent="0.2">
      <c r="A6982" s="10">
        <v>41375</v>
      </c>
      <c r="B6982" s="4">
        <v>93.44</v>
      </c>
      <c r="C6982" s="4">
        <v>103.62</v>
      </c>
      <c r="D6982">
        <v>2.6379999999999999</v>
      </c>
      <c r="E6982">
        <v>2.6480000000000001</v>
      </c>
      <c r="P6982" s="10"/>
    </row>
    <row r="6983" spans="1:16" ht="16" hidden="1" x14ac:dyDescent="0.2">
      <c r="A6983" s="10">
        <v>41376</v>
      </c>
      <c r="B6983" s="4">
        <v>91.23</v>
      </c>
      <c r="C6983" s="4">
        <v>100.58</v>
      </c>
      <c r="D6983">
        <v>2.5990000000000002</v>
      </c>
      <c r="E6983">
        <v>2.6160000000000001</v>
      </c>
      <c r="P6983" s="10"/>
    </row>
    <row r="6984" spans="1:16" ht="16" hidden="1" x14ac:dyDescent="0.2">
      <c r="A6984" s="10">
        <v>41379</v>
      </c>
      <c r="B6984" s="4">
        <v>88.75</v>
      </c>
      <c r="C6984" s="4">
        <v>99.32</v>
      </c>
      <c r="D6984">
        <v>2.67</v>
      </c>
      <c r="E6984">
        <v>2.5830000000000002</v>
      </c>
      <c r="P6984" s="10"/>
    </row>
    <row r="6985" spans="1:16" ht="16" hidden="1" x14ac:dyDescent="0.2">
      <c r="A6985" s="10">
        <v>41380</v>
      </c>
      <c r="B6985" s="4">
        <v>88.73</v>
      </c>
      <c r="C6985" s="4">
        <v>97.88</v>
      </c>
      <c r="D6985">
        <v>2.7210000000000001</v>
      </c>
      <c r="E6985">
        <v>2.6739999999999999</v>
      </c>
      <c r="P6985" s="10"/>
    </row>
    <row r="6986" spans="1:16" ht="16" hidden="1" x14ac:dyDescent="0.2">
      <c r="A6986" s="10">
        <v>41381</v>
      </c>
      <c r="B6986" s="4">
        <v>86.65</v>
      </c>
      <c r="C6986" s="4">
        <v>96.84</v>
      </c>
      <c r="D6986">
        <v>2.6589999999999998</v>
      </c>
      <c r="E6986">
        <v>2.6619999999999999</v>
      </c>
      <c r="P6986" s="10"/>
    </row>
    <row r="6987" spans="1:16" ht="16" hidden="1" x14ac:dyDescent="0.2">
      <c r="A6987" s="10">
        <v>41382</v>
      </c>
      <c r="B6987" s="4">
        <v>87.83</v>
      </c>
      <c r="C6987" s="4">
        <v>97.48</v>
      </c>
      <c r="D6987">
        <v>2.69</v>
      </c>
      <c r="E6987">
        <v>2.6949999999999998</v>
      </c>
      <c r="P6987" s="10"/>
    </row>
    <row r="6988" spans="1:16" ht="16" hidden="1" x14ac:dyDescent="0.2">
      <c r="A6988" s="10">
        <v>41383</v>
      </c>
      <c r="B6988" s="4">
        <v>88.04</v>
      </c>
      <c r="C6988" s="4">
        <v>98.94</v>
      </c>
      <c r="D6988">
        <v>2.7160000000000002</v>
      </c>
      <c r="E6988">
        <v>2.6789999999999998</v>
      </c>
      <c r="P6988" s="10"/>
    </row>
    <row r="6989" spans="1:16" ht="16" hidden="1" x14ac:dyDescent="0.2">
      <c r="A6989" s="10">
        <v>41386</v>
      </c>
      <c r="B6989" s="4">
        <v>88.81</v>
      </c>
      <c r="C6989" s="4">
        <v>99.07</v>
      </c>
      <c r="D6989">
        <v>2.6949999999999998</v>
      </c>
      <c r="E6989">
        <v>2.6949999999999998</v>
      </c>
      <c r="P6989" s="10"/>
    </row>
    <row r="6990" spans="1:16" ht="16" hidden="1" x14ac:dyDescent="0.2">
      <c r="A6990" s="10">
        <v>41387</v>
      </c>
      <c r="B6990" s="4">
        <v>89.21</v>
      </c>
      <c r="C6990" s="4">
        <v>99.25</v>
      </c>
      <c r="D6990">
        <v>2.6379999999999999</v>
      </c>
      <c r="E6990">
        <v>2.61</v>
      </c>
      <c r="P6990" s="10"/>
    </row>
    <row r="6991" spans="1:16" ht="16" hidden="1" x14ac:dyDescent="0.2">
      <c r="A6991" s="10">
        <v>41388</v>
      </c>
      <c r="B6991" s="4">
        <v>91.07</v>
      </c>
      <c r="C6991" s="4">
        <v>100.71</v>
      </c>
      <c r="D6991">
        <v>2.665</v>
      </c>
      <c r="E6991">
        <v>2.645</v>
      </c>
      <c r="P6991" s="10"/>
    </row>
    <row r="6992" spans="1:16" ht="16" hidden="1" x14ac:dyDescent="0.2">
      <c r="A6992" s="10">
        <v>41389</v>
      </c>
      <c r="B6992" s="4">
        <v>93.27</v>
      </c>
      <c r="C6992" s="4">
        <v>101.62</v>
      </c>
      <c r="D6992">
        <v>2.7160000000000002</v>
      </c>
      <c r="E6992">
        <v>2.6909999999999998</v>
      </c>
      <c r="P6992" s="10"/>
    </row>
    <row r="6993" spans="1:16" ht="16" hidden="1" x14ac:dyDescent="0.2">
      <c r="A6993" s="10">
        <v>41390</v>
      </c>
      <c r="B6993" s="4">
        <v>92.63</v>
      </c>
      <c r="C6993" s="4">
        <v>102.39</v>
      </c>
      <c r="D6993">
        <v>2.7410000000000001</v>
      </c>
      <c r="E6993">
        <v>2.7290000000000001</v>
      </c>
      <c r="P6993" s="10"/>
    </row>
    <row r="6994" spans="1:16" ht="16" hidden="1" x14ac:dyDescent="0.2">
      <c r="A6994" s="10">
        <v>41393</v>
      </c>
      <c r="B6994" s="4">
        <v>94.09</v>
      </c>
      <c r="C6994" s="4">
        <v>102.88</v>
      </c>
      <c r="D6994">
        <v>2.7349999999999999</v>
      </c>
      <c r="E6994">
        <v>2.7250000000000001</v>
      </c>
      <c r="P6994" s="10"/>
    </row>
    <row r="6995" spans="1:16" ht="16" hidden="1" x14ac:dyDescent="0.2">
      <c r="A6995" s="10">
        <v>41394</v>
      </c>
      <c r="B6995" s="4">
        <v>93.22</v>
      </c>
      <c r="C6995" s="4">
        <v>101.53</v>
      </c>
      <c r="D6995">
        <v>2.714</v>
      </c>
      <c r="E6995">
        <v>2.6749999999999998</v>
      </c>
      <c r="P6995" s="10"/>
    </row>
    <row r="6996" spans="1:16" ht="16" hidden="1" x14ac:dyDescent="0.2">
      <c r="A6996" s="10">
        <v>41395</v>
      </c>
      <c r="B6996" s="4">
        <v>90.74</v>
      </c>
      <c r="C6996" s="4">
        <v>98.34</v>
      </c>
      <c r="D6996">
        <v>2.6160000000000001</v>
      </c>
      <c r="E6996">
        <v>2.6040000000000001</v>
      </c>
      <c r="P6996" s="10"/>
    </row>
    <row r="6997" spans="1:16" ht="16" hidden="1" x14ac:dyDescent="0.2">
      <c r="A6997" s="10">
        <v>41396</v>
      </c>
      <c r="B6997" s="4">
        <v>93.7</v>
      </c>
      <c r="C6997" s="4">
        <v>100.32</v>
      </c>
      <c r="D6997">
        <v>2.7</v>
      </c>
      <c r="E6997">
        <v>2.6829999999999998</v>
      </c>
      <c r="P6997" s="10"/>
    </row>
    <row r="6998" spans="1:16" ht="16" hidden="1" x14ac:dyDescent="0.2">
      <c r="A6998" s="10">
        <v>41397</v>
      </c>
      <c r="B6998" s="4">
        <v>95.25</v>
      </c>
      <c r="C6998" s="4">
        <v>104.6</v>
      </c>
      <c r="D6998">
        <v>2.7280000000000002</v>
      </c>
      <c r="E6998">
        <v>2.73</v>
      </c>
      <c r="P6998" s="10"/>
    </row>
    <row r="6999" spans="1:16" ht="16" hidden="1" x14ac:dyDescent="0.2">
      <c r="A6999" s="10">
        <v>41400</v>
      </c>
      <c r="B6999" s="4">
        <v>95.8</v>
      </c>
      <c r="C6999" s="4">
        <v>105</v>
      </c>
      <c r="D6999">
        <v>2.7669999999999999</v>
      </c>
      <c r="E6999">
        <v>2.76</v>
      </c>
      <c r="P6999" s="10"/>
    </row>
    <row r="7000" spans="1:16" ht="16" hidden="1" x14ac:dyDescent="0.2">
      <c r="A7000" s="10">
        <v>41401</v>
      </c>
      <c r="B7000" s="4">
        <v>95.28</v>
      </c>
      <c r="C7000" s="4">
        <v>105.18</v>
      </c>
      <c r="D7000">
        <v>2.7450000000000001</v>
      </c>
      <c r="E7000">
        <v>2.7370000000000001</v>
      </c>
      <c r="P7000" s="10"/>
    </row>
    <row r="7001" spans="1:16" ht="16" hidden="1" x14ac:dyDescent="0.2">
      <c r="A7001" s="10">
        <v>41402</v>
      </c>
      <c r="B7001" s="4">
        <v>96.24</v>
      </c>
      <c r="C7001" s="4">
        <v>103.79</v>
      </c>
      <c r="D7001">
        <v>2.7719999999999998</v>
      </c>
      <c r="E7001">
        <v>2.7690000000000001</v>
      </c>
      <c r="P7001" s="10"/>
    </row>
    <row r="7002" spans="1:16" ht="16" hidden="1" x14ac:dyDescent="0.2">
      <c r="A7002" s="10">
        <v>41403</v>
      </c>
      <c r="B7002" s="4">
        <v>96.09</v>
      </c>
      <c r="C7002" s="4">
        <v>103.59</v>
      </c>
      <c r="D7002">
        <v>2.7890000000000001</v>
      </c>
      <c r="E7002">
        <v>2.774</v>
      </c>
      <c r="P7002" s="10"/>
    </row>
    <row r="7003" spans="1:16" ht="16" hidden="1" x14ac:dyDescent="0.2">
      <c r="A7003" s="10">
        <v>41404</v>
      </c>
      <c r="B7003" s="4">
        <v>95.81</v>
      </c>
      <c r="C7003" s="4">
        <v>101.31</v>
      </c>
      <c r="D7003">
        <v>2.7639999999999998</v>
      </c>
      <c r="E7003">
        <v>2.7370000000000001</v>
      </c>
      <c r="P7003" s="10"/>
    </row>
    <row r="7004" spans="1:16" ht="16" hidden="1" x14ac:dyDescent="0.2">
      <c r="A7004" s="10">
        <v>41407</v>
      </c>
      <c r="B7004" s="4">
        <v>94.76</v>
      </c>
      <c r="C7004" s="4">
        <v>102.17</v>
      </c>
      <c r="D7004">
        <v>2.742</v>
      </c>
      <c r="E7004">
        <v>2.7189999999999999</v>
      </c>
      <c r="P7004" s="10"/>
    </row>
    <row r="7005" spans="1:16" ht="16" hidden="1" x14ac:dyDescent="0.2">
      <c r="A7005" s="10">
        <v>41408</v>
      </c>
      <c r="B7005" s="4">
        <v>93.96</v>
      </c>
      <c r="C7005" s="4">
        <v>102.7</v>
      </c>
      <c r="D7005">
        <v>2.7530000000000001</v>
      </c>
      <c r="E7005">
        <v>2.73</v>
      </c>
      <c r="P7005" s="10"/>
    </row>
    <row r="7006" spans="1:16" ht="16" hidden="1" x14ac:dyDescent="0.2">
      <c r="A7006" s="10">
        <v>41409</v>
      </c>
      <c r="B7006" s="4">
        <v>93.95</v>
      </c>
      <c r="C7006" s="4">
        <v>101.57</v>
      </c>
      <c r="D7006">
        <v>2.7850000000000001</v>
      </c>
      <c r="E7006">
        <v>2.7669999999999999</v>
      </c>
      <c r="P7006" s="10"/>
    </row>
    <row r="7007" spans="1:16" ht="16" hidden="1" x14ac:dyDescent="0.2">
      <c r="A7007" s="10">
        <v>41410</v>
      </c>
      <c r="B7007" s="4">
        <v>94.85</v>
      </c>
      <c r="C7007" s="4">
        <v>104.27</v>
      </c>
      <c r="D7007">
        <v>2.7930000000000001</v>
      </c>
      <c r="E7007">
        <v>2.78</v>
      </c>
      <c r="P7007" s="10"/>
    </row>
    <row r="7008" spans="1:16" ht="16" hidden="1" x14ac:dyDescent="0.2">
      <c r="A7008" s="10">
        <v>41411</v>
      </c>
      <c r="B7008" s="4">
        <v>95.72</v>
      </c>
      <c r="C7008" s="4">
        <v>103.83</v>
      </c>
      <c r="D7008">
        <v>2.81</v>
      </c>
      <c r="E7008">
        <v>2.7949999999999999</v>
      </c>
      <c r="P7008" s="10"/>
    </row>
    <row r="7009" spans="1:16" ht="16" hidden="1" x14ac:dyDescent="0.2">
      <c r="A7009" s="10">
        <v>41414</v>
      </c>
      <c r="B7009" s="4">
        <v>96.29</v>
      </c>
      <c r="C7009" s="4">
        <v>104.55</v>
      </c>
      <c r="D7009">
        <v>2.8170000000000002</v>
      </c>
      <c r="E7009">
        <v>2.7789999999999999</v>
      </c>
      <c r="P7009" s="10"/>
    </row>
    <row r="7010" spans="1:16" ht="16" hidden="1" x14ac:dyDescent="0.2">
      <c r="A7010" s="10">
        <v>41415</v>
      </c>
      <c r="B7010" s="4">
        <v>95.55</v>
      </c>
      <c r="C7010" s="4">
        <v>103.1</v>
      </c>
      <c r="D7010">
        <v>2.7480000000000002</v>
      </c>
      <c r="E7010">
        <v>2.6659999999999999</v>
      </c>
      <c r="P7010" s="10"/>
    </row>
    <row r="7011" spans="1:16" ht="16" hidden="1" x14ac:dyDescent="0.2">
      <c r="A7011" s="10">
        <v>41416</v>
      </c>
      <c r="B7011" s="4">
        <v>93.98</v>
      </c>
      <c r="C7011" s="4">
        <v>102.14</v>
      </c>
      <c r="D7011">
        <v>2.7229999999999999</v>
      </c>
      <c r="E7011">
        <v>2.653</v>
      </c>
      <c r="P7011" s="10"/>
    </row>
    <row r="7012" spans="1:16" ht="16" hidden="1" x14ac:dyDescent="0.2">
      <c r="A7012" s="10">
        <v>41417</v>
      </c>
      <c r="B7012" s="4">
        <v>94.12</v>
      </c>
      <c r="C7012" s="4">
        <v>100.46</v>
      </c>
      <c r="D7012">
        <v>2.7320000000000002</v>
      </c>
      <c r="E7012">
        <v>2.6520000000000001</v>
      </c>
      <c r="P7012" s="10"/>
    </row>
    <row r="7013" spans="1:16" ht="16" hidden="1" x14ac:dyDescent="0.2">
      <c r="A7013" s="10">
        <v>41418</v>
      </c>
      <c r="B7013" s="4">
        <v>93.84</v>
      </c>
      <c r="C7013" s="4">
        <v>101.24</v>
      </c>
      <c r="D7013">
        <v>2.7130000000000001</v>
      </c>
      <c r="E7013">
        <v>2.653</v>
      </c>
      <c r="P7013" s="10"/>
    </row>
    <row r="7014" spans="1:16" ht="16" hidden="1" x14ac:dyDescent="0.2">
      <c r="A7014" s="10">
        <v>41422</v>
      </c>
      <c r="B7014" s="4">
        <v>94.65</v>
      </c>
      <c r="C7014" s="4">
        <v>103.77</v>
      </c>
      <c r="D7014">
        <v>2.746</v>
      </c>
      <c r="E7014">
        <v>2.6789999999999998</v>
      </c>
      <c r="P7014" s="10"/>
    </row>
    <row r="7015" spans="1:16" ht="16" hidden="1" x14ac:dyDescent="0.2">
      <c r="A7015" s="10">
        <v>41423</v>
      </c>
      <c r="B7015" s="4">
        <v>93.13</v>
      </c>
      <c r="C7015" s="4">
        <v>102.14</v>
      </c>
      <c r="D7015">
        <v>2.7</v>
      </c>
      <c r="E7015">
        <v>2.65</v>
      </c>
      <c r="P7015" s="10"/>
    </row>
    <row r="7016" spans="1:16" ht="16" hidden="1" x14ac:dyDescent="0.2">
      <c r="A7016" s="10">
        <v>41424</v>
      </c>
      <c r="B7016" s="4">
        <v>93.57</v>
      </c>
      <c r="C7016" s="4">
        <v>101.79</v>
      </c>
      <c r="D7016">
        <v>2.7210000000000001</v>
      </c>
      <c r="E7016">
        <v>2.6589999999999998</v>
      </c>
      <c r="P7016" s="10"/>
    </row>
    <row r="7017" spans="1:16" ht="16" hidden="1" x14ac:dyDescent="0.2">
      <c r="A7017" s="10">
        <v>41425</v>
      </c>
      <c r="B7017" s="4">
        <v>91.93</v>
      </c>
      <c r="C7017" s="4">
        <v>100.43</v>
      </c>
      <c r="D7017">
        <v>2.6629999999999998</v>
      </c>
      <c r="E7017">
        <v>2.6080000000000001</v>
      </c>
      <c r="P7017" s="10"/>
    </row>
    <row r="7018" spans="1:16" ht="16" hidden="1" x14ac:dyDescent="0.2">
      <c r="A7018" s="10">
        <v>41428</v>
      </c>
      <c r="B7018" s="4">
        <v>93.41</v>
      </c>
      <c r="C7018" s="4">
        <v>101.63</v>
      </c>
      <c r="D7018">
        <v>2.7069999999999999</v>
      </c>
      <c r="E7018">
        <v>2.657</v>
      </c>
      <c r="P7018" s="10"/>
    </row>
    <row r="7019" spans="1:16" ht="16" hidden="1" x14ac:dyDescent="0.2">
      <c r="A7019" s="10">
        <v>41429</v>
      </c>
      <c r="B7019" s="4">
        <v>93.36</v>
      </c>
      <c r="C7019" s="4">
        <v>102.04</v>
      </c>
      <c r="D7019">
        <v>2.742</v>
      </c>
      <c r="E7019">
        <v>2.6970000000000001</v>
      </c>
      <c r="P7019" s="10"/>
    </row>
    <row r="7020" spans="1:16" ht="16" hidden="1" x14ac:dyDescent="0.2">
      <c r="A7020" s="10">
        <v>41430</v>
      </c>
      <c r="B7020" s="4">
        <v>93.66</v>
      </c>
      <c r="C7020" s="4">
        <v>103.51</v>
      </c>
      <c r="D7020">
        <v>2.746</v>
      </c>
      <c r="E7020">
        <v>2.6909999999999998</v>
      </c>
      <c r="P7020" s="10"/>
    </row>
    <row r="7021" spans="1:16" ht="16" hidden="1" x14ac:dyDescent="0.2">
      <c r="A7021" s="10">
        <v>41431</v>
      </c>
      <c r="B7021" s="4">
        <v>94.71</v>
      </c>
      <c r="C7021" s="4">
        <v>103.37</v>
      </c>
      <c r="D7021">
        <v>2.77</v>
      </c>
      <c r="E7021">
        <v>2.73</v>
      </c>
      <c r="P7021" s="10"/>
    </row>
    <row r="7022" spans="1:16" ht="16" hidden="1" x14ac:dyDescent="0.2">
      <c r="A7022" s="10">
        <v>41432</v>
      </c>
      <c r="B7022" s="4">
        <v>96.11</v>
      </c>
      <c r="C7022" s="4">
        <v>104.07</v>
      </c>
      <c r="D7022">
        <v>2.794</v>
      </c>
      <c r="E7022">
        <v>2.7570000000000001</v>
      </c>
      <c r="P7022" s="10"/>
    </row>
    <row r="7023" spans="1:16" ht="16" hidden="1" x14ac:dyDescent="0.2">
      <c r="A7023" s="10">
        <v>41435</v>
      </c>
      <c r="B7023" s="4">
        <v>95.82</v>
      </c>
      <c r="C7023" s="4">
        <v>103.87</v>
      </c>
      <c r="D7023">
        <v>2.766</v>
      </c>
      <c r="E7023">
        <v>2.726</v>
      </c>
      <c r="P7023" s="10"/>
    </row>
    <row r="7024" spans="1:16" ht="16" hidden="1" x14ac:dyDescent="0.2">
      <c r="A7024" s="10">
        <v>41436</v>
      </c>
      <c r="B7024" s="4">
        <v>95.5</v>
      </c>
      <c r="C7024" s="4">
        <v>101.5</v>
      </c>
      <c r="D7024">
        <v>2.7509999999999999</v>
      </c>
      <c r="E7024">
        <v>2.7309999999999999</v>
      </c>
      <c r="P7024" s="10"/>
    </row>
    <row r="7025" spans="1:16" ht="16" hidden="1" x14ac:dyDescent="0.2">
      <c r="A7025" s="10">
        <v>41437</v>
      </c>
      <c r="B7025" s="4">
        <v>95.98</v>
      </c>
      <c r="C7025" s="4">
        <v>103.11</v>
      </c>
      <c r="D7025">
        <v>2.7559999999999998</v>
      </c>
      <c r="E7025">
        <v>2.7109999999999999</v>
      </c>
      <c r="P7025" s="10"/>
    </row>
    <row r="7026" spans="1:16" ht="16" hidden="1" x14ac:dyDescent="0.2">
      <c r="A7026" s="10">
        <v>41438</v>
      </c>
      <c r="B7026" s="4">
        <v>96.66</v>
      </c>
      <c r="C7026" s="4">
        <v>103.38</v>
      </c>
      <c r="D7026">
        <v>2.8109999999999999</v>
      </c>
      <c r="E7026">
        <v>2.7570000000000001</v>
      </c>
      <c r="P7026" s="10"/>
    </row>
    <row r="7027" spans="1:16" ht="16" hidden="1" x14ac:dyDescent="0.2">
      <c r="A7027" s="10">
        <v>41439</v>
      </c>
      <c r="B7027" s="4">
        <v>97.83</v>
      </c>
      <c r="C7027" s="4">
        <v>105.1</v>
      </c>
      <c r="D7027">
        <v>2.8450000000000002</v>
      </c>
      <c r="E7027">
        <v>2.835</v>
      </c>
      <c r="P7027" s="10"/>
    </row>
    <row r="7028" spans="1:16" ht="16" hidden="1" x14ac:dyDescent="0.2">
      <c r="A7028" s="10">
        <v>41442</v>
      </c>
      <c r="B7028" s="4">
        <v>97.86</v>
      </c>
      <c r="C7028" s="4">
        <v>105.8</v>
      </c>
      <c r="D7028">
        <v>2.8109999999999999</v>
      </c>
      <c r="E7028">
        <v>2.806</v>
      </c>
      <c r="P7028" s="10"/>
    </row>
    <row r="7029" spans="1:16" ht="16" hidden="1" x14ac:dyDescent="0.2">
      <c r="A7029" s="10">
        <v>41443</v>
      </c>
      <c r="B7029" s="4">
        <v>98.46</v>
      </c>
      <c r="C7029" s="4">
        <v>105.21</v>
      </c>
      <c r="D7029">
        <v>2.8220000000000001</v>
      </c>
      <c r="E7029">
        <v>2.7719999999999998</v>
      </c>
      <c r="P7029" s="10"/>
    </row>
    <row r="7030" spans="1:16" ht="16" hidden="1" x14ac:dyDescent="0.2">
      <c r="A7030" s="10">
        <v>41444</v>
      </c>
      <c r="B7030" s="4">
        <v>98.24</v>
      </c>
      <c r="C7030" s="4">
        <v>105.56</v>
      </c>
      <c r="D7030">
        <v>2.806</v>
      </c>
      <c r="E7030">
        <v>2.758</v>
      </c>
      <c r="P7030" s="10"/>
    </row>
    <row r="7031" spans="1:16" ht="16" hidden="1" x14ac:dyDescent="0.2">
      <c r="A7031" s="10">
        <v>41445</v>
      </c>
      <c r="B7031" s="4">
        <v>94.89</v>
      </c>
      <c r="C7031" s="4">
        <v>102.72</v>
      </c>
      <c r="D7031">
        <v>2.7080000000000002</v>
      </c>
      <c r="E7031">
        <v>2.6419999999999999</v>
      </c>
      <c r="P7031" s="10"/>
    </row>
    <row r="7032" spans="1:16" ht="16" hidden="1" x14ac:dyDescent="0.2">
      <c r="A7032" s="10">
        <v>41446</v>
      </c>
      <c r="B7032" s="4">
        <v>93.81</v>
      </c>
      <c r="C7032" s="4">
        <v>100.36</v>
      </c>
      <c r="D7032">
        <v>2.6970000000000001</v>
      </c>
      <c r="E7032">
        <v>2.617</v>
      </c>
      <c r="P7032" s="10"/>
    </row>
    <row r="7033" spans="1:16" ht="16" hidden="1" x14ac:dyDescent="0.2">
      <c r="A7033" s="10">
        <v>41449</v>
      </c>
      <c r="B7033" s="4">
        <v>95.07</v>
      </c>
      <c r="C7033" s="4">
        <v>99.8</v>
      </c>
      <c r="D7033">
        <v>2.6560000000000001</v>
      </c>
      <c r="E7033">
        <v>2.585</v>
      </c>
      <c r="P7033" s="10"/>
    </row>
    <row r="7034" spans="1:16" ht="16" hidden="1" x14ac:dyDescent="0.2">
      <c r="A7034" s="10">
        <v>41450</v>
      </c>
      <c r="B7034" s="4">
        <v>95.25</v>
      </c>
      <c r="C7034" s="4">
        <v>101.51</v>
      </c>
      <c r="D7034">
        <v>2.657</v>
      </c>
      <c r="E7034">
        <v>2.5670000000000002</v>
      </c>
      <c r="P7034" s="10"/>
    </row>
    <row r="7035" spans="1:16" ht="16" hidden="1" x14ac:dyDescent="0.2">
      <c r="A7035" s="10">
        <v>41451</v>
      </c>
      <c r="B7035" s="4">
        <v>95.47</v>
      </c>
      <c r="C7035" s="4">
        <v>100.62</v>
      </c>
      <c r="D7035">
        <v>2.66</v>
      </c>
      <c r="E7035">
        <v>2.5670000000000002</v>
      </c>
      <c r="P7035" s="10"/>
    </row>
    <row r="7036" spans="1:16" ht="16" hidden="1" x14ac:dyDescent="0.2">
      <c r="A7036" s="10">
        <v>41452</v>
      </c>
      <c r="B7036" s="4">
        <v>97</v>
      </c>
      <c r="C7036" s="4">
        <v>102.74</v>
      </c>
      <c r="D7036">
        <v>2.6509999999999998</v>
      </c>
      <c r="E7036">
        <v>2.5609999999999999</v>
      </c>
      <c r="P7036" s="10"/>
    </row>
    <row r="7037" spans="1:16" ht="16" hidden="1" x14ac:dyDescent="0.2">
      <c r="A7037" s="10">
        <v>41453</v>
      </c>
      <c r="B7037" s="4">
        <v>96.36</v>
      </c>
      <c r="C7037" s="4">
        <v>102.49</v>
      </c>
      <c r="D7037">
        <v>2.649</v>
      </c>
      <c r="E7037">
        <v>2.5840000000000001</v>
      </c>
      <c r="P7037" s="10"/>
    </row>
    <row r="7038" spans="1:16" ht="16" hidden="1" x14ac:dyDescent="0.2">
      <c r="A7038" s="10">
        <v>41456</v>
      </c>
      <c r="B7038" s="4">
        <v>97.94</v>
      </c>
      <c r="C7038" s="4">
        <v>103.19</v>
      </c>
      <c r="D7038">
        <v>2.6680000000000001</v>
      </c>
      <c r="E7038">
        <v>2.6030000000000002</v>
      </c>
      <c r="P7038" s="10"/>
    </row>
    <row r="7039" spans="1:16" ht="16" hidden="1" x14ac:dyDescent="0.2">
      <c r="A7039" s="10">
        <v>41457</v>
      </c>
      <c r="B7039" s="4">
        <v>99.65</v>
      </c>
      <c r="C7039" s="4">
        <v>103.96</v>
      </c>
      <c r="D7039">
        <v>2.7170000000000001</v>
      </c>
      <c r="E7039">
        <v>2.63</v>
      </c>
      <c r="P7039" s="10"/>
    </row>
    <row r="7040" spans="1:16" ht="16" hidden="1" x14ac:dyDescent="0.2">
      <c r="A7040" s="10">
        <v>41458</v>
      </c>
      <c r="B7040" s="4">
        <v>101.92</v>
      </c>
      <c r="C7040" s="4">
        <v>106.12</v>
      </c>
      <c r="D7040">
        <v>2.7759999999999998</v>
      </c>
      <c r="E7040">
        <v>2.69</v>
      </c>
      <c r="P7040" s="10"/>
    </row>
    <row r="7041" spans="1:16" ht="16" hidden="1" x14ac:dyDescent="0.2">
      <c r="A7041" s="10">
        <v>41460</v>
      </c>
      <c r="B7041" s="4">
        <v>103.09</v>
      </c>
      <c r="C7041" s="4">
        <v>107.46</v>
      </c>
      <c r="D7041">
        <v>2.8250000000000002</v>
      </c>
      <c r="E7041">
        <v>2.7309999999999999</v>
      </c>
      <c r="P7041" s="10"/>
    </row>
    <row r="7042" spans="1:16" ht="16" hidden="1" x14ac:dyDescent="0.2">
      <c r="A7042" s="10">
        <v>41463</v>
      </c>
      <c r="B7042" s="4">
        <v>103.03</v>
      </c>
      <c r="C7042" s="4">
        <v>107.75</v>
      </c>
      <c r="D7042">
        <v>2.8180000000000001</v>
      </c>
      <c r="E7042">
        <v>2.73</v>
      </c>
      <c r="P7042" s="10"/>
    </row>
    <row r="7043" spans="1:16" ht="16" hidden="1" x14ac:dyDescent="0.2">
      <c r="A7043" s="10">
        <v>41464</v>
      </c>
      <c r="B7043" s="4">
        <v>103.46</v>
      </c>
      <c r="C7043" s="4">
        <v>107.9</v>
      </c>
      <c r="D7043">
        <v>2.875</v>
      </c>
      <c r="E7043">
        <v>2.7970000000000002</v>
      </c>
      <c r="P7043" s="10"/>
    </row>
    <row r="7044" spans="1:16" ht="16" hidden="1" x14ac:dyDescent="0.2">
      <c r="A7044" s="10">
        <v>41465</v>
      </c>
      <c r="B7044" s="4">
        <v>106.41</v>
      </c>
      <c r="C7044" s="4">
        <v>108.43</v>
      </c>
      <c r="D7044">
        <v>2.9420000000000002</v>
      </c>
      <c r="E7044">
        <v>2.887</v>
      </c>
      <c r="P7044" s="10"/>
    </row>
    <row r="7045" spans="1:16" ht="16" hidden="1" x14ac:dyDescent="0.2">
      <c r="A7045" s="10">
        <v>41466</v>
      </c>
      <c r="B7045" s="4">
        <v>104.77</v>
      </c>
      <c r="C7045" s="4">
        <v>108.18</v>
      </c>
      <c r="D7045">
        <v>2.9769999999999999</v>
      </c>
      <c r="E7045">
        <v>2.9</v>
      </c>
      <c r="P7045" s="10"/>
    </row>
    <row r="7046" spans="1:16" ht="16" hidden="1" x14ac:dyDescent="0.2">
      <c r="A7046" s="10">
        <v>41467</v>
      </c>
      <c r="B7046" s="4">
        <v>105.85</v>
      </c>
      <c r="C7046" s="4">
        <v>109.03</v>
      </c>
      <c r="D7046">
        <v>3.0630000000000002</v>
      </c>
      <c r="E7046">
        <v>2.976</v>
      </c>
      <c r="P7046" s="10"/>
    </row>
    <row r="7047" spans="1:16" ht="16" hidden="1" x14ac:dyDescent="0.2">
      <c r="A7047" s="10">
        <v>41470</v>
      </c>
      <c r="B7047" s="4">
        <v>106.2</v>
      </c>
      <c r="C7047" s="4">
        <v>109.05</v>
      </c>
      <c r="D7047">
        <v>3.0339999999999998</v>
      </c>
      <c r="E7047">
        <v>2.9670000000000001</v>
      </c>
      <c r="P7047" s="10"/>
    </row>
    <row r="7048" spans="1:16" ht="16" hidden="1" x14ac:dyDescent="0.2">
      <c r="A7048" s="10">
        <v>41471</v>
      </c>
      <c r="B7048" s="4">
        <v>105.88</v>
      </c>
      <c r="C7048" s="4">
        <v>109.29</v>
      </c>
      <c r="D7048">
        <v>3.0249999999999999</v>
      </c>
      <c r="E7048">
        <v>2.9649999999999999</v>
      </c>
      <c r="P7048" s="10"/>
    </row>
    <row r="7049" spans="1:16" ht="16" hidden="1" x14ac:dyDescent="0.2">
      <c r="A7049" s="10">
        <v>41472</v>
      </c>
      <c r="B7049" s="4">
        <v>106.39</v>
      </c>
      <c r="C7049" s="4">
        <v>109.67</v>
      </c>
      <c r="D7049">
        <v>2.996</v>
      </c>
      <c r="E7049">
        <v>2.9390000000000001</v>
      </c>
      <c r="P7049" s="10"/>
    </row>
    <row r="7050" spans="1:16" ht="16" hidden="1" x14ac:dyDescent="0.2">
      <c r="A7050" s="10">
        <v>41473</v>
      </c>
      <c r="B7050" s="4">
        <v>107.94</v>
      </c>
      <c r="C7050" s="4">
        <v>109.71</v>
      </c>
      <c r="D7050">
        <v>3.012</v>
      </c>
      <c r="E7050">
        <v>2.9470000000000001</v>
      </c>
      <c r="P7050" s="10"/>
    </row>
    <row r="7051" spans="1:16" ht="16" hidden="1" x14ac:dyDescent="0.2">
      <c r="A7051" s="10">
        <v>41474</v>
      </c>
      <c r="B7051" s="4">
        <v>108</v>
      </c>
      <c r="C7051" s="4">
        <v>109.34</v>
      </c>
      <c r="D7051">
        <v>3.0070000000000001</v>
      </c>
      <c r="E7051">
        <v>2.9470000000000001</v>
      </c>
      <c r="P7051" s="10"/>
    </row>
    <row r="7052" spans="1:16" ht="16" hidden="1" x14ac:dyDescent="0.2">
      <c r="A7052" s="10">
        <v>41477</v>
      </c>
      <c r="B7052" s="4">
        <v>106.61</v>
      </c>
      <c r="C7052" s="4">
        <v>108.82</v>
      </c>
      <c r="D7052">
        <v>2.931</v>
      </c>
      <c r="E7052">
        <v>2.8530000000000002</v>
      </c>
      <c r="P7052" s="10"/>
    </row>
    <row r="7053" spans="1:16" ht="16" hidden="1" x14ac:dyDescent="0.2">
      <c r="A7053" s="10">
        <v>41478</v>
      </c>
      <c r="B7053" s="4">
        <v>107.13</v>
      </c>
      <c r="C7053" s="4">
        <v>109.27</v>
      </c>
      <c r="D7053">
        <v>2.9249999999999998</v>
      </c>
      <c r="E7053">
        <v>2.875</v>
      </c>
      <c r="P7053" s="10"/>
    </row>
    <row r="7054" spans="1:16" ht="16" hidden="1" x14ac:dyDescent="0.2">
      <c r="A7054" s="10">
        <v>41479</v>
      </c>
      <c r="B7054" s="4">
        <v>105.41</v>
      </c>
      <c r="C7054" s="4">
        <v>108.23</v>
      </c>
      <c r="D7054">
        <v>2.92</v>
      </c>
      <c r="E7054">
        <v>2.88</v>
      </c>
      <c r="P7054" s="10"/>
    </row>
    <row r="7055" spans="1:16" ht="16" hidden="1" x14ac:dyDescent="0.2">
      <c r="A7055" s="10">
        <v>41480</v>
      </c>
      <c r="B7055" s="4">
        <v>105.47</v>
      </c>
      <c r="C7055" s="4">
        <v>108.1</v>
      </c>
      <c r="D7055">
        <v>2.9289999999999998</v>
      </c>
      <c r="E7055">
        <v>2.879</v>
      </c>
      <c r="P7055" s="10"/>
    </row>
    <row r="7056" spans="1:16" ht="16" hidden="1" x14ac:dyDescent="0.2">
      <c r="A7056" s="10">
        <v>41481</v>
      </c>
      <c r="B7056" s="4">
        <v>104.76</v>
      </c>
      <c r="C7056" s="4">
        <v>107.57</v>
      </c>
      <c r="D7056">
        <v>2.9710000000000001</v>
      </c>
      <c r="E7056">
        <v>2.9140000000000001</v>
      </c>
      <c r="P7056" s="10"/>
    </row>
    <row r="7057" spans="1:16" ht="16" hidden="1" x14ac:dyDescent="0.2">
      <c r="A7057" s="10">
        <v>41484</v>
      </c>
      <c r="B7057" s="4">
        <v>104.61</v>
      </c>
      <c r="C7057" s="4">
        <v>108.1</v>
      </c>
      <c r="D7057">
        <v>2.9529999999999998</v>
      </c>
      <c r="E7057">
        <v>2.875</v>
      </c>
      <c r="P7057" s="10"/>
    </row>
    <row r="7058" spans="1:16" ht="16" hidden="1" x14ac:dyDescent="0.2">
      <c r="A7058" s="10">
        <v>41485</v>
      </c>
      <c r="B7058" s="4">
        <v>103.14</v>
      </c>
      <c r="C7058" s="4">
        <v>107.47</v>
      </c>
      <c r="D7058">
        <v>2.9580000000000002</v>
      </c>
      <c r="E7058">
        <v>2.8759999999999999</v>
      </c>
      <c r="P7058" s="10"/>
    </row>
    <row r="7059" spans="1:16" ht="16" hidden="1" x14ac:dyDescent="0.2">
      <c r="A7059" s="10">
        <v>41486</v>
      </c>
      <c r="B7059" s="4">
        <v>105.1</v>
      </c>
      <c r="C7059" s="4">
        <v>107.89</v>
      </c>
      <c r="D7059">
        <v>2.996</v>
      </c>
      <c r="E7059">
        <v>2.9079999999999999</v>
      </c>
      <c r="P7059" s="10"/>
    </row>
    <row r="7060" spans="1:16" ht="16" hidden="1" x14ac:dyDescent="0.2">
      <c r="A7060" s="10">
        <v>41487</v>
      </c>
      <c r="B7060" s="4">
        <v>107.93</v>
      </c>
      <c r="C7060" s="4">
        <v>109.94</v>
      </c>
      <c r="D7060">
        <v>2.9649999999999999</v>
      </c>
      <c r="E7060">
        <v>2.915</v>
      </c>
      <c r="P7060" s="10"/>
    </row>
    <row r="7061" spans="1:16" ht="16" hidden="1" x14ac:dyDescent="0.2">
      <c r="A7061" s="10">
        <v>41488</v>
      </c>
      <c r="B7061" s="4">
        <v>106.94</v>
      </c>
      <c r="C7061" s="4">
        <v>109.63</v>
      </c>
      <c r="D7061">
        <v>2.9430000000000001</v>
      </c>
      <c r="E7061">
        <v>2.863</v>
      </c>
      <c r="P7061" s="10"/>
    </row>
    <row r="7062" spans="1:16" ht="16" hidden="1" x14ac:dyDescent="0.2">
      <c r="A7062" s="10">
        <v>41491</v>
      </c>
      <c r="B7062" s="4">
        <v>106.61</v>
      </c>
      <c r="C7062" s="4">
        <v>109.81</v>
      </c>
      <c r="D7062">
        <v>2.9049999999999998</v>
      </c>
      <c r="E7062">
        <v>2.8119999999999998</v>
      </c>
      <c r="P7062" s="10"/>
    </row>
    <row r="7063" spans="1:16" ht="16" hidden="1" x14ac:dyDescent="0.2">
      <c r="A7063" s="10">
        <v>41492</v>
      </c>
      <c r="B7063" s="4">
        <v>105.32</v>
      </c>
      <c r="C7063" s="4">
        <v>108.77</v>
      </c>
      <c r="D7063">
        <v>2.871</v>
      </c>
      <c r="E7063">
        <v>2.778</v>
      </c>
      <c r="P7063" s="10"/>
    </row>
    <row r="7064" spans="1:16" ht="16" hidden="1" x14ac:dyDescent="0.2">
      <c r="A7064" s="10">
        <v>41493</v>
      </c>
      <c r="B7064" s="4">
        <v>104.41</v>
      </c>
      <c r="C7064" s="4">
        <v>108.39</v>
      </c>
      <c r="D7064">
        <v>2.8359999999999999</v>
      </c>
      <c r="E7064">
        <v>2.7480000000000002</v>
      </c>
      <c r="P7064" s="10"/>
    </row>
    <row r="7065" spans="1:16" ht="16" hidden="1" x14ac:dyDescent="0.2">
      <c r="A7065" s="10">
        <v>41494</v>
      </c>
      <c r="B7065" s="4">
        <v>103.45</v>
      </c>
      <c r="C7065" s="4">
        <v>107.32</v>
      </c>
      <c r="D7065">
        <v>2.84</v>
      </c>
      <c r="E7065">
        <v>2.746</v>
      </c>
      <c r="P7065" s="10"/>
    </row>
    <row r="7066" spans="1:16" ht="16" hidden="1" x14ac:dyDescent="0.2">
      <c r="A7066" s="10">
        <v>41495</v>
      </c>
      <c r="B7066" s="4">
        <v>106.04</v>
      </c>
      <c r="C7066" s="4">
        <v>108.49</v>
      </c>
      <c r="D7066">
        <v>2.88</v>
      </c>
      <c r="E7066">
        <v>2.7989999999999999</v>
      </c>
      <c r="P7066" s="10"/>
    </row>
    <row r="7067" spans="1:16" ht="16" hidden="1" x14ac:dyDescent="0.2">
      <c r="A7067" s="10">
        <v>41498</v>
      </c>
      <c r="B7067" s="4">
        <v>106.19</v>
      </c>
      <c r="C7067" s="4">
        <v>109.28</v>
      </c>
      <c r="D7067">
        <v>2.8740000000000001</v>
      </c>
      <c r="E7067">
        <v>2.806</v>
      </c>
      <c r="P7067" s="10"/>
    </row>
    <row r="7068" spans="1:16" ht="16" hidden="1" x14ac:dyDescent="0.2">
      <c r="A7068" s="10">
        <v>41499</v>
      </c>
      <c r="B7068" s="4">
        <v>106.78</v>
      </c>
      <c r="C7068" s="4">
        <v>110.69</v>
      </c>
      <c r="D7068">
        <v>2.92</v>
      </c>
      <c r="E7068">
        <v>2.855</v>
      </c>
      <c r="P7068" s="10"/>
    </row>
    <row r="7069" spans="1:16" ht="16" hidden="1" x14ac:dyDescent="0.2">
      <c r="A7069" s="10">
        <v>41500</v>
      </c>
      <c r="B7069" s="4">
        <v>106.89</v>
      </c>
      <c r="C7069" s="4">
        <v>110.26</v>
      </c>
      <c r="D7069">
        <v>2.9540000000000002</v>
      </c>
      <c r="E7069">
        <v>2.879</v>
      </c>
      <c r="P7069" s="10"/>
    </row>
    <row r="7070" spans="1:16" ht="16" hidden="1" x14ac:dyDescent="0.2">
      <c r="A7070" s="10">
        <v>41501</v>
      </c>
      <c r="B7070" s="4">
        <v>107.43</v>
      </c>
      <c r="C7070" s="4">
        <v>111.58</v>
      </c>
      <c r="D7070">
        <v>2.956</v>
      </c>
      <c r="E7070">
        <v>2.879</v>
      </c>
      <c r="P7070" s="10"/>
    </row>
    <row r="7071" spans="1:16" ht="16" hidden="1" x14ac:dyDescent="0.2">
      <c r="A7071" s="10">
        <v>41502</v>
      </c>
      <c r="B7071" s="4">
        <v>107.58</v>
      </c>
      <c r="C7071" s="4">
        <v>111.82</v>
      </c>
      <c r="D7071">
        <v>2.9340000000000002</v>
      </c>
      <c r="E7071">
        <v>2.871</v>
      </c>
      <c r="P7071" s="10"/>
    </row>
    <row r="7072" spans="1:16" ht="16" hidden="1" x14ac:dyDescent="0.2">
      <c r="A7072" s="10">
        <v>41505</v>
      </c>
      <c r="B7072" s="4">
        <v>107.14</v>
      </c>
      <c r="C7072" s="4">
        <v>111.41</v>
      </c>
      <c r="D7072">
        <v>2.9049999999999998</v>
      </c>
      <c r="E7072">
        <v>2.8279999999999998</v>
      </c>
      <c r="P7072" s="10"/>
    </row>
    <row r="7073" spans="1:16" ht="16" hidden="1" x14ac:dyDescent="0.2">
      <c r="A7073" s="10">
        <v>41506</v>
      </c>
      <c r="B7073" s="4">
        <v>104.9</v>
      </c>
      <c r="C7073" s="4">
        <v>110.74</v>
      </c>
      <c r="D7073">
        <v>2.915</v>
      </c>
      <c r="E7073">
        <v>2.8330000000000002</v>
      </c>
      <c r="P7073" s="10"/>
    </row>
    <row r="7074" spans="1:16" ht="16" hidden="1" x14ac:dyDescent="0.2">
      <c r="A7074" s="10">
        <v>41507</v>
      </c>
      <c r="B7074" s="4">
        <v>103.93</v>
      </c>
      <c r="C7074" s="4">
        <v>110.82</v>
      </c>
      <c r="D7074">
        <v>2.9420000000000002</v>
      </c>
      <c r="E7074">
        <v>2.8820000000000001</v>
      </c>
      <c r="P7074" s="10"/>
    </row>
    <row r="7075" spans="1:16" ht="16" hidden="1" x14ac:dyDescent="0.2">
      <c r="A7075" s="10">
        <v>41508</v>
      </c>
      <c r="B7075" s="4">
        <v>104.93</v>
      </c>
      <c r="C7075" s="4">
        <v>110.51</v>
      </c>
      <c r="D7075">
        <v>2.9729999999999999</v>
      </c>
      <c r="E7075">
        <v>2.915</v>
      </c>
      <c r="P7075" s="10"/>
    </row>
    <row r="7076" spans="1:16" ht="16" hidden="1" x14ac:dyDescent="0.2">
      <c r="A7076" s="10">
        <v>41509</v>
      </c>
      <c r="B7076" s="4">
        <v>106.48</v>
      </c>
      <c r="C7076" s="4">
        <v>112.12</v>
      </c>
      <c r="D7076">
        <v>3</v>
      </c>
      <c r="E7076">
        <v>2.948</v>
      </c>
      <c r="P7076" s="10"/>
    </row>
    <row r="7077" spans="1:16" ht="16" hidden="1" x14ac:dyDescent="0.2">
      <c r="A7077" s="10">
        <v>41512</v>
      </c>
      <c r="B7077" s="4">
        <v>105.88</v>
      </c>
      <c r="C7077" s="4">
        <v>112.23</v>
      </c>
      <c r="D7077">
        <v>2.9550000000000001</v>
      </c>
      <c r="E7077">
        <v>2.883</v>
      </c>
      <c r="P7077" s="10"/>
    </row>
    <row r="7078" spans="1:16" ht="16" hidden="1" x14ac:dyDescent="0.2">
      <c r="A7078" s="10">
        <v>41513</v>
      </c>
      <c r="B7078" s="4">
        <v>109.11</v>
      </c>
      <c r="C7078" s="4">
        <v>115.21</v>
      </c>
      <c r="D7078">
        <v>3.0270000000000001</v>
      </c>
      <c r="E7078">
        <v>2.9529999999999998</v>
      </c>
      <c r="P7078" s="10"/>
    </row>
    <row r="7079" spans="1:16" ht="16" hidden="1" x14ac:dyDescent="0.2">
      <c r="A7079" s="10">
        <v>41514</v>
      </c>
      <c r="B7079" s="4">
        <v>110.17</v>
      </c>
      <c r="C7079" s="4">
        <v>116.27</v>
      </c>
      <c r="D7079">
        <v>3.073</v>
      </c>
      <c r="E7079">
        <v>2.968</v>
      </c>
      <c r="P7079" s="10"/>
    </row>
    <row r="7080" spans="1:16" ht="16" hidden="1" x14ac:dyDescent="0.2">
      <c r="A7080" s="10">
        <v>41515</v>
      </c>
      <c r="B7080" s="4">
        <v>108.51</v>
      </c>
      <c r="C7080" s="4">
        <v>116.91</v>
      </c>
      <c r="D7080">
        <v>2.8660000000000001</v>
      </c>
      <c r="E7080">
        <v>2.9009999999999998</v>
      </c>
      <c r="P7080" s="10"/>
    </row>
    <row r="7081" spans="1:16" ht="16" hidden="1" x14ac:dyDescent="0.2">
      <c r="A7081" s="10">
        <v>41516</v>
      </c>
      <c r="B7081" s="4">
        <v>107.98</v>
      </c>
      <c r="C7081" s="4">
        <v>115.97</v>
      </c>
      <c r="D7081">
        <v>2.992</v>
      </c>
      <c r="E7081">
        <v>2.875</v>
      </c>
      <c r="P7081" s="10"/>
    </row>
    <row r="7082" spans="1:16" ht="16" hidden="1" x14ac:dyDescent="0.2">
      <c r="A7082" s="10">
        <v>41520</v>
      </c>
      <c r="B7082" s="4">
        <v>108.67</v>
      </c>
      <c r="C7082" s="4">
        <v>115.49</v>
      </c>
      <c r="D7082">
        <v>2.9449999999999998</v>
      </c>
      <c r="E7082">
        <v>2.84</v>
      </c>
      <c r="P7082" s="10"/>
    </row>
    <row r="7083" spans="1:16" ht="16" hidden="1" x14ac:dyDescent="0.2">
      <c r="A7083" s="10">
        <v>41521</v>
      </c>
      <c r="B7083" s="4">
        <v>107.29</v>
      </c>
      <c r="C7083" s="4">
        <v>115.65</v>
      </c>
      <c r="D7083">
        <v>2.948</v>
      </c>
      <c r="E7083">
        <v>2.8130000000000002</v>
      </c>
      <c r="P7083" s="10"/>
    </row>
    <row r="7084" spans="1:16" ht="16" hidden="1" x14ac:dyDescent="0.2">
      <c r="A7084" s="10">
        <v>41522</v>
      </c>
      <c r="B7084" s="4">
        <v>108.5</v>
      </c>
      <c r="C7084" s="4">
        <v>115.81</v>
      </c>
      <c r="D7084">
        <v>2.92</v>
      </c>
      <c r="E7084">
        <v>2.69</v>
      </c>
      <c r="P7084" s="10"/>
    </row>
    <row r="7085" spans="1:16" ht="16" hidden="1" x14ac:dyDescent="0.2">
      <c r="A7085" s="10">
        <v>41523</v>
      </c>
      <c r="B7085" s="4">
        <v>110.62</v>
      </c>
      <c r="C7085" s="4">
        <v>117.15</v>
      </c>
      <c r="D7085">
        <v>2.9169999999999998</v>
      </c>
      <c r="E7085">
        <v>2.702</v>
      </c>
      <c r="P7085" s="10"/>
    </row>
    <row r="7086" spans="1:16" ht="16" hidden="1" x14ac:dyDescent="0.2">
      <c r="A7086" s="10">
        <v>41526</v>
      </c>
      <c r="B7086" s="4">
        <v>109.62</v>
      </c>
      <c r="C7086" s="4">
        <v>115.2</v>
      </c>
      <c r="D7086">
        <v>2.855</v>
      </c>
      <c r="E7086">
        <v>2.645</v>
      </c>
      <c r="P7086" s="10"/>
    </row>
    <row r="7087" spans="1:16" ht="16" hidden="1" x14ac:dyDescent="0.2">
      <c r="A7087" s="10">
        <v>41527</v>
      </c>
      <c r="B7087" s="4">
        <v>107.48</v>
      </c>
      <c r="C7087" s="4">
        <v>112.1</v>
      </c>
      <c r="D7087">
        <v>2.8079999999999998</v>
      </c>
      <c r="E7087">
        <v>2.573</v>
      </c>
      <c r="P7087" s="10"/>
    </row>
    <row r="7088" spans="1:16" ht="16" hidden="1" x14ac:dyDescent="0.2">
      <c r="A7088" s="10">
        <v>41528</v>
      </c>
      <c r="B7088" s="4">
        <v>107.65</v>
      </c>
      <c r="C7088" s="4">
        <v>112.37</v>
      </c>
      <c r="D7088">
        <v>2.7890000000000001</v>
      </c>
      <c r="E7088">
        <v>2.5539999999999998</v>
      </c>
      <c r="P7088" s="10"/>
    </row>
    <row r="7089" spans="1:16" ht="16" hidden="1" x14ac:dyDescent="0.2">
      <c r="A7089" s="10">
        <v>41529</v>
      </c>
      <c r="B7089" s="4">
        <v>108.72</v>
      </c>
      <c r="C7089" s="4">
        <v>113.11</v>
      </c>
      <c r="D7089">
        <v>2.8370000000000002</v>
      </c>
      <c r="E7089">
        <v>2.6779999999999999</v>
      </c>
      <c r="P7089" s="10"/>
    </row>
    <row r="7090" spans="1:16" ht="16" hidden="1" x14ac:dyDescent="0.2">
      <c r="A7090" s="10">
        <v>41530</v>
      </c>
      <c r="B7090" s="4">
        <v>108.31</v>
      </c>
      <c r="C7090" s="4">
        <v>113.31</v>
      </c>
      <c r="D7090">
        <v>2.831</v>
      </c>
      <c r="E7090">
        <v>2.6819999999999999</v>
      </c>
      <c r="P7090" s="10"/>
    </row>
    <row r="7091" spans="1:16" ht="16" hidden="1" x14ac:dyDescent="0.2">
      <c r="A7091" s="10">
        <v>41533</v>
      </c>
      <c r="B7091" s="4">
        <v>106.54</v>
      </c>
      <c r="C7091" s="4">
        <v>110.86</v>
      </c>
      <c r="D7091">
        <v>2.7850000000000001</v>
      </c>
      <c r="E7091">
        <v>2.597</v>
      </c>
      <c r="P7091" s="10"/>
    </row>
    <row r="7092" spans="1:16" ht="16" hidden="1" x14ac:dyDescent="0.2">
      <c r="A7092" s="10">
        <v>41534</v>
      </c>
      <c r="B7092" s="4">
        <v>105.36</v>
      </c>
      <c r="C7092" s="4">
        <v>109.05</v>
      </c>
      <c r="D7092">
        <v>2.7229999999999999</v>
      </c>
      <c r="E7092">
        <v>2.5259999999999998</v>
      </c>
      <c r="P7092" s="10"/>
    </row>
    <row r="7093" spans="1:16" ht="16" hidden="1" x14ac:dyDescent="0.2">
      <c r="A7093" s="10">
        <v>41535</v>
      </c>
      <c r="B7093" s="4">
        <v>108.23</v>
      </c>
      <c r="C7093" s="4">
        <v>109.09</v>
      </c>
      <c r="D7093">
        <v>2.8130000000000002</v>
      </c>
      <c r="E7093">
        <v>2.5979999999999999</v>
      </c>
      <c r="P7093" s="10"/>
    </row>
    <row r="7094" spans="1:16" ht="16" hidden="1" x14ac:dyDescent="0.2">
      <c r="A7094" s="10">
        <v>41536</v>
      </c>
      <c r="B7094" s="4">
        <v>106.26</v>
      </c>
      <c r="C7094" s="4">
        <v>110.66</v>
      </c>
      <c r="D7094">
        <v>2.7850000000000001</v>
      </c>
      <c r="E7094">
        <v>2.5619999999999998</v>
      </c>
      <c r="P7094" s="10"/>
    </row>
    <row r="7095" spans="1:16" ht="16" hidden="1" x14ac:dyDescent="0.2">
      <c r="A7095" s="10">
        <v>41537</v>
      </c>
      <c r="B7095" s="4">
        <v>104.7</v>
      </c>
      <c r="C7095" s="4">
        <v>110.22</v>
      </c>
      <c r="D7095">
        <v>2.7410000000000001</v>
      </c>
      <c r="E7095">
        <v>2.54</v>
      </c>
      <c r="P7095" s="10"/>
    </row>
    <row r="7096" spans="1:16" ht="16" hidden="1" x14ac:dyDescent="0.2">
      <c r="A7096" s="10">
        <v>41540</v>
      </c>
      <c r="B7096" s="4">
        <v>103.62</v>
      </c>
      <c r="C7096" s="4">
        <v>108.56</v>
      </c>
      <c r="D7096">
        <v>2.6749999999999998</v>
      </c>
      <c r="E7096">
        <v>2.4700000000000002</v>
      </c>
      <c r="P7096" s="10"/>
    </row>
    <row r="7097" spans="1:16" ht="16" hidden="1" x14ac:dyDescent="0.2">
      <c r="A7097" s="10">
        <v>41541</v>
      </c>
      <c r="B7097" s="4">
        <v>103.22</v>
      </c>
      <c r="C7097" s="4">
        <v>107.68</v>
      </c>
      <c r="D7097">
        <v>2.7050000000000001</v>
      </c>
      <c r="E7097">
        <v>2.5150000000000001</v>
      </c>
      <c r="P7097" s="10"/>
    </row>
    <row r="7098" spans="1:16" ht="16" hidden="1" x14ac:dyDescent="0.2">
      <c r="A7098" s="10">
        <v>41542</v>
      </c>
      <c r="B7098" s="4">
        <v>102.68</v>
      </c>
      <c r="C7098" s="4">
        <v>109.46</v>
      </c>
      <c r="D7098">
        <v>2.7120000000000002</v>
      </c>
      <c r="E7098">
        <v>2.5230000000000001</v>
      </c>
      <c r="P7098" s="10"/>
    </row>
    <row r="7099" spans="1:16" ht="16" hidden="1" x14ac:dyDescent="0.2">
      <c r="A7099" s="10">
        <v>41543</v>
      </c>
      <c r="B7099" s="4">
        <v>103.1</v>
      </c>
      <c r="C7099" s="4">
        <v>108.86</v>
      </c>
      <c r="D7099">
        <v>2.7519999999999998</v>
      </c>
      <c r="E7099">
        <v>2.5539999999999998</v>
      </c>
      <c r="P7099" s="10"/>
    </row>
    <row r="7100" spans="1:16" ht="16" hidden="1" x14ac:dyDescent="0.2">
      <c r="A7100" s="10">
        <v>41544</v>
      </c>
      <c r="B7100" s="4">
        <v>102.86</v>
      </c>
      <c r="C7100" s="4">
        <v>109.45</v>
      </c>
      <c r="D7100">
        <v>2.7149999999999999</v>
      </c>
      <c r="E7100">
        <v>2.5129999999999999</v>
      </c>
      <c r="P7100" s="10"/>
    </row>
    <row r="7101" spans="1:16" ht="16" hidden="1" x14ac:dyDescent="0.2">
      <c r="A7101" s="10">
        <v>41547</v>
      </c>
      <c r="B7101" s="4">
        <v>102.36</v>
      </c>
      <c r="C7101" s="4">
        <v>107.85</v>
      </c>
      <c r="D7101">
        <v>2.68</v>
      </c>
      <c r="E7101">
        <v>2.5019999999999998</v>
      </c>
      <c r="P7101" s="10"/>
    </row>
    <row r="7102" spans="1:16" ht="16" hidden="1" x14ac:dyDescent="0.2">
      <c r="A7102" s="10">
        <v>41548</v>
      </c>
      <c r="B7102" s="4">
        <v>102.09</v>
      </c>
      <c r="C7102" s="4">
        <v>107.32</v>
      </c>
      <c r="D7102">
        <v>2.649</v>
      </c>
      <c r="E7102">
        <v>2.4940000000000002</v>
      </c>
      <c r="P7102" s="10"/>
    </row>
    <row r="7103" spans="1:16" ht="16" hidden="1" x14ac:dyDescent="0.2">
      <c r="A7103" s="10">
        <v>41549</v>
      </c>
      <c r="B7103" s="4">
        <v>104.15</v>
      </c>
      <c r="C7103" s="4">
        <v>109.09</v>
      </c>
      <c r="D7103">
        <v>2.681</v>
      </c>
      <c r="E7103">
        <v>2.4540000000000002</v>
      </c>
      <c r="P7103" s="10"/>
    </row>
    <row r="7104" spans="1:16" ht="16" hidden="1" x14ac:dyDescent="0.2">
      <c r="A7104" s="10">
        <v>41550</v>
      </c>
      <c r="B7104" s="4">
        <v>103.29</v>
      </c>
      <c r="C7104" s="4">
        <v>109.49</v>
      </c>
      <c r="D7104">
        <v>2.6789999999999998</v>
      </c>
      <c r="E7104">
        <v>2.4940000000000002</v>
      </c>
      <c r="P7104" s="10"/>
    </row>
    <row r="7105" spans="1:16" ht="16" hidden="1" x14ac:dyDescent="0.2">
      <c r="A7105" s="10">
        <v>41551</v>
      </c>
      <c r="B7105" s="4">
        <v>103.83</v>
      </c>
      <c r="C7105" s="4">
        <v>109.42</v>
      </c>
      <c r="D7105">
        <v>2.6589999999999998</v>
      </c>
      <c r="E7105">
        <v>2.4809999999999999</v>
      </c>
      <c r="P7105" s="10"/>
    </row>
    <row r="7106" spans="1:16" ht="16" hidden="1" x14ac:dyDescent="0.2">
      <c r="A7106" s="10">
        <v>41554</v>
      </c>
      <c r="B7106" s="4">
        <v>103.07</v>
      </c>
      <c r="C7106" s="4">
        <v>109.66</v>
      </c>
      <c r="D7106">
        <v>2.6829999999999998</v>
      </c>
      <c r="E7106">
        <v>2.4849999999999999</v>
      </c>
      <c r="P7106" s="10"/>
    </row>
    <row r="7107" spans="1:16" ht="16" hidden="1" x14ac:dyDescent="0.2">
      <c r="A7107" s="10">
        <v>41555</v>
      </c>
      <c r="B7107" s="4">
        <v>103.54</v>
      </c>
      <c r="C7107" s="4">
        <v>110.56</v>
      </c>
      <c r="D7107">
        <v>2.6920000000000002</v>
      </c>
      <c r="E7107">
        <v>2.5099999999999998</v>
      </c>
      <c r="P7107" s="10"/>
    </row>
    <row r="7108" spans="1:16" ht="16" hidden="1" x14ac:dyDescent="0.2">
      <c r="A7108" s="10">
        <v>41556</v>
      </c>
      <c r="B7108" s="4">
        <v>101.63</v>
      </c>
      <c r="C7108" s="4">
        <v>109.02</v>
      </c>
      <c r="D7108">
        <v>2.6760000000000002</v>
      </c>
      <c r="E7108">
        <v>2.5</v>
      </c>
      <c r="P7108" s="10"/>
    </row>
    <row r="7109" spans="1:16" ht="16" hidden="1" x14ac:dyDescent="0.2">
      <c r="A7109" s="10">
        <v>41557</v>
      </c>
      <c r="B7109" s="4">
        <v>103.08</v>
      </c>
      <c r="C7109" s="4">
        <v>111.63</v>
      </c>
      <c r="D7109">
        <v>2.7480000000000002</v>
      </c>
      <c r="E7109">
        <v>2.601</v>
      </c>
      <c r="P7109" s="10"/>
    </row>
    <row r="7110" spans="1:16" ht="16" hidden="1" x14ac:dyDescent="0.2">
      <c r="A7110" s="10">
        <v>41558</v>
      </c>
      <c r="B7110" s="4">
        <v>102.17</v>
      </c>
      <c r="C7110" s="4">
        <v>110.65</v>
      </c>
      <c r="D7110">
        <v>2.7309999999999999</v>
      </c>
      <c r="E7110">
        <v>2.5760000000000001</v>
      </c>
      <c r="P7110" s="10"/>
    </row>
    <row r="7111" spans="1:16" ht="16" hidden="1" x14ac:dyDescent="0.2">
      <c r="A7111" s="10">
        <v>41561</v>
      </c>
      <c r="B7111" s="4">
        <v>102.46</v>
      </c>
      <c r="C7111" s="4">
        <v>110.13</v>
      </c>
      <c r="D7111">
        <v>2.7349999999999999</v>
      </c>
      <c r="E7111">
        <v>2.5649999999999999</v>
      </c>
      <c r="P7111" s="10"/>
    </row>
    <row r="7112" spans="1:16" ht="16" hidden="1" x14ac:dyDescent="0.2">
      <c r="A7112" s="10">
        <v>41562</v>
      </c>
      <c r="B7112" s="4">
        <v>101.15</v>
      </c>
      <c r="C7112" s="4">
        <v>110.67</v>
      </c>
      <c r="D7112">
        <v>2.7120000000000002</v>
      </c>
      <c r="E7112">
        <v>2.573</v>
      </c>
      <c r="P7112" s="10"/>
    </row>
    <row r="7113" spans="1:16" ht="16" hidden="1" x14ac:dyDescent="0.2">
      <c r="A7113" s="10">
        <v>41563</v>
      </c>
      <c r="B7113" s="4">
        <v>102.34</v>
      </c>
      <c r="C7113" s="4">
        <v>110.79</v>
      </c>
      <c r="D7113">
        <v>2.754</v>
      </c>
      <c r="E7113">
        <v>2.6120000000000001</v>
      </c>
      <c r="P7113" s="10"/>
    </row>
    <row r="7114" spans="1:16" ht="16" hidden="1" x14ac:dyDescent="0.2">
      <c r="A7114" s="10">
        <v>41564</v>
      </c>
      <c r="B7114" s="4">
        <v>100.72</v>
      </c>
      <c r="C7114" s="4">
        <v>109.55</v>
      </c>
      <c r="D7114">
        <v>2.6880000000000002</v>
      </c>
      <c r="E7114">
        <v>2.5350000000000001</v>
      </c>
      <c r="P7114" s="10"/>
    </row>
    <row r="7115" spans="1:16" ht="16" hidden="1" x14ac:dyDescent="0.2">
      <c r="A7115" s="10">
        <v>41565</v>
      </c>
      <c r="B7115" s="4">
        <v>100.87</v>
      </c>
      <c r="C7115" s="4">
        <v>109.4</v>
      </c>
      <c r="D7115">
        <v>2.7210000000000001</v>
      </c>
      <c r="E7115">
        <v>2.569</v>
      </c>
      <c r="P7115" s="10"/>
    </row>
    <row r="7116" spans="1:16" ht="16" hidden="1" x14ac:dyDescent="0.2">
      <c r="A7116" s="10">
        <v>41568</v>
      </c>
      <c r="B7116" s="4">
        <v>99.28</v>
      </c>
      <c r="C7116" s="4">
        <v>109.47</v>
      </c>
      <c r="D7116">
        <v>2.7109999999999999</v>
      </c>
      <c r="E7116">
        <v>2.5089999999999999</v>
      </c>
      <c r="P7116" s="10"/>
    </row>
    <row r="7117" spans="1:16" ht="16" hidden="1" x14ac:dyDescent="0.2">
      <c r="A7117" s="10">
        <v>41569</v>
      </c>
      <c r="B7117" s="4">
        <v>97.63</v>
      </c>
      <c r="C7117" s="4">
        <v>109.57</v>
      </c>
      <c r="D7117">
        <v>2.6760000000000002</v>
      </c>
      <c r="E7117">
        <v>2.4590000000000001</v>
      </c>
      <c r="P7117" s="10"/>
    </row>
    <row r="7118" spans="1:16" ht="16" hidden="1" x14ac:dyDescent="0.2">
      <c r="A7118" s="10">
        <v>41570</v>
      </c>
      <c r="B7118" s="4">
        <v>96.9</v>
      </c>
      <c r="C7118" s="4">
        <v>107.74</v>
      </c>
      <c r="D7118">
        <v>2.61</v>
      </c>
      <c r="E7118">
        <v>2.3730000000000002</v>
      </c>
      <c r="P7118" s="10"/>
    </row>
    <row r="7119" spans="1:16" ht="16" hidden="1" x14ac:dyDescent="0.2">
      <c r="A7119" s="10">
        <v>41571</v>
      </c>
      <c r="B7119" s="4">
        <v>96.65</v>
      </c>
      <c r="C7119" s="4">
        <v>106.63</v>
      </c>
      <c r="D7119">
        <v>2.6379999999999999</v>
      </c>
      <c r="E7119">
        <v>2.3719999999999999</v>
      </c>
      <c r="P7119" s="10"/>
    </row>
    <row r="7120" spans="1:16" ht="16" hidden="1" x14ac:dyDescent="0.2">
      <c r="A7120" s="10">
        <v>41572</v>
      </c>
      <c r="B7120" s="4">
        <v>97.4</v>
      </c>
      <c r="C7120" s="4">
        <v>105.7</v>
      </c>
      <c r="D7120">
        <v>2.6509999999999998</v>
      </c>
      <c r="E7120">
        <v>2.411</v>
      </c>
      <c r="P7120" s="10"/>
    </row>
    <row r="7121" spans="1:16" ht="16" hidden="1" x14ac:dyDescent="0.2">
      <c r="A7121" s="10">
        <v>41575</v>
      </c>
      <c r="B7121" s="4">
        <v>98.74</v>
      </c>
      <c r="C7121" s="4">
        <v>108.29</v>
      </c>
      <c r="D7121">
        <v>2.68</v>
      </c>
      <c r="E7121">
        <v>2.4350000000000001</v>
      </c>
      <c r="P7121" s="10"/>
    </row>
    <row r="7122" spans="1:16" ht="16" hidden="1" x14ac:dyDescent="0.2">
      <c r="A7122" s="10">
        <v>41576</v>
      </c>
      <c r="B7122" s="4">
        <v>98.29</v>
      </c>
      <c r="C7122" s="4">
        <v>108.04</v>
      </c>
      <c r="D7122">
        <v>2.6549999999999998</v>
      </c>
      <c r="E7122">
        <v>2.407</v>
      </c>
      <c r="P7122" s="10"/>
    </row>
    <row r="7123" spans="1:16" ht="16" hidden="1" x14ac:dyDescent="0.2">
      <c r="A7123" s="10">
        <v>41577</v>
      </c>
      <c r="B7123" s="4">
        <v>96.81</v>
      </c>
      <c r="C7123" s="4">
        <v>108.41</v>
      </c>
      <c r="D7123">
        <v>2.6920000000000002</v>
      </c>
      <c r="E7123">
        <v>2.4470000000000001</v>
      </c>
      <c r="P7123" s="10"/>
    </row>
    <row r="7124" spans="1:16" ht="16" hidden="1" x14ac:dyDescent="0.2">
      <c r="A7124" s="10">
        <v>41578</v>
      </c>
      <c r="B7124" s="4">
        <v>96.29</v>
      </c>
      <c r="C7124" s="4">
        <v>107.53</v>
      </c>
      <c r="D7124">
        <v>2.64</v>
      </c>
      <c r="E7124">
        <v>2.4119999999999999</v>
      </c>
      <c r="P7124" s="10"/>
    </row>
    <row r="7125" spans="1:16" ht="16" hidden="1" x14ac:dyDescent="0.2">
      <c r="A7125" s="10">
        <v>41579</v>
      </c>
      <c r="B7125" s="4">
        <v>94.56</v>
      </c>
      <c r="C7125" s="4">
        <v>105.78</v>
      </c>
      <c r="D7125">
        <v>2.6040000000000001</v>
      </c>
      <c r="E7125">
        <v>2.3359999999999999</v>
      </c>
      <c r="P7125" s="10"/>
    </row>
    <row r="7126" spans="1:16" ht="16" hidden="1" x14ac:dyDescent="0.2">
      <c r="A7126" s="10">
        <v>41582</v>
      </c>
      <c r="B7126" s="4">
        <v>94.58</v>
      </c>
      <c r="C7126" s="4">
        <v>104.85</v>
      </c>
      <c r="D7126">
        <v>2.5870000000000002</v>
      </c>
      <c r="E7126">
        <v>2.3050000000000002</v>
      </c>
      <c r="P7126" s="10"/>
    </row>
    <row r="7127" spans="1:16" ht="16" hidden="1" x14ac:dyDescent="0.2">
      <c r="A7127" s="10">
        <v>41583</v>
      </c>
      <c r="B7127" s="4">
        <v>93.4</v>
      </c>
      <c r="C7127" s="4">
        <v>105.01</v>
      </c>
      <c r="D7127">
        <v>2.5779999999999998</v>
      </c>
      <c r="E7127">
        <v>2.2799999999999998</v>
      </c>
      <c r="P7127" s="10"/>
    </row>
    <row r="7128" spans="1:16" ht="16" hidden="1" x14ac:dyDescent="0.2">
      <c r="A7128" s="10">
        <v>41584</v>
      </c>
      <c r="B7128" s="4">
        <v>94.74</v>
      </c>
      <c r="C7128" s="4">
        <v>105.46</v>
      </c>
      <c r="D7128">
        <v>2.6040000000000001</v>
      </c>
      <c r="E7128">
        <v>2.3039999999999998</v>
      </c>
      <c r="P7128" s="10"/>
    </row>
    <row r="7129" spans="1:16" ht="16" hidden="1" x14ac:dyDescent="0.2">
      <c r="A7129" s="10">
        <v>41585</v>
      </c>
      <c r="B7129" s="4">
        <v>94.25</v>
      </c>
      <c r="C7129" s="4">
        <v>103.08</v>
      </c>
      <c r="D7129">
        <v>2.56</v>
      </c>
      <c r="E7129">
        <v>2.2530000000000001</v>
      </c>
      <c r="P7129" s="10"/>
    </row>
    <row r="7130" spans="1:16" ht="16" hidden="1" x14ac:dyDescent="0.2">
      <c r="A7130" s="10">
        <v>41586</v>
      </c>
      <c r="B7130" s="4">
        <v>94.56</v>
      </c>
      <c r="C7130" s="4">
        <v>104.29</v>
      </c>
      <c r="D7130">
        <v>2.609</v>
      </c>
      <c r="E7130">
        <v>2.343</v>
      </c>
      <c r="P7130" s="10"/>
    </row>
    <row r="7131" spans="1:16" ht="16" hidden="1" x14ac:dyDescent="0.2">
      <c r="A7131" s="10">
        <v>41589</v>
      </c>
      <c r="B7131" s="4">
        <v>95.13</v>
      </c>
      <c r="C7131" s="4">
        <v>105.76</v>
      </c>
      <c r="D7131">
        <v>2.66</v>
      </c>
      <c r="E7131">
        <v>2.4</v>
      </c>
      <c r="P7131" s="10"/>
    </row>
    <row r="7132" spans="1:16" ht="16" hidden="1" x14ac:dyDescent="0.2">
      <c r="A7132" s="10">
        <v>41590</v>
      </c>
      <c r="B7132" s="4">
        <v>93.12</v>
      </c>
      <c r="C7132" s="4">
        <v>106.29</v>
      </c>
      <c r="D7132">
        <v>2.653</v>
      </c>
      <c r="E7132">
        <v>2.395</v>
      </c>
      <c r="P7132" s="10"/>
    </row>
    <row r="7133" spans="1:16" ht="16" hidden="1" x14ac:dyDescent="0.2">
      <c r="A7133" s="10">
        <v>41591</v>
      </c>
      <c r="B7133" s="4">
        <v>93.91</v>
      </c>
      <c r="C7133" s="4">
        <v>106.9</v>
      </c>
      <c r="D7133">
        <v>2.6869999999999998</v>
      </c>
      <c r="E7133">
        <v>2.4420000000000002</v>
      </c>
      <c r="P7133" s="10"/>
    </row>
    <row r="7134" spans="1:16" ht="16" hidden="1" x14ac:dyDescent="0.2">
      <c r="A7134" s="10">
        <v>41592</v>
      </c>
      <c r="B7134" s="4">
        <v>93.76</v>
      </c>
      <c r="C7134" s="4">
        <v>108.29</v>
      </c>
      <c r="D7134">
        <v>2.7480000000000002</v>
      </c>
      <c r="E7134">
        <v>2.5179999999999998</v>
      </c>
      <c r="P7134" s="10"/>
    </row>
    <row r="7135" spans="1:16" ht="16" hidden="1" x14ac:dyDescent="0.2">
      <c r="A7135" s="10">
        <v>41593</v>
      </c>
      <c r="B7135" s="4">
        <v>93.8</v>
      </c>
      <c r="C7135" s="4">
        <v>108.25</v>
      </c>
      <c r="D7135">
        <v>2.7269999999999999</v>
      </c>
      <c r="E7135">
        <v>2.492</v>
      </c>
      <c r="P7135" s="10"/>
    </row>
    <row r="7136" spans="1:16" ht="16" hidden="1" x14ac:dyDescent="0.2">
      <c r="A7136" s="10">
        <v>41596</v>
      </c>
      <c r="B7136" s="4">
        <v>93.03</v>
      </c>
      <c r="C7136" s="4">
        <v>108.8</v>
      </c>
      <c r="D7136">
        <v>2.7050000000000001</v>
      </c>
      <c r="E7136">
        <v>2.4980000000000002</v>
      </c>
      <c r="P7136" s="10"/>
    </row>
    <row r="7137" spans="1:16" ht="16" hidden="1" x14ac:dyDescent="0.2">
      <c r="A7137" s="10">
        <v>41597</v>
      </c>
      <c r="B7137" s="4">
        <v>93.35</v>
      </c>
      <c r="C7137" s="4">
        <v>108.29</v>
      </c>
      <c r="D7137">
        <v>2.7</v>
      </c>
      <c r="E7137">
        <v>2.54</v>
      </c>
      <c r="P7137" s="10"/>
    </row>
    <row r="7138" spans="1:16" ht="16" hidden="1" x14ac:dyDescent="0.2">
      <c r="A7138" s="10">
        <v>41598</v>
      </c>
      <c r="B7138" s="4">
        <v>93.34</v>
      </c>
      <c r="C7138" s="4">
        <v>108.27</v>
      </c>
      <c r="D7138">
        <v>2.694</v>
      </c>
      <c r="E7138">
        <v>2.5590000000000002</v>
      </c>
      <c r="P7138" s="10"/>
    </row>
    <row r="7139" spans="1:16" ht="16" hidden="1" x14ac:dyDescent="0.2">
      <c r="A7139" s="10">
        <v>41599</v>
      </c>
      <c r="B7139" s="4">
        <v>95.35</v>
      </c>
      <c r="C7139" s="4">
        <v>109.9</v>
      </c>
      <c r="D7139">
        <v>2.7639999999999998</v>
      </c>
      <c r="E7139">
        <v>2.677</v>
      </c>
      <c r="P7139" s="10"/>
    </row>
    <row r="7140" spans="1:16" ht="16" hidden="1" x14ac:dyDescent="0.2">
      <c r="A7140" s="10">
        <v>41600</v>
      </c>
      <c r="B7140" s="4">
        <v>94.53</v>
      </c>
      <c r="C7140" s="4">
        <v>111.36</v>
      </c>
      <c r="D7140">
        <v>2.7610000000000001</v>
      </c>
      <c r="E7140">
        <v>2.6429999999999998</v>
      </c>
      <c r="P7140" s="10"/>
    </row>
    <row r="7141" spans="1:16" ht="16" hidden="1" x14ac:dyDescent="0.2">
      <c r="A7141" s="10">
        <v>41603</v>
      </c>
      <c r="B7141" s="4">
        <v>93.86</v>
      </c>
      <c r="C7141" s="4">
        <v>110.83</v>
      </c>
      <c r="D7141">
        <v>2.714</v>
      </c>
      <c r="E7141">
        <v>2.5590000000000002</v>
      </c>
      <c r="P7141" s="10"/>
    </row>
    <row r="7142" spans="1:16" ht="16" hidden="1" x14ac:dyDescent="0.2">
      <c r="A7142" s="10">
        <v>41604</v>
      </c>
      <c r="B7142" s="4">
        <v>93.41</v>
      </c>
      <c r="C7142" s="4">
        <v>112.04</v>
      </c>
      <c r="D7142">
        <v>2.71</v>
      </c>
      <c r="E7142">
        <v>2.52</v>
      </c>
      <c r="P7142" s="10"/>
    </row>
    <row r="7143" spans="1:16" ht="16" hidden="1" x14ac:dyDescent="0.2">
      <c r="A7143" s="10">
        <v>41605</v>
      </c>
      <c r="B7143" s="4">
        <v>92.05</v>
      </c>
      <c r="C7143" s="4">
        <v>111.32</v>
      </c>
      <c r="D7143">
        <v>2.726</v>
      </c>
      <c r="E7143">
        <v>2.5019999999999998</v>
      </c>
      <c r="P7143" s="10"/>
    </row>
    <row r="7144" spans="1:16" ht="16" hidden="1" x14ac:dyDescent="0.2">
      <c r="A7144" s="10">
        <v>41607</v>
      </c>
      <c r="B7144" s="4">
        <v>92.55</v>
      </c>
      <c r="C7144" s="4">
        <v>111.07</v>
      </c>
      <c r="D7144">
        <v>2.6779999999999999</v>
      </c>
      <c r="E7144">
        <v>2.4550000000000001</v>
      </c>
      <c r="P7144" s="10"/>
    </row>
    <row r="7145" spans="1:16" ht="16" hidden="1" x14ac:dyDescent="0.2">
      <c r="A7145" s="10">
        <v>41610</v>
      </c>
      <c r="B7145" s="4">
        <v>93.61</v>
      </c>
      <c r="C7145" s="4">
        <v>111.49</v>
      </c>
      <c r="D7145">
        <v>2.698</v>
      </c>
      <c r="E7145">
        <v>2.4700000000000002</v>
      </c>
      <c r="P7145" s="10"/>
    </row>
    <row r="7146" spans="1:16" ht="16" hidden="1" x14ac:dyDescent="0.2">
      <c r="A7146" s="10">
        <v>41611</v>
      </c>
      <c r="B7146" s="4">
        <v>95.83</v>
      </c>
      <c r="C7146" s="4">
        <v>113.06</v>
      </c>
      <c r="D7146">
        <v>2.746</v>
      </c>
      <c r="E7146">
        <v>2.5030000000000001</v>
      </c>
      <c r="P7146" s="10"/>
    </row>
    <row r="7147" spans="1:16" ht="16" hidden="1" x14ac:dyDescent="0.2">
      <c r="A7147" s="10">
        <v>41612</v>
      </c>
      <c r="B7147" s="4">
        <v>96.97</v>
      </c>
      <c r="C7147" s="4">
        <v>113.27</v>
      </c>
      <c r="D7147">
        <v>2.7250000000000001</v>
      </c>
      <c r="E7147">
        <v>2.4849999999999999</v>
      </c>
      <c r="P7147" s="10"/>
    </row>
    <row r="7148" spans="1:16" ht="16" hidden="1" x14ac:dyDescent="0.2">
      <c r="A7148" s="10">
        <v>41613</v>
      </c>
      <c r="B7148" s="4">
        <v>97.14</v>
      </c>
      <c r="C7148" s="4">
        <v>112.07</v>
      </c>
      <c r="D7148">
        <v>2.7269999999999999</v>
      </c>
      <c r="E7148">
        <v>2.48</v>
      </c>
      <c r="P7148" s="10"/>
    </row>
    <row r="7149" spans="1:16" ht="16" hidden="1" x14ac:dyDescent="0.2">
      <c r="A7149" s="10">
        <v>41614</v>
      </c>
      <c r="B7149" s="4">
        <v>97.48</v>
      </c>
      <c r="C7149" s="4">
        <v>111.5</v>
      </c>
      <c r="D7149">
        <v>2.74</v>
      </c>
      <c r="E7149">
        <v>2.492</v>
      </c>
      <c r="P7149" s="10"/>
    </row>
    <row r="7150" spans="1:16" ht="16" hidden="1" x14ac:dyDescent="0.2">
      <c r="A7150" s="10">
        <v>41617</v>
      </c>
      <c r="B7150" s="4">
        <v>97.1</v>
      </c>
      <c r="C7150" s="4">
        <v>110.07</v>
      </c>
      <c r="D7150">
        <v>2.677</v>
      </c>
      <c r="E7150">
        <v>2.4590000000000001</v>
      </c>
      <c r="P7150" s="10"/>
    </row>
    <row r="7151" spans="1:16" ht="16" hidden="1" x14ac:dyDescent="0.2">
      <c r="A7151" s="10">
        <v>41618</v>
      </c>
      <c r="B7151" s="4">
        <v>98.32</v>
      </c>
      <c r="C7151" s="4">
        <v>108.91</v>
      </c>
      <c r="D7151">
        <v>2.698</v>
      </c>
      <c r="E7151">
        <v>2.4809999999999999</v>
      </c>
      <c r="P7151" s="10"/>
    </row>
    <row r="7152" spans="1:16" ht="16" hidden="1" x14ac:dyDescent="0.2">
      <c r="A7152" s="10">
        <v>41619</v>
      </c>
      <c r="B7152" s="4">
        <v>97.25</v>
      </c>
      <c r="C7152" s="4">
        <v>109.47</v>
      </c>
      <c r="D7152">
        <v>2.67</v>
      </c>
      <c r="E7152">
        <v>2.4289999999999998</v>
      </c>
      <c r="P7152" s="10"/>
    </row>
    <row r="7153" spans="1:16" ht="16" hidden="1" x14ac:dyDescent="0.2">
      <c r="A7153" s="10">
        <v>41620</v>
      </c>
      <c r="B7153" s="4">
        <v>97.21</v>
      </c>
      <c r="C7153" s="4">
        <v>108.99</v>
      </c>
      <c r="D7153">
        <v>2.6429999999999998</v>
      </c>
      <c r="E7153">
        <v>2.3980000000000001</v>
      </c>
      <c r="P7153" s="10"/>
    </row>
    <row r="7154" spans="1:16" ht="16" hidden="1" x14ac:dyDescent="0.2">
      <c r="A7154" s="10">
        <v>41621</v>
      </c>
      <c r="B7154" s="4">
        <v>96.27</v>
      </c>
      <c r="C7154" s="4">
        <v>108.08</v>
      </c>
      <c r="D7154">
        <v>2.6389999999999998</v>
      </c>
      <c r="E7154">
        <v>2.3769999999999998</v>
      </c>
      <c r="P7154" s="10"/>
    </row>
    <row r="7155" spans="1:16" ht="16" hidden="1" x14ac:dyDescent="0.2">
      <c r="A7155" s="10">
        <v>41624</v>
      </c>
      <c r="B7155" s="4">
        <v>97.18</v>
      </c>
      <c r="C7155" s="4">
        <v>110.3</v>
      </c>
      <c r="D7155">
        <v>2.65</v>
      </c>
      <c r="E7155">
        <v>2.4220000000000002</v>
      </c>
      <c r="P7155" s="10"/>
    </row>
    <row r="7156" spans="1:16" ht="16" hidden="1" x14ac:dyDescent="0.2">
      <c r="A7156" s="10">
        <v>41625</v>
      </c>
      <c r="B7156" s="4">
        <v>96.99</v>
      </c>
      <c r="C7156" s="4">
        <v>108.91</v>
      </c>
      <c r="D7156">
        <v>2.653</v>
      </c>
      <c r="E7156">
        <v>2.4590000000000001</v>
      </c>
      <c r="P7156" s="10"/>
    </row>
    <row r="7157" spans="1:16" ht="16" hidden="1" x14ac:dyDescent="0.2">
      <c r="A7157" s="10">
        <v>41626</v>
      </c>
      <c r="B7157" s="4">
        <v>97.59</v>
      </c>
      <c r="C7157" s="4">
        <v>109.56</v>
      </c>
      <c r="D7157">
        <v>2.7040000000000002</v>
      </c>
      <c r="E7157">
        <v>2.5110000000000001</v>
      </c>
      <c r="P7157" s="10"/>
    </row>
    <row r="7158" spans="1:16" ht="16" hidden="1" x14ac:dyDescent="0.2">
      <c r="A7158" s="10">
        <v>41627</v>
      </c>
      <c r="B7158" s="4">
        <v>98.4</v>
      </c>
      <c r="C7158" s="4">
        <v>110.78</v>
      </c>
      <c r="D7158">
        <v>2.7589999999999999</v>
      </c>
      <c r="E7158">
        <v>2.5619999999999998</v>
      </c>
      <c r="P7158" s="10"/>
    </row>
    <row r="7159" spans="1:16" ht="16" hidden="1" x14ac:dyDescent="0.2">
      <c r="A7159" s="10">
        <v>41628</v>
      </c>
      <c r="B7159" s="4">
        <v>99.11</v>
      </c>
      <c r="C7159" s="4">
        <v>112.15</v>
      </c>
      <c r="D7159">
        <v>2.8050000000000002</v>
      </c>
      <c r="E7159">
        <v>2.6080000000000001</v>
      </c>
      <c r="P7159" s="10"/>
    </row>
    <row r="7160" spans="1:16" ht="16" hidden="1" x14ac:dyDescent="0.2">
      <c r="A7160" s="10">
        <v>41631</v>
      </c>
      <c r="B7160" s="4">
        <v>98.62</v>
      </c>
      <c r="C7160" s="4">
        <v>111.58</v>
      </c>
      <c r="D7160">
        <v>2.7919999999999998</v>
      </c>
      <c r="E7160">
        <v>2.6070000000000002</v>
      </c>
      <c r="P7160" s="10"/>
    </row>
    <row r="7161" spans="1:16" ht="16" hidden="1" x14ac:dyDescent="0.2">
      <c r="A7161" s="10">
        <v>41632</v>
      </c>
      <c r="B7161" s="4">
        <v>98.87</v>
      </c>
      <c r="C7161" s="4">
        <v>111.57</v>
      </c>
      <c r="D7161">
        <v>2.831</v>
      </c>
      <c r="E7161">
        <v>2.6459999999999999</v>
      </c>
      <c r="P7161" s="10"/>
    </row>
    <row r="7162" spans="1:16" ht="16" hidden="1" x14ac:dyDescent="0.2">
      <c r="A7162" s="10">
        <v>41634</v>
      </c>
      <c r="B7162" s="4">
        <v>99.18</v>
      </c>
      <c r="C7162" s="4">
        <v>111.65</v>
      </c>
      <c r="D7162">
        <v>2.8359999999999999</v>
      </c>
      <c r="E7162">
        <v>2.6509999999999998</v>
      </c>
      <c r="P7162" s="10"/>
    </row>
    <row r="7163" spans="1:16" ht="16" hidden="1" x14ac:dyDescent="0.2">
      <c r="A7163" s="10">
        <v>41635</v>
      </c>
      <c r="B7163" s="4">
        <v>99.94</v>
      </c>
      <c r="C7163" s="4">
        <v>112.06</v>
      </c>
      <c r="D7163">
        <v>2.8319999999999999</v>
      </c>
      <c r="E7163">
        <v>2.657</v>
      </c>
      <c r="P7163" s="10"/>
    </row>
    <row r="7164" spans="1:16" ht="16" hidden="1" x14ac:dyDescent="0.2">
      <c r="A7164" s="10">
        <v>41638</v>
      </c>
      <c r="B7164" s="4">
        <v>98.9</v>
      </c>
      <c r="C7164" s="4">
        <v>110.47</v>
      </c>
      <c r="D7164">
        <v>2.8130000000000002</v>
      </c>
      <c r="E7164">
        <v>2.6160000000000001</v>
      </c>
      <c r="P7164" s="10"/>
    </row>
    <row r="7165" spans="1:16" ht="16" hidden="1" x14ac:dyDescent="0.2">
      <c r="A7165" s="10">
        <v>41639</v>
      </c>
      <c r="B7165" s="4">
        <v>98.17</v>
      </c>
      <c r="C7165" s="4">
        <v>109.95</v>
      </c>
      <c r="D7165">
        <v>2.8119999999999998</v>
      </c>
      <c r="E7165">
        <v>2.609</v>
      </c>
      <c r="P7165" s="10"/>
    </row>
    <row r="7166" spans="1:16" ht="16" hidden="1" x14ac:dyDescent="0.2">
      <c r="A7166" s="10">
        <v>41641</v>
      </c>
      <c r="B7166" s="4">
        <v>95.14</v>
      </c>
      <c r="C7166" s="4">
        <v>107.94</v>
      </c>
      <c r="D7166">
        <v>2.718</v>
      </c>
      <c r="E7166">
        <v>2.5150000000000001</v>
      </c>
      <c r="P7166" s="10"/>
    </row>
    <row r="7167" spans="1:16" ht="16" hidden="1" x14ac:dyDescent="0.2">
      <c r="A7167" s="10">
        <v>41642</v>
      </c>
      <c r="B7167" s="4">
        <v>93.66</v>
      </c>
      <c r="C7167" s="4">
        <v>106.57</v>
      </c>
      <c r="D7167">
        <v>2.6709999999999998</v>
      </c>
      <c r="E7167">
        <v>2.4929999999999999</v>
      </c>
      <c r="P7167" s="10"/>
    </row>
    <row r="7168" spans="1:16" ht="16" hidden="1" x14ac:dyDescent="0.2">
      <c r="A7168" s="10">
        <v>41645</v>
      </c>
      <c r="B7168" s="4">
        <v>93.12</v>
      </c>
      <c r="C7168" s="4">
        <v>106.71</v>
      </c>
      <c r="D7168">
        <v>2.6779999999999999</v>
      </c>
      <c r="E7168">
        <v>2.5150000000000001</v>
      </c>
      <c r="P7168" s="10"/>
    </row>
    <row r="7169" spans="1:16" ht="16" hidden="1" x14ac:dyDescent="0.2">
      <c r="A7169" s="10">
        <v>41646</v>
      </c>
      <c r="B7169" s="4">
        <v>93.31</v>
      </c>
      <c r="C7169" s="4">
        <v>107.01</v>
      </c>
      <c r="D7169">
        <v>2.7040000000000002</v>
      </c>
      <c r="E7169">
        <v>2.556</v>
      </c>
      <c r="P7169" s="10"/>
    </row>
    <row r="7170" spans="1:16" ht="16" hidden="1" x14ac:dyDescent="0.2">
      <c r="A7170" s="10">
        <v>41647</v>
      </c>
      <c r="B7170" s="4">
        <v>91.9</v>
      </c>
      <c r="C7170" s="4">
        <v>107.42</v>
      </c>
      <c r="D7170">
        <v>2.6840000000000002</v>
      </c>
      <c r="E7170">
        <v>2.5449999999999999</v>
      </c>
      <c r="P7170" s="10"/>
    </row>
    <row r="7171" spans="1:16" ht="16" hidden="1" x14ac:dyDescent="0.2">
      <c r="A7171" s="10">
        <v>41648</v>
      </c>
      <c r="B7171" s="4">
        <v>91.36</v>
      </c>
      <c r="C7171" s="4">
        <v>107.49</v>
      </c>
      <c r="D7171">
        <v>2.6669999999999998</v>
      </c>
      <c r="E7171">
        <v>2.528</v>
      </c>
      <c r="P7171" s="10"/>
    </row>
    <row r="7172" spans="1:16" ht="16" hidden="1" x14ac:dyDescent="0.2">
      <c r="A7172" s="10">
        <v>41649</v>
      </c>
      <c r="B7172" s="4">
        <v>92.39</v>
      </c>
      <c r="C7172" s="4">
        <v>106.44</v>
      </c>
      <c r="D7172">
        <v>2.6930000000000001</v>
      </c>
      <c r="E7172">
        <v>2.605</v>
      </c>
      <c r="P7172" s="10"/>
    </row>
    <row r="7173" spans="1:16" ht="16" hidden="1" x14ac:dyDescent="0.2">
      <c r="A7173" s="10">
        <v>41652</v>
      </c>
      <c r="B7173" s="4">
        <v>91.45</v>
      </c>
      <c r="C7173" s="4">
        <v>108.02</v>
      </c>
      <c r="D7173">
        <v>2.6429999999999998</v>
      </c>
      <c r="E7173">
        <v>2.544</v>
      </c>
      <c r="P7173" s="10"/>
    </row>
    <row r="7174" spans="1:16" ht="16" hidden="1" x14ac:dyDescent="0.2">
      <c r="A7174" s="10">
        <v>41653</v>
      </c>
      <c r="B7174" s="4">
        <v>92.15</v>
      </c>
      <c r="C7174" s="4">
        <v>107.12</v>
      </c>
      <c r="D7174">
        <v>2.6360000000000001</v>
      </c>
      <c r="E7174">
        <v>2.528</v>
      </c>
      <c r="P7174" s="10"/>
    </row>
    <row r="7175" spans="1:16" ht="16" hidden="1" x14ac:dyDescent="0.2">
      <c r="A7175" s="10">
        <v>41654</v>
      </c>
      <c r="B7175" s="4">
        <v>93.78</v>
      </c>
      <c r="C7175" s="4">
        <v>108.09</v>
      </c>
      <c r="D7175">
        <v>2.6389999999999998</v>
      </c>
      <c r="E7175">
        <v>2.5510000000000002</v>
      </c>
      <c r="P7175" s="10"/>
    </row>
    <row r="7176" spans="1:16" ht="16" hidden="1" x14ac:dyDescent="0.2">
      <c r="A7176" s="10">
        <v>41655</v>
      </c>
      <c r="B7176" s="4">
        <v>93.54</v>
      </c>
      <c r="C7176" s="4">
        <v>107.46</v>
      </c>
      <c r="D7176">
        <v>2.6080000000000001</v>
      </c>
      <c r="E7176">
        <v>2.5129999999999999</v>
      </c>
      <c r="P7176" s="10"/>
    </row>
    <row r="7177" spans="1:16" ht="16" hidden="1" x14ac:dyDescent="0.2">
      <c r="A7177" s="10">
        <v>41656</v>
      </c>
      <c r="B7177" s="4">
        <v>93.96</v>
      </c>
      <c r="C7177" s="4">
        <v>108.45</v>
      </c>
      <c r="D7177">
        <v>2.6520000000000001</v>
      </c>
      <c r="E7177">
        <v>2.6019999999999999</v>
      </c>
      <c r="P7177" s="10"/>
    </row>
    <row r="7178" spans="1:16" ht="16" hidden="1" x14ac:dyDescent="0.2">
      <c r="A7178" s="10">
        <v>41659</v>
      </c>
      <c r="C7178" s="4">
        <v>108.01</v>
      </c>
      <c r="D7178" t="e">
        <v>#N/A</v>
      </c>
      <c r="E7178" t="e">
        <v>#N/A</v>
      </c>
      <c r="P7178" s="10"/>
    </row>
    <row r="7179" spans="1:16" ht="16" hidden="1" x14ac:dyDescent="0.2">
      <c r="A7179" s="10">
        <v>41660</v>
      </c>
      <c r="B7179" s="4">
        <v>94.51</v>
      </c>
      <c r="C7179" s="4">
        <v>109.17</v>
      </c>
      <c r="D7179">
        <v>2.6589999999999998</v>
      </c>
      <c r="E7179">
        <v>2.577</v>
      </c>
      <c r="P7179" s="10"/>
    </row>
    <row r="7180" spans="1:16" ht="16" hidden="1" x14ac:dyDescent="0.2">
      <c r="A7180" s="10">
        <v>41661</v>
      </c>
      <c r="B7180" s="4">
        <v>96.35</v>
      </c>
      <c r="C7180" s="4">
        <v>109.69</v>
      </c>
      <c r="D7180">
        <v>2.706</v>
      </c>
      <c r="E7180">
        <v>2.5960000000000001</v>
      </c>
      <c r="P7180" s="10"/>
    </row>
    <row r="7181" spans="1:16" ht="16" hidden="1" x14ac:dyDescent="0.2">
      <c r="A7181" s="10">
        <v>41662</v>
      </c>
      <c r="B7181" s="4">
        <v>97.23</v>
      </c>
      <c r="C7181" s="4">
        <v>109.69</v>
      </c>
      <c r="D7181">
        <v>2.69</v>
      </c>
      <c r="E7181">
        <v>2.5569999999999999</v>
      </c>
      <c r="P7181" s="10"/>
    </row>
    <row r="7182" spans="1:16" ht="16" hidden="1" x14ac:dyDescent="0.2">
      <c r="A7182" s="10">
        <v>41663</v>
      </c>
      <c r="B7182" s="4">
        <v>96.66</v>
      </c>
      <c r="C7182" s="4">
        <v>109.14</v>
      </c>
      <c r="D7182">
        <v>2.694</v>
      </c>
      <c r="E7182">
        <v>2.5449999999999999</v>
      </c>
      <c r="P7182" s="10"/>
    </row>
    <row r="7183" spans="1:16" ht="16" hidden="1" x14ac:dyDescent="0.2">
      <c r="A7183" s="10">
        <v>41666</v>
      </c>
      <c r="B7183" s="4">
        <v>95.82</v>
      </c>
      <c r="C7183" s="4">
        <v>108.72</v>
      </c>
      <c r="D7183">
        <v>2.665</v>
      </c>
      <c r="E7183">
        <v>2.528</v>
      </c>
      <c r="P7183" s="10"/>
    </row>
    <row r="7184" spans="1:16" ht="16" hidden="1" x14ac:dyDescent="0.2">
      <c r="A7184" s="10">
        <v>41667</v>
      </c>
      <c r="B7184" s="4">
        <v>97.49</v>
      </c>
      <c r="C7184" s="4">
        <v>109.1</v>
      </c>
      <c r="D7184">
        <v>2.661</v>
      </c>
      <c r="E7184">
        <v>2.52</v>
      </c>
      <c r="P7184" s="10"/>
    </row>
    <row r="7185" spans="1:16" ht="16" hidden="1" x14ac:dyDescent="0.2">
      <c r="A7185" s="10">
        <v>41668</v>
      </c>
      <c r="B7185" s="4">
        <v>97.34</v>
      </c>
      <c r="C7185" s="4">
        <v>108.83</v>
      </c>
      <c r="D7185">
        <v>2.6850000000000001</v>
      </c>
      <c r="E7185">
        <v>2.544</v>
      </c>
      <c r="P7185" s="10"/>
    </row>
    <row r="7186" spans="1:16" ht="16" hidden="1" x14ac:dyDescent="0.2">
      <c r="A7186" s="10">
        <v>41669</v>
      </c>
      <c r="B7186" s="4">
        <v>98.25</v>
      </c>
      <c r="C7186" s="4">
        <v>109.36</v>
      </c>
      <c r="D7186">
        <v>2.7050000000000001</v>
      </c>
      <c r="E7186">
        <v>2.585</v>
      </c>
      <c r="P7186" s="10"/>
    </row>
    <row r="7187" spans="1:16" ht="16" hidden="1" x14ac:dyDescent="0.2">
      <c r="A7187" s="10">
        <v>41670</v>
      </c>
      <c r="B7187" s="4">
        <v>97.55</v>
      </c>
      <c r="C7187" s="4">
        <v>108.16</v>
      </c>
      <c r="D7187">
        <v>2.6629999999999998</v>
      </c>
      <c r="E7187">
        <v>2.5550000000000002</v>
      </c>
      <c r="P7187" s="10"/>
    </row>
    <row r="7188" spans="1:16" ht="16" hidden="1" x14ac:dyDescent="0.2">
      <c r="A7188" s="10">
        <v>41673</v>
      </c>
      <c r="B7188" s="4">
        <v>96.44</v>
      </c>
      <c r="C7188" s="4">
        <v>106.55</v>
      </c>
      <c r="D7188">
        <v>2.6429999999999998</v>
      </c>
      <c r="E7188">
        <v>2.536</v>
      </c>
      <c r="P7188" s="10"/>
    </row>
    <row r="7189" spans="1:16" ht="16" hidden="1" x14ac:dyDescent="0.2">
      <c r="A7189" s="10">
        <v>41674</v>
      </c>
      <c r="B7189" s="4">
        <v>97.24</v>
      </c>
      <c r="C7189" s="4">
        <v>107.04</v>
      </c>
      <c r="D7189">
        <v>2.641</v>
      </c>
      <c r="E7189">
        <v>2.5409999999999999</v>
      </c>
      <c r="P7189" s="10"/>
    </row>
    <row r="7190" spans="1:16" ht="16" hidden="1" x14ac:dyDescent="0.2">
      <c r="A7190" s="10">
        <v>41675</v>
      </c>
      <c r="B7190" s="4">
        <v>97.4</v>
      </c>
      <c r="C7190" s="4">
        <v>106.81</v>
      </c>
      <c r="D7190">
        <v>2.669</v>
      </c>
      <c r="E7190">
        <v>2.569</v>
      </c>
      <c r="P7190" s="10"/>
    </row>
    <row r="7191" spans="1:16" ht="16" hidden="1" x14ac:dyDescent="0.2">
      <c r="A7191" s="10">
        <v>41676</v>
      </c>
      <c r="B7191" s="4">
        <v>97.84</v>
      </c>
      <c r="C7191" s="4">
        <v>108.15</v>
      </c>
      <c r="D7191">
        <v>2.718</v>
      </c>
      <c r="E7191">
        <v>2.6280000000000001</v>
      </c>
      <c r="P7191" s="10"/>
    </row>
    <row r="7192" spans="1:16" ht="16" hidden="1" x14ac:dyDescent="0.2">
      <c r="A7192" s="10">
        <v>41677</v>
      </c>
      <c r="B7192" s="4">
        <v>99.98</v>
      </c>
      <c r="C7192" s="4">
        <v>110.12</v>
      </c>
      <c r="D7192">
        <v>2.7839999999999998</v>
      </c>
      <c r="E7192">
        <v>2.6909999999999998</v>
      </c>
      <c r="P7192" s="10"/>
    </row>
    <row r="7193" spans="1:16" ht="16" hidden="1" x14ac:dyDescent="0.2">
      <c r="A7193" s="10">
        <v>41680</v>
      </c>
      <c r="B7193" s="4">
        <v>100.12</v>
      </c>
      <c r="C7193" s="4">
        <v>110.18</v>
      </c>
      <c r="D7193">
        <v>2.7530000000000001</v>
      </c>
      <c r="E7193">
        <v>2.653</v>
      </c>
      <c r="P7193" s="10"/>
    </row>
    <row r="7194" spans="1:16" ht="16" hidden="1" x14ac:dyDescent="0.2">
      <c r="A7194" s="10">
        <v>41681</v>
      </c>
      <c r="B7194" s="4">
        <v>99.96</v>
      </c>
      <c r="C7194" s="4">
        <v>109.21</v>
      </c>
      <c r="D7194">
        <v>2.79</v>
      </c>
      <c r="E7194">
        <v>2.7040000000000002</v>
      </c>
      <c r="P7194" s="10"/>
    </row>
    <row r="7195" spans="1:16" ht="16" hidden="1" x14ac:dyDescent="0.2">
      <c r="A7195" s="10">
        <v>41682</v>
      </c>
      <c r="B7195" s="4">
        <v>100.38</v>
      </c>
      <c r="C7195" s="4">
        <v>108.62</v>
      </c>
      <c r="D7195">
        <v>2.7959999999999998</v>
      </c>
      <c r="E7195">
        <v>2.7189999999999999</v>
      </c>
      <c r="P7195" s="10"/>
    </row>
    <row r="7196" spans="1:16" ht="16" hidden="1" x14ac:dyDescent="0.2">
      <c r="A7196" s="10">
        <v>41683</v>
      </c>
      <c r="B7196" s="4">
        <v>100.27</v>
      </c>
      <c r="C7196" s="4">
        <v>108.98</v>
      </c>
      <c r="D7196">
        <v>2.8119999999999998</v>
      </c>
      <c r="E7196">
        <v>2.74</v>
      </c>
      <c r="P7196" s="10"/>
    </row>
    <row r="7197" spans="1:16" ht="16" hidden="1" x14ac:dyDescent="0.2">
      <c r="A7197" s="10">
        <v>41684</v>
      </c>
      <c r="B7197" s="4">
        <v>100.31</v>
      </c>
      <c r="C7197" s="4">
        <v>108.63</v>
      </c>
      <c r="D7197">
        <v>2.8380000000000001</v>
      </c>
      <c r="E7197">
        <v>2.766</v>
      </c>
      <c r="P7197" s="10"/>
    </row>
    <row r="7198" spans="1:16" ht="16" hidden="1" x14ac:dyDescent="0.2">
      <c r="A7198" s="10">
        <v>41688</v>
      </c>
      <c r="B7198" s="4">
        <v>102.54</v>
      </c>
      <c r="C7198" s="4">
        <v>110.14</v>
      </c>
      <c r="D7198">
        <v>2.8809999999999998</v>
      </c>
      <c r="E7198">
        <v>2.7559999999999998</v>
      </c>
      <c r="P7198" s="10"/>
    </row>
    <row r="7199" spans="1:16" ht="16" hidden="1" x14ac:dyDescent="0.2">
      <c r="A7199" s="10">
        <v>41689</v>
      </c>
      <c r="B7199" s="4">
        <v>103.46</v>
      </c>
      <c r="C7199" s="4">
        <v>110.37</v>
      </c>
      <c r="D7199">
        <v>2.8639999999999999</v>
      </c>
      <c r="E7199">
        <v>2.714</v>
      </c>
      <c r="P7199" s="10"/>
    </row>
    <row r="7200" spans="1:16" ht="16" hidden="1" x14ac:dyDescent="0.2">
      <c r="A7200" s="10">
        <v>41690</v>
      </c>
      <c r="B7200" s="4">
        <v>103.2</v>
      </c>
      <c r="C7200" s="4">
        <v>109.42</v>
      </c>
      <c r="D7200">
        <v>2.903</v>
      </c>
      <c r="E7200">
        <v>2.68</v>
      </c>
      <c r="P7200" s="10"/>
    </row>
    <row r="7201" spans="1:16" ht="16" hidden="1" x14ac:dyDescent="0.2">
      <c r="A7201" s="10">
        <v>41691</v>
      </c>
      <c r="B7201" s="4">
        <v>102.53</v>
      </c>
      <c r="C7201" s="4">
        <v>109.03</v>
      </c>
      <c r="D7201">
        <v>2.87</v>
      </c>
      <c r="E7201">
        <v>2.7</v>
      </c>
      <c r="P7201" s="10"/>
    </row>
    <row r="7202" spans="1:16" ht="16" hidden="1" x14ac:dyDescent="0.2">
      <c r="A7202" s="10">
        <v>41694</v>
      </c>
      <c r="B7202" s="4">
        <v>103.17</v>
      </c>
      <c r="C7202" s="4">
        <v>109.76</v>
      </c>
      <c r="D7202">
        <v>2.8730000000000002</v>
      </c>
      <c r="E7202">
        <v>2.9529999999999998</v>
      </c>
      <c r="P7202" s="10"/>
    </row>
    <row r="7203" spans="1:16" ht="16" hidden="1" x14ac:dyDescent="0.2">
      <c r="A7203" s="10">
        <v>41695</v>
      </c>
      <c r="B7203" s="4">
        <v>102.2</v>
      </c>
      <c r="C7203" s="4">
        <v>109.19</v>
      </c>
      <c r="D7203">
        <v>2.8319999999999999</v>
      </c>
      <c r="E7203">
        <v>2.7629999999999999</v>
      </c>
      <c r="P7203" s="10"/>
    </row>
    <row r="7204" spans="1:16" ht="16" hidden="1" x14ac:dyDescent="0.2">
      <c r="A7204" s="10">
        <v>41696</v>
      </c>
      <c r="B7204" s="4">
        <v>102.93</v>
      </c>
      <c r="C7204" s="4">
        <v>109.39</v>
      </c>
      <c r="D7204">
        <v>2.8290000000000002</v>
      </c>
      <c r="E7204">
        <v>2.6789999999999998</v>
      </c>
      <c r="P7204" s="10"/>
    </row>
    <row r="7205" spans="1:16" ht="16" hidden="1" x14ac:dyDescent="0.2">
      <c r="A7205" s="10">
        <v>41697</v>
      </c>
      <c r="B7205" s="4">
        <v>102.68</v>
      </c>
      <c r="C7205" s="4">
        <v>108.54</v>
      </c>
      <c r="D7205">
        <v>2.794</v>
      </c>
      <c r="E7205">
        <v>2.7090000000000001</v>
      </c>
      <c r="P7205" s="10"/>
    </row>
    <row r="7206" spans="1:16" ht="16" hidden="1" x14ac:dyDescent="0.2">
      <c r="A7206" s="10">
        <v>41698</v>
      </c>
      <c r="B7206" s="4">
        <v>102.88</v>
      </c>
      <c r="C7206" s="4">
        <v>108.98</v>
      </c>
      <c r="D7206">
        <v>2.8250000000000002</v>
      </c>
      <c r="E7206">
        <v>2.7029999999999998</v>
      </c>
      <c r="P7206" s="10"/>
    </row>
    <row r="7207" spans="1:16" ht="16" hidden="1" x14ac:dyDescent="0.2">
      <c r="A7207" s="10">
        <v>41701</v>
      </c>
      <c r="B7207" s="4">
        <v>105.34</v>
      </c>
      <c r="C7207" s="4">
        <v>111.26</v>
      </c>
      <c r="D7207">
        <v>2.8639999999999999</v>
      </c>
      <c r="E7207">
        <v>2.7879999999999998</v>
      </c>
      <c r="P7207" s="10"/>
    </row>
    <row r="7208" spans="1:16" ht="16" hidden="1" x14ac:dyDescent="0.2">
      <c r="A7208" s="10">
        <v>41702</v>
      </c>
      <c r="B7208" s="4">
        <v>103.64</v>
      </c>
      <c r="C7208" s="4">
        <v>109.17</v>
      </c>
      <c r="D7208">
        <v>2.8159999999999998</v>
      </c>
      <c r="E7208">
        <v>2.7240000000000002</v>
      </c>
      <c r="P7208" s="10"/>
    </row>
    <row r="7209" spans="1:16" ht="16" hidden="1" x14ac:dyDescent="0.2">
      <c r="A7209" s="10">
        <v>41703</v>
      </c>
      <c r="B7209" s="4">
        <v>101.75</v>
      </c>
      <c r="C7209" s="4">
        <v>108.15</v>
      </c>
      <c r="D7209">
        <v>2.7719999999999998</v>
      </c>
      <c r="E7209">
        <v>2.7149999999999999</v>
      </c>
      <c r="P7209" s="10"/>
    </row>
    <row r="7210" spans="1:16" ht="16" hidden="1" x14ac:dyDescent="0.2">
      <c r="A7210" s="10">
        <v>41704</v>
      </c>
      <c r="B7210" s="4">
        <v>101.82</v>
      </c>
      <c r="C7210" s="4">
        <v>107.99</v>
      </c>
      <c r="D7210">
        <v>2.7879999999999998</v>
      </c>
      <c r="E7210">
        <v>2.726</v>
      </c>
      <c r="P7210" s="10"/>
    </row>
    <row r="7211" spans="1:16" ht="16" hidden="1" x14ac:dyDescent="0.2">
      <c r="A7211" s="10">
        <v>41705</v>
      </c>
      <c r="B7211" s="4">
        <v>102.82</v>
      </c>
      <c r="C7211" s="4">
        <v>109.14</v>
      </c>
      <c r="D7211">
        <v>2.8039999999999998</v>
      </c>
      <c r="E7211">
        <v>2.7040000000000002</v>
      </c>
      <c r="P7211" s="10"/>
    </row>
    <row r="7212" spans="1:16" ht="16" hidden="1" x14ac:dyDescent="0.2">
      <c r="A7212" s="10">
        <v>41708</v>
      </c>
      <c r="B7212" s="4">
        <v>101.39</v>
      </c>
      <c r="C7212" s="4">
        <v>108.27</v>
      </c>
      <c r="D7212">
        <v>2.7919999999999998</v>
      </c>
      <c r="E7212">
        <v>2.7090000000000001</v>
      </c>
      <c r="P7212" s="10"/>
    </row>
    <row r="7213" spans="1:16" ht="16" hidden="1" x14ac:dyDescent="0.2">
      <c r="A7213" s="10">
        <v>41709</v>
      </c>
      <c r="B7213" s="4">
        <v>100.29</v>
      </c>
      <c r="C7213" s="4">
        <v>108.35</v>
      </c>
      <c r="D7213">
        <v>2.8029999999999999</v>
      </c>
      <c r="E7213">
        <v>2.7240000000000002</v>
      </c>
      <c r="P7213" s="10"/>
    </row>
    <row r="7214" spans="1:16" ht="16" hidden="1" x14ac:dyDescent="0.2">
      <c r="A7214" s="10">
        <v>41710</v>
      </c>
      <c r="B7214" s="4">
        <v>98.29</v>
      </c>
      <c r="C7214" s="4">
        <v>107.88</v>
      </c>
      <c r="D7214">
        <v>2.7959999999999998</v>
      </c>
      <c r="E7214">
        <v>2.714</v>
      </c>
      <c r="P7214" s="10"/>
    </row>
    <row r="7215" spans="1:16" ht="16" hidden="1" x14ac:dyDescent="0.2">
      <c r="A7215" s="10">
        <v>41711</v>
      </c>
      <c r="B7215" s="4">
        <v>98.57</v>
      </c>
      <c r="C7215" s="4">
        <v>107.48</v>
      </c>
      <c r="D7215">
        <v>2.7730000000000001</v>
      </c>
      <c r="E7215">
        <v>2.6949999999999998</v>
      </c>
      <c r="P7215" s="10"/>
    </row>
    <row r="7216" spans="1:16" ht="16" hidden="1" x14ac:dyDescent="0.2">
      <c r="A7216" s="10">
        <v>41712</v>
      </c>
      <c r="B7216" s="4">
        <v>99.23</v>
      </c>
      <c r="C7216" s="4">
        <v>108.08</v>
      </c>
      <c r="D7216">
        <v>2.79</v>
      </c>
      <c r="E7216">
        <v>2.7879999999999998</v>
      </c>
      <c r="P7216" s="10"/>
    </row>
    <row r="7217" spans="1:16" ht="16" hidden="1" x14ac:dyDescent="0.2">
      <c r="A7217" s="10">
        <v>41715</v>
      </c>
      <c r="B7217" s="4">
        <v>98.43</v>
      </c>
      <c r="C7217" s="4">
        <v>106.99</v>
      </c>
      <c r="D7217">
        <v>2.7120000000000002</v>
      </c>
      <c r="E7217">
        <v>2.722</v>
      </c>
      <c r="P7217" s="10"/>
    </row>
    <row r="7218" spans="1:16" ht="16" hidden="1" x14ac:dyDescent="0.2">
      <c r="A7218" s="10">
        <v>41716</v>
      </c>
      <c r="B7218" s="4">
        <v>100.08</v>
      </c>
      <c r="C7218" s="4">
        <v>106.79</v>
      </c>
      <c r="D7218">
        <v>2.7290000000000001</v>
      </c>
      <c r="E7218">
        <v>2.7389999999999999</v>
      </c>
      <c r="P7218" s="10"/>
    </row>
    <row r="7219" spans="1:16" ht="16" hidden="1" x14ac:dyDescent="0.2">
      <c r="A7219" s="10">
        <v>41717</v>
      </c>
      <c r="B7219" s="4">
        <v>100.71</v>
      </c>
      <c r="C7219" s="4">
        <v>105.95</v>
      </c>
      <c r="D7219">
        <v>2.706</v>
      </c>
      <c r="E7219">
        <v>2.6880000000000002</v>
      </c>
      <c r="P7219" s="10"/>
    </row>
    <row r="7220" spans="1:16" ht="16" hidden="1" x14ac:dyDescent="0.2">
      <c r="A7220" s="10">
        <v>41718</v>
      </c>
      <c r="B7220" s="4">
        <v>99.68</v>
      </c>
      <c r="C7220" s="4">
        <v>105.73</v>
      </c>
      <c r="D7220">
        <v>2.7170000000000001</v>
      </c>
      <c r="E7220">
        <v>2.7040000000000002</v>
      </c>
      <c r="P7220" s="10"/>
    </row>
    <row r="7221" spans="1:16" ht="16" hidden="1" x14ac:dyDescent="0.2">
      <c r="A7221" s="10">
        <v>41719</v>
      </c>
      <c r="B7221" s="4">
        <v>99.97</v>
      </c>
      <c r="C7221" s="4">
        <v>107.2</v>
      </c>
      <c r="D7221">
        <v>2.7480000000000002</v>
      </c>
      <c r="E7221">
        <v>2.7410000000000001</v>
      </c>
      <c r="P7221" s="10"/>
    </row>
    <row r="7222" spans="1:16" ht="16" hidden="1" x14ac:dyDescent="0.2">
      <c r="A7222" s="10">
        <v>41722</v>
      </c>
      <c r="B7222" s="4">
        <v>100.05</v>
      </c>
      <c r="C7222" s="4">
        <v>106.59</v>
      </c>
      <c r="D7222">
        <v>2.7090000000000001</v>
      </c>
      <c r="E7222">
        <v>2.7010000000000001</v>
      </c>
      <c r="P7222" s="10"/>
    </row>
    <row r="7223" spans="1:16" ht="16" hidden="1" x14ac:dyDescent="0.2">
      <c r="A7223" s="10">
        <v>41723</v>
      </c>
      <c r="B7223" s="4">
        <v>99.66</v>
      </c>
      <c r="C7223" s="4">
        <v>107.01</v>
      </c>
      <c r="D7223">
        <v>2.6709999999999998</v>
      </c>
      <c r="E7223">
        <v>2.68</v>
      </c>
      <c r="P7223" s="10"/>
    </row>
    <row r="7224" spans="1:16" ht="16" hidden="1" x14ac:dyDescent="0.2">
      <c r="A7224" s="10">
        <v>41724</v>
      </c>
      <c r="B7224" s="4">
        <v>100.61</v>
      </c>
      <c r="C7224" s="4">
        <v>105.9</v>
      </c>
      <c r="D7224">
        <v>2.6930000000000001</v>
      </c>
      <c r="E7224">
        <v>2.6</v>
      </c>
      <c r="P7224" s="10"/>
    </row>
    <row r="7225" spans="1:16" ht="16" hidden="1" x14ac:dyDescent="0.2">
      <c r="A7225" s="10">
        <v>41725</v>
      </c>
      <c r="B7225" s="4">
        <v>101.25</v>
      </c>
      <c r="C7225" s="4">
        <v>106.58</v>
      </c>
      <c r="D7225">
        <v>2.7210000000000001</v>
      </c>
      <c r="E7225">
        <v>2.7189999999999999</v>
      </c>
      <c r="P7225" s="10"/>
    </row>
    <row r="7226" spans="1:16" ht="16" hidden="1" x14ac:dyDescent="0.2">
      <c r="A7226" s="10">
        <v>41726</v>
      </c>
      <c r="B7226" s="4">
        <v>101.73</v>
      </c>
      <c r="C7226" s="4">
        <v>106.64</v>
      </c>
      <c r="D7226">
        <v>2.7010000000000001</v>
      </c>
      <c r="E7226">
        <v>2.7360000000000002</v>
      </c>
      <c r="P7226" s="10"/>
    </row>
    <row r="7227" spans="1:16" ht="16" hidden="1" x14ac:dyDescent="0.2">
      <c r="A7227" s="10">
        <v>41729</v>
      </c>
      <c r="B7227" s="4">
        <v>101.57</v>
      </c>
      <c r="C7227" s="4">
        <v>105.95</v>
      </c>
      <c r="D7227">
        <v>2.7189999999999999</v>
      </c>
      <c r="E7227">
        <v>2.6859999999999999</v>
      </c>
      <c r="P7227" s="10"/>
    </row>
    <row r="7228" spans="1:16" ht="16" hidden="1" x14ac:dyDescent="0.2">
      <c r="A7228" s="10">
        <v>41730</v>
      </c>
      <c r="B7228" s="4">
        <v>99.69</v>
      </c>
      <c r="C7228" s="4">
        <v>105.7</v>
      </c>
      <c r="D7228">
        <v>2.665</v>
      </c>
      <c r="E7228">
        <v>2.6850000000000001</v>
      </c>
      <c r="P7228" s="10"/>
    </row>
    <row r="7229" spans="1:16" ht="16" hidden="1" x14ac:dyDescent="0.2">
      <c r="A7229" s="10">
        <v>41731</v>
      </c>
      <c r="B7229" s="4">
        <v>99.6</v>
      </c>
      <c r="C7229" s="4">
        <v>103.37</v>
      </c>
      <c r="D7229">
        <v>2.6760000000000002</v>
      </c>
      <c r="E7229">
        <v>2.7010000000000001</v>
      </c>
      <c r="P7229" s="10"/>
    </row>
    <row r="7230" spans="1:16" ht="16" hidden="1" x14ac:dyDescent="0.2">
      <c r="A7230" s="10">
        <v>41732</v>
      </c>
      <c r="B7230" s="4">
        <v>100.29</v>
      </c>
      <c r="C7230" s="4">
        <v>104.88</v>
      </c>
      <c r="D7230">
        <v>2.7290000000000001</v>
      </c>
      <c r="E7230">
        <v>2.742</v>
      </c>
      <c r="P7230" s="10"/>
    </row>
    <row r="7231" spans="1:16" ht="16" hidden="1" x14ac:dyDescent="0.2">
      <c r="A7231" s="10">
        <v>41733</v>
      </c>
      <c r="B7231" s="4">
        <v>101.16</v>
      </c>
      <c r="C7231" s="4">
        <v>106.41</v>
      </c>
      <c r="D7231">
        <v>2.7559999999999998</v>
      </c>
      <c r="E7231">
        <v>2.7639999999999998</v>
      </c>
      <c r="P7231" s="10"/>
    </row>
    <row r="7232" spans="1:16" ht="16" hidden="1" x14ac:dyDescent="0.2">
      <c r="A7232" s="10">
        <v>41736</v>
      </c>
      <c r="B7232" s="4">
        <v>100.43</v>
      </c>
      <c r="C7232" s="4">
        <v>104.89</v>
      </c>
      <c r="D7232">
        <v>2.758</v>
      </c>
      <c r="E7232">
        <v>2.7730000000000001</v>
      </c>
      <c r="P7232" s="10"/>
    </row>
    <row r="7233" spans="1:16" ht="16" hidden="1" x14ac:dyDescent="0.2">
      <c r="A7233" s="10">
        <v>41737</v>
      </c>
      <c r="B7233" s="4">
        <v>102.57</v>
      </c>
      <c r="C7233" s="4">
        <v>105.83</v>
      </c>
      <c r="D7233">
        <v>2.891</v>
      </c>
      <c r="E7233">
        <v>2.8159999999999998</v>
      </c>
      <c r="P7233" s="10"/>
    </row>
    <row r="7234" spans="1:16" ht="16" hidden="1" x14ac:dyDescent="0.2">
      <c r="A7234" s="10">
        <v>41738</v>
      </c>
      <c r="B7234" s="4">
        <v>103.55</v>
      </c>
      <c r="C7234" s="4">
        <v>107.39</v>
      </c>
      <c r="D7234">
        <v>2.9169999999999998</v>
      </c>
      <c r="E7234">
        <v>2.8090000000000002</v>
      </c>
      <c r="P7234" s="10"/>
    </row>
    <row r="7235" spans="1:16" ht="16" hidden="1" x14ac:dyDescent="0.2">
      <c r="A7235" s="10">
        <v>41739</v>
      </c>
      <c r="B7235" s="4">
        <v>103.37</v>
      </c>
      <c r="C7235" s="4">
        <v>107.1</v>
      </c>
      <c r="D7235">
        <v>2.931</v>
      </c>
      <c r="E7235">
        <v>2.819</v>
      </c>
      <c r="P7235" s="10"/>
    </row>
    <row r="7236" spans="1:16" ht="16" hidden="1" x14ac:dyDescent="0.2">
      <c r="A7236" s="10">
        <v>41740</v>
      </c>
      <c r="B7236" s="4">
        <v>103.68</v>
      </c>
      <c r="C7236" s="4">
        <v>107.34</v>
      </c>
      <c r="D7236">
        <v>2.9340000000000002</v>
      </c>
      <c r="E7236">
        <v>2.8239999999999998</v>
      </c>
      <c r="P7236" s="10"/>
    </row>
    <row r="7237" spans="1:16" ht="16" hidden="1" x14ac:dyDescent="0.2">
      <c r="A7237" s="10">
        <v>41743</v>
      </c>
      <c r="B7237" s="4">
        <v>104.05</v>
      </c>
      <c r="C7237" s="4">
        <v>107.68</v>
      </c>
      <c r="D7237">
        <v>2.9649999999999999</v>
      </c>
      <c r="E7237">
        <v>2.85</v>
      </c>
      <c r="P7237" s="10"/>
    </row>
    <row r="7238" spans="1:16" ht="16" hidden="1" x14ac:dyDescent="0.2">
      <c r="A7238" s="10">
        <v>41744</v>
      </c>
      <c r="B7238" s="4">
        <v>103.7</v>
      </c>
      <c r="C7238" s="4">
        <v>109.1</v>
      </c>
      <c r="D7238">
        <v>2.976</v>
      </c>
      <c r="E7238">
        <v>2.831</v>
      </c>
      <c r="P7238" s="10"/>
    </row>
    <row r="7239" spans="1:16" ht="16" hidden="1" x14ac:dyDescent="0.2">
      <c r="A7239" s="10">
        <v>41745</v>
      </c>
      <c r="B7239" s="4">
        <v>103.71</v>
      </c>
      <c r="C7239" s="4">
        <v>109.71</v>
      </c>
      <c r="D7239">
        <v>2.9630000000000001</v>
      </c>
      <c r="E7239">
        <v>2.8410000000000002</v>
      </c>
      <c r="P7239" s="10"/>
    </row>
    <row r="7240" spans="1:16" ht="16" hidden="1" x14ac:dyDescent="0.2">
      <c r="A7240" s="10">
        <v>41746</v>
      </c>
      <c r="B7240" s="4">
        <v>104.33</v>
      </c>
      <c r="C7240" s="4">
        <v>109.79</v>
      </c>
      <c r="D7240">
        <v>2.9820000000000002</v>
      </c>
      <c r="E7240">
        <v>2.84</v>
      </c>
      <c r="P7240" s="10"/>
    </row>
    <row r="7241" spans="1:16" ht="16" hidden="1" x14ac:dyDescent="0.2">
      <c r="A7241" s="10">
        <v>41750</v>
      </c>
      <c r="B7241" s="4">
        <v>104.35</v>
      </c>
      <c r="C7241" s="4">
        <v>109.69</v>
      </c>
      <c r="D7241">
        <v>3.0139999999999998</v>
      </c>
      <c r="E7241">
        <v>2.8370000000000002</v>
      </c>
      <c r="P7241" s="10"/>
    </row>
    <row r="7242" spans="1:16" ht="16" hidden="1" x14ac:dyDescent="0.2">
      <c r="A7242" s="10">
        <v>41751</v>
      </c>
      <c r="B7242" s="4">
        <v>101.69</v>
      </c>
      <c r="C7242" s="4">
        <v>108.54</v>
      </c>
      <c r="D7242">
        <v>3.0150000000000001</v>
      </c>
      <c r="E7242">
        <v>2.85</v>
      </c>
      <c r="P7242" s="10"/>
    </row>
    <row r="7243" spans="1:16" ht="16" hidden="1" x14ac:dyDescent="0.2">
      <c r="A7243" s="10">
        <v>41752</v>
      </c>
      <c r="B7243" s="4">
        <v>101.47</v>
      </c>
      <c r="C7243" s="4">
        <v>108.48</v>
      </c>
      <c r="D7243">
        <v>3.0230000000000001</v>
      </c>
      <c r="E7243">
        <v>2.855</v>
      </c>
      <c r="P7243" s="10"/>
    </row>
    <row r="7244" spans="1:16" ht="16" hidden="1" x14ac:dyDescent="0.2">
      <c r="A7244" s="10">
        <v>41753</v>
      </c>
      <c r="B7244" s="4">
        <v>102.2</v>
      </c>
      <c r="C7244" s="4">
        <v>109.79</v>
      </c>
      <c r="D7244">
        <v>2.988</v>
      </c>
      <c r="E7244">
        <v>2.7949999999999999</v>
      </c>
      <c r="P7244" s="10"/>
    </row>
    <row r="7245" spans="1:16" ht="16" hidden="1" x14ac:dyDescent="0.2">
      <c r="A7245" s="10">
        <v>41754</v>
      </c>
      <c r="B7245" s="4">
        <v>100.85</v>
      </c>
      <c r="C7245" s="4">
        <v>109.53</v>
      </c>
      <c r="D7245">
        <v>2.9660000000000002</v>
      </c>
      <c r="E7245">
        <v>2.8410000000000002</v>
      </c>
      <c r="P7245" s="10"/>
    </row>
    <row r="7246" spans="1:16" ht="16" hidden="1" x14ac:dyDescent="0.2">
      <c r="A7246" s="10">
        <v>41757</v>
      </c>
      <c r="B7246" s="4">
        <v>101.13</v>
      </c>
      <c r="C7246" s="4">
        <v>109.12</v>
      </c>
      <c r="D7246">
        <v>2.8940000000000001</v>
      </c>
      <c r="E7246">
        <v>2.7970000000000002</v>
      </c>
      <c r="P7246" s="10"/>
    </row>
    <row r="7247" spans="1:16" ht="16" hidden="1" x14ac:dyDescent="0.2">
      <c r="A7247" s="10">
        <v>41758</v>
      </c>
      <c r="B7247" s="4">
        <v>101.56</v>
      </c>
      <c r="C7247" s="4">
        <v>109.89</v>
      </c>
      <c r="D7247">
        <v>2.9140000000000001</v>
      </c>
      <c r="E7247">
        <v>2.8109999999999999</v>
      </c>
      <c r="P7247" s="10"/>
    </row>
    <row r="7248" spans="1:16" ht="16" hidden="1" x14ac:dyDescent="0.2">
      <c r="A7248" s="10">
        <v>41759</v>
      </c>
      <c r="B7248" s="4">
        <v>100.07</v>
      </c>
      <c r="C7248" s="4">
        <v>108.63</v>
      </c>
      <c r="D7248">
        <v>2.8679999999999999</v>
      </c>
      <c r="E7248">
        <v>2.7349999999999999</v>
      </c>
      <c r="P7248" s="10"/>
    </row>
    <row r="7249" spans="1:16" ht="16" hidden="1" x14ac:dyDescent="0.2">
      <c r="A7249" s="10">
        <v>41760</v>
      </c>
      <c r="B7249" s="4">
        <v>99.69</v>
      </c>
      <c r="C7249" s="4">
        <v>108.63</v>
      </c>
      <c r="D7249">
        <v>2.8460000000000001</v>
      </c>
      <c r="E7249">
        <v>2.7189999999999999</v>
      </c>
      <c r="P7249" s="10"/>
    </row>
    <row r="7250" spans="1:16" ht="16" hidden="1" x14ac:dyDescent="0.2">
      <c r="A7250" s="10">
        <v>41761</v>
      </c>
      <c r="B7250" s="4">
        <v>100.09</v>
      </c>
      <c r="C7250" s="4">
        <v>109.48</v>
      </c>
      <c r="D7250">
        <v>2.8919999999999999</v>
      </c>
      <c r="E7250">
        <v>2.742</v>
      </c>
      <c r="P7250" s="10"/>
    </row>
    <row r="7251" spans="1:16" ht="16" hidden="1" x14ac:dyDescent="0.2">
      <c r="A7251" s="10">
        <v>41764</v>
      </c>
      <c r="B7251" s="4">
        <v>99.74</v>
      </c>
      <c r="C7251" s="4">
        <v>109.48</v>
      </c>
      <c r="D7251">
        <v>2.8420000000000001</v>
      </c>
      <c r="E7251">
        <v>2.7120000000000002</v>
      </c>
      <c r="P7251" s="10"/>
    </row>
    <row r="7252" spans="1:16" ht="16" hidden="1" x14ac:dyDescent="0.2">
      <c r="A7252" s="10">
        <v>41765</v>
      </c>
      <c r="B7252" s="4">
        <v>99.81</v>
      </c>
      <c r="C7252" s="4">
        <v>108.3</v>
      </c>
      <c r="D7252">
        <v>2.8140000000000001</v>
      </c>
      <c r="E7252">
        <v>2.669</v>
      </c>
      <c r="P7252" s="10"/>
    </row>
    <row r="7253" spans="1:16" ht="16" hidden="1" x14ac:dyDescent="0.2">
      <c r="A7253" s="10">
        <v>41766</v>
      </c>
      <c r="B7253" s="4">
        <v>101.06</v>
      </c>
      <c r="C7253" s="4">
        <v>108.17</v>
      </c>
      <c r="D7253">
        <v>2.8570000000000002</v>
      </c>
      <c r="E7253">
        <v>2.722</v>
      </c>
      <c r="P7253" s="10"/>
    </row>
    <row r="7254" spans="1:16" ht="16" hidden="1" x14ac:dyDescent="0.2">
      <c r="A7254" s="10">
        <v>41767</v>
      </c>
      <c r="B7254" s="4">
        <v>100.52</v>
      </c>
      <c r="C7254" s="4">
        <v>108.19</v>
      </c>
      <c r="D7254">
        <v>2.827</v>
      </c>
      <c r="E7254">
        <v>2.702</v>
      </c>
      <c r="P7254" s="10"/>
    </row>
    <row r="7255" spans="1:16" ht="16" hidden="1" x14ac:dyDescent="0.2">
      <c r="A7255" s="10">
        <v>41768</v>
      </c>
      <c r="B7255" s="4">
        <v>100.32</v>
      </c>
      <c r="C7255" s="4">
        <v>108.26</v>
      </c>
      <c r="D7255">
        <v>2.82</v>
      </c>
      <c r="E7255">
        <v>2.6850000000000001</v>
      </c>
      <c r="P7255" s="10"/>
    </row>
    <row r="7256" spans="1:16" ht="16" hidden="1" x14ac:dyDescent="0.2">
      <c r="A7256" s="10">
        <v>41771</v>
      </c>
      <c r="B7256" s="4">
        <v>100.89</v>
      </c>
      <c r="C7256" s="4">
        <v>108.37</v>
      </c>
      <c r="D7256">
        <v>2.839</v>
      </c>
      <c r="E7256">
        <v>2.7109999999999999</v>
      </c>
      <c r="P7256" s="10"/>
    </row>
    <row r="7257" spans="1:16" ht="16" hidden="1" x14ac:dyDescent="0.2">
      <c r="A7257" s="10">
        <v>41772</v>
      </c>
      <c r="B7257" s="4">
        <v>102.01</v>
      </c>
      <c r="C7257" s="4">
        <v>108.78</v>
      </c>
      <c r="D7257">
        <v>2.843</v>
      </c>
      <c r="E7257">
        <v>2.72</v>
      </c>
      <c r="P7257" s="10"/>
    </row>
    <row r="7258" spans="1:16" ht="16" hidden="1" x14ac:dyDescent="0.2">
      <c r="A7258" s="10">
        <v>41773</v>
      </c>
      <c r="B7258" s="4">
        <v>102.63</v>
      </c>
      <c r="C7258" s="4">
        <v>109.87</v>
      </c>
      <c r="D7258">
        <v>2.883</v>
      </c>
      <c r="E7258">
        <v>2.766</v>
      </c>
      <c r="P7258" s="10"/>
    </row>
    <row r="7259" spans="1:16" ht="16" hidden="1" x14ac:dyDescent="0.2">
      <c r="A7259" s="10">
        <v>41774</v>
      </c>
      <c r="B7259" s="4">
        <v>101.74</v>
      </c>
      <c r="C7259" s="4">
        <v>109.74</v>
      </c>
      <c r="D7259">
        <v>2.87</v>
      </c>
      <c r="E7259">
        <v>2.7730000000000001</v>
      </c>
      <c r="P7259" s="10"/>
    </row>
    <row r="7260" spans="1:16" ht="16" hidden="1" x14ac:dyDescent="0.2">
      <c r="A7260" s="10">
        <v>41775</v>
      </c>
      <c r="B7260" s="4">
        <v>102.31</v>
      </c>
      <c r="C7260" s="4">
        <v>110.9</v>
      </c>
      <c r="D7260">
        <v>2.8839999999999999</v>
      </c>
      <c r="E7260">
        <v>2.7839999999999998</v>
      </c>
      <c r="P7260" s="10"/>
    </row>
    <row r="7261" spans="1:16" ht="16" hidden="1" x14ac:dyDescent="0.2">
      <c r="A7261" s="10">
        <v>41778</v>
      </c>
      <c r="B7261" s="4">
        <v>102.95</v>
      </c>
      <c r="C7261" s="4">
        <v>110.84</v>
      </c>
      <c r="D7261">
        <v>2.87</v>
      </c>
      <c r="E7261">
        <v>2.7869999999999999</v>
      </c>
      <c r="P7261" s="10"/>
    </row>
    <row r="7262" spans="1:16" ht="16" hidden="1" x14ac:dyDescent="0.2">
      <c r="A7262" s="10">
        <v>41779</v>
      </c>
      <c r="B7262" s="4">
        <v>102.8</v>
      </c>
      <c r="C7262" s="4">
        <v>110.35</v>
      </c>
      <c r="D7262">
        <v>2.8740000000000001</v>
      </c>
      <c r="E7262">
        <v>2.794</v>
      </c>
      <c r="P7262" s="10"/>
    </row>
    <row r="7263" spans="1:16" ht="16" hidden="1" x14ac:dyDescent="0.2">
      <c r="A7263" s="10">
        <v>41780</v>
      </c>
      <c r="B7263" s="4">
        <v>104.31</v>
      </c>
      <c r="C7263" s="4">
        <v>111.32</v>
      </c>
      <c r="D7263">
        <v>2.9</v>
      </c>
      <c r="E7263">
        <v>2.82</v>
      </c>
      <c r="P7263" s="10"/>
    </row>
    <row r="7264" spans="1:16" ht="16" hidden="1" x14ac:dyDescent="0.2">
      <c r="A7264" s="10">
        <v>41781</v>
      </c>
      <c r="B7264" s="4">
        <v>104.03</v>
      </c>
      <c r="C7264" s="4">
        <v>110.89</v>
      </c>
      <c r="D7264">
        <v>2.919</v>
      </c>
      <c r="E7264">
        <v>2.831</v>
      </c>
      <c r="P7264" s="10"/>
    </row>
    <row r="7265" spans="1:16" ht="16" hidden="1" x14ac:dyDescent="0.2">
      <c r="A7265" s="10">
        <v>41782</v>
      </c>
      <c r="B7265" s="4">
        <v>105.01</v>
      </c>
      <c r="C7265" s="4">
        <v>110.19</v>
      </c>
      <c r="D7265">
        <v>2.919</v>
      </c>
      <c r="E7265">
        <v>2.8359999999999999</v>
      </c>
      <c r="P7265" s="10"/>
    </row>
    <row r="7266" spans="1:16" ht="16" hidden="1" x14ac:dyDescent="0.2">
      <c r="A7266" s="10">
        <v>41785</v>
      </c>
      <c r="C7266" s="4">
        <v>110.01</v>
      </c>
      <c r="D7266" t="e">
        <v>#N/A</v>
      </c>
      <c r="E7266" t="e">
        <v>#N/A</v>
      </c>
      <c r="P7266" s="10"/>
    </row>
    <row r="7267" spans="1:16" ht="16" hidden="1" x14ac:dyDescent="0.2">
      <c r="A7267" s="10">
        <v>41786</v>
      </c>
      <c r="B7267" s="4">
        <v>104.78</v>
      </c>
      <c r="C7267" s="4">
        <v>109.81</v>
      </c>
      <c r="D7267">
        <v>2.839</v>
      </c>
      <c r="E7267">
        <v>2.82</v>
      </c>
      <c r="P7267" s="10"/>
    </row>
    <row r="7268" spans="1:16" ht="16" hidden="1" x14ac:dyDescent="0.2">
      <c r="A7268" s="10">
        <v>41787</v>
      </c>
      <c r="B7268" s="4">
        <v>103.37</v>
      </c>
      <c r="C7268" s="4">
        <v>109.09</v>
      </c>
      <c r="D7268">
        <v>2.8580000000000001</v>
      </c>
      <c r="E7268">
        <v>2.8050000000000002</v>
      </c>
      <c r="P7268" s="10"/>
    </row>
    <row r="7269" spans="1:16" ht="16" hidden="1" x14ac:dyDescent="0.2">
      <c r="A7269" s="10">
        <v>41788</v>
      </c>
      <c r="B7269" s="4">
        <v>104.26</v>
      </c>
      <c r="C7269" s="4">
        <v>109.98</v>
      </c>
      <c r="D7269">
        <v>2.8620000000000001</v>
      </c>
      <c r="E7269">
        <v>2.827</v>
      </c>
      <c r="P7269" s="10"/>
    </row>
    <row r="7270" spans="1:16" ht="16" hidden="1" x14ac:dyDescent="0.2">
      <c r="A7270" s="10">
        <v>41789</v>
      </c>
      <c r="B7270" s="4">
        <v>103.4</v>
      </c>
      <c r="C7270" s="4">
        <v>109.21</v>
      </c>
      <c r="D7270">
        <v>2.8519999999999999</v>
      </c>
      <c r="E7270">
        <v>2.79</v>
      </c>
      <c r="P7270" s="10"/>
    </row>
    <row r="7271" spans="1:16" ht="16" hidden="1" x14ac:dyDescent="0.2">
      <c r="A7271" s="10">
        <v>41792</v>
      </c>
      <c r="B7271" s="4">
        <v>103.07</v>
      </c>
      <c r="C7271" s="4">
        <v>109.34</v>
      </c>
      <c r="D7271">
        <v>2.8290000000000002</v>
      </c>
      <c r="E7271">
        <v>2.7690000000000001</v>
      </c>
      <c r="P7271" s="10"/>
    </row>
    <row r="7272" spans="1:16" ht="16" hidden="1" x14ac:dyDescent="0.2">
      <c r="A7272" s="10">
        <v>41793</v>
      </c>
      <c r="B7272" s="4">
        <v>103.34</v>
      </c>
      <c r="C7272" s="4">
        <v>108.87</v>
      </c>
      <c r="D7272">
        <v>2.8210000000000002</v>
      </c>
      <c r="E7272">
        <v>2.7730000000000001</v>
      </c>
      <c r="P7272" s="10"/>
    </row>
    <row r="7273" spans="1:16" ht="16" hidden="1" x14ac:dyDescent="0.2">
      <c r="A7273" s="10">
        <v>41794</v>
      </c>
      <c r="B7273" s="4">
        <v>103.27</v>
      </c>
      <c r="C7273" s="4">
        <v>109.07</v>
      </c>
      <c r="D7273">
        <v>2.8109999999999999</v>
      </c>
      <c r="E7273">
        <v>2.742</v>
      </c>
      <c r="P7273" s="10"/>
    </row>
    <row r="7274" spans="1:16" ht="16" hidden="1" x14ac:dyDescent="0.2">
      <c r="A7274" s="10">
        <v>41795</v>
      </c>
      <c r="B7274" s="4">
        <v>103.17</v>
      </c>
      <c r="C7274" s="4">
        <v>108.43</v>
      </c>
      <c r="D7274">
        <v>2.8260000000000001</v>
      </c>
      <c r="E7274">
        <v>2.7730000000000001</v>
      </c>
      <c r="P7274" s="10"/>
    </row>
    <row r="7275" spans="1:16" ht="16" hidden="1" x14ac:dyDescent="0.2">
      <c r="A7275" s="10">
        <v>41796</v>
      </c>
      <c r="B7275" s="4">
        <v>103.32</v>
      </c>
      <c r="C7275" s="4">
        <v>109.21</v>
      </c>
      <c r="D7275">
        <v>2.81</v>
      </c>
      <c r="E7275">
        <v>2.76</v>
      </c>
      <c r="P7275" s="10"/>
    </row>
    <row r="7276" spans="1:16" ht="16" hidden="1" x14ac:dyDescent="0.2">
      <c r="A7276" s="10">
        <v>41799</v>
      </c>
      <c r="B7276" s="4">
        <v>105.09</v>
      </c>
      <c r="C7276" s="4">
        <v>110.55</v>
      </c>
      <c r="D7276">
        <v>2.8439999999999999</v>
      </c>
      <c r="E7276">
        <v>2.7989999999999999</v>
      </c>
      <c r="P7276" s="10"/>
    </row>
    <row r="7277" spans="1:16" ht="16" hidden="1" x14ac:dyDescent="0.2">
      <c r="A7277" s="10">
        <v>41800</v>
      </c>
      <c r="B7277" s="4">
        <v>105.02</v>
      </c>
      <c r="C7277" s="4">
        <v>109.18</v>
      </c>
      <c r="D7277">
        <v>2.8450000000000002</v>
      </c>
      <c r="E7277">
        <v>2.798</v>
      </c>
      <c r="P7277" s="10"/>
    </row>
    <row r="7278" spans="1:16" ht="16" hidden="1" x14ac:dyDescent="0.2">
      <c r="A7278" s="10">
        <v>41801</v>
      </c>
      <c r="B7278" s="4">
        <v>105.04</v>
      </c>
      <c r="C7278" s="4">
        <v>109.83</v>
      </c>
      <c r="D7278">
        <v>2.867</v>
      </c>
      <c r="E7278">
        <v>2.8090000000000002</v>
      </c>
      <c r="P7278" s="10"/>
    </row>
    <row r="7279" spans="1:16" ht="16" hidden="1" x14ac:dyDescent="0.2">
      <c r="A7279" s="10">
        <v>41802</v>
      </c>
      <c r="B7279" s="4">
        <v>107.2</v>
      </c>
      <c r="C7279" s="4">
        <v>112.18</v>
      </c>
      <c r="D7279">
        <v>2.9430000000000001</v>
      </c>
      <c r="E7279">
        <v>2.8929999999999998</v>
      </c>
      <c r="P7279" s="10"/>
    </row>
    <row r="7280" spans="1:16" ht="16" hidden="1" x14ac:dyDescent="0.2">
      <c r="A7280" s="10">
        <v>41803</v>
      </c>
      <c r="B7280" s="4">
        <v>107.49</v>
      </c>
      <c r="C7280" s="4">
        <v>113.15</v>
      </c>
      <c r="D7280">
        <v>2.9089999999999998</v>
      </c>
      <c r="E7280">
        <v>2.8620000000000001</v>
      </c>
      <c r="P7280" s="10"/>
    </row>
    <row r="7281" spans="1:16" ht="16" hidden="1" x14ac:dyDescent="0.2">
      <c r="A7281" s="10">
        <v>41806</v>
      </c>
      <c r="B7281" s="4">
        <v>107.52</v>
      </c>
      <c r="C7281" s="4">
        <v>113.42</v>
      </c>
      <c r="D7281">
        <v>2.927</v>
      </c>
      <c r="E7281">
        <v>2.895</v>
      </c>
      <c r="P7281" s="10"/>
    </row>
    <row r="7282" spans="1:16" ht="16" hidden="1" x14ac:dyDescent="0.2">
      <c r="A7282" s="10">
        <v>41807</v>
      </c>
      <c r="B7282" s="4">
        <v>106.95</v>
      </c>
      <c r="C7282" s="4">
        <v>114.02</v>
      </c>
      <c r="D7282">
        <v>2.9390000000000001</v>
      </c>
      <c r="E7282">
        <v>2.9220000000000002</v>
      </c>
      <c r="P7282" s="10"/>
    </row>
    <row r="7283" spans="1:16" ht="16" hidden="1" x14ac:dyDescent="0.2">
      <c r="A7283" s="10">
        <v>41808</v>
      </c>
      <c r="B7283" s="4">
        <v>106.64</v>
      </c>
      <c r="C7283" s="4">
        <v>114.25</v>
      </c>
      <c r="D7283">
        <v>2.95</v>
      </c>
      <c r="E7283">
        <v>2.915</v>
      </c>
      <c r="P7283" s="10"/>
    </row>
    <row r="7284" spans="1:16" ht="16" hidden="1" x14ac:dyDescent="0.2">
      <c r="A7284" s="10">
        <v>41809</v>
      </c>
      <c r="B7284" s="4">
        <v>107.08</v>
      </c>
      <c r="C7284" s="4">
        <v>115.19</v>
      </c>
      <c r="D7284">
        <v>2.9689999999999999</v>
      </c>
      <c r="E7284">
        <v>2.9239999999999999</v>
      </c>
      <c r="P7284" s="10"/>
    </row>
    <row r="7285" spans="1:16" ht="16" hidden="1" x14ac:dyDescent="0.2">
      <c r="A7285" s="10">
        <v>41810</v>
      </c>
      <c r="B7285" s="4">
        <v>107.95</v>
      </c>
      <c r="C7285" s="4">
        <v>114.55</v>
      </c>
      <c r="D7285">
        <v>2.9750000000000001</v>
      </c>
      <c r="E7285">
        <v>2.93</v>
      </c>
      <c r="P7285" s="10"/>
    </row>
    <row r="7286" spans="1:16" ht="16" hidden="1" x14ac:dyDescent="0.2">
      <c r="A7286" s="10">
        <v>41813</v>
      </c>
      <c r="B7286" s="4">
        <v>106.83</v>
      </c>
      <c r="C7286" s="4">
        <v>113.62</v>
      </c>
      <c r="D7286">
        <v>2.9390000000000001</v>
      </c>
      <c r="E7286">
        <v>2.911</v>
      </c>
      <c r="P7286" s="10"/>
    </row>
    <row r="7287" spans="1:16" ht="16" hidden="1" x14ac:dyDescent="0.2">
      <c r="A7287" s="10">
        <v>41814</v>
      </c>
      <c r="B7287" s="4">
        <v>106.64</v>
      </c>
      <c r="C7287" s="4">
        <v>113.74</v>
      </c>
      <c r="D7287">
        <v>2.9540000000000002</v>
      </c>
      <c r="E7287">
        <v>2.927</v>
      </c>
      <c r="P7287" s="10"/>
    </row>
    <row r="7288" spans="1:16" ht="16" hidden="1" x14ac:dyDescent="0.2">
      <c r="A7288" s="10">
        <v>41815</v>
      </c>
      <c r="B7288" s="4">
        <v>107.04</v>
      </c>
      <c r="C7288" s="4">
        <v>112.84</v>
      </c>
      <c r="D7288">
        <v>2.9279999999999999</v>
      </c>
      <c r="E7288">
        <v>2.8519999999999999</v>
      </c>
      <c r="P7288" s="10"/>
    </row>
    <row r="7289" spans="1:16" ht="16" hidden="1" x14ac:dyDescent="0.2">
      <c r="A7289" s="10">
        <v>41816</v>
      </c>
      <c r="B7289" s="4">
        <v>106.49</v>
      </c>
      <c r="C7289" s="4">
        <v>112.61</v>
      </c>
      <c r="D7289">
        <v>2.9129999999999998</v>
      </c>
      <c r="E7289">
        <v>2.8540000000000001</v>
      </c>
      <c r="P7289" s="10"/>
    </row>
    <row r="7290" spans="1:16" ht="16" hidden="1" x14ac:dyDescent="0.2">
      <c r="A7290" s="10">
        <v>41817</v>
      </c>
      <c r="B7290" s="4">
        <v>106.46</v>
      </c>
      <c r="C7290" s="4">
        <v>112.62</v>
      </c>
      <c r="D7290">
        <v>2.9249999999999998</v>
      </c>
      <c r="E7290">
        <v>2.8730000000000002</v>
      </c>
      <c r="P7290" s="10"/>
    </row>
    <row r="7291" spans="1:16" ht="16" hidden="1" x14ac:dyDescent="0.2">
      <c r="A7291" s="10">
        <v>41820</v>
      </c>
      <c r="B7291" s="4">
        <v>106.07</v>
      </c>
      <c r="C7291" s="4">
        <v>111.03</v>
      </c>
      <c r="D7291">
        <v>2.8879999999999999</v>
      </c>
      <c r="E7291">
        <v>2.847</v>
      </c>
      <c r="P7291" s="10"/>
    </row>
    <row r="7292" spans="1:16" ht="16" hidden="1" x14ac:dyDescent="0.2">
      <c r="A7292" s="10">
        <v>41821</v>
      </c>
      <c r="B7292" s="4">
        <v>106.06</v>
      </c>
      <c r="C7292" s="4">
        <v>110.84</v>
      </c>
      <c r="D7292">
        <v>2.8879999999999999</v>
      </c>
      <c r="E7292">
        <v>2.8330000000000002</v>
      </c>
      <c r="P7292" s="10"/>
    </row>
    <row r="7293" spans="1:16" ht="16" hidden="1" x14ac:dyDescent="0.2">
      <c r="A7293" s="10">
        <v>41822</v>
      </c>
      <c r="B7293" s="4">
        <v>105.18</v>
      </c>
      <c r="C7293" s="4">
        <v>110.18</v>
      </c>
      <c r="D7293">
        <v>2.875</v>
      </c>
      <c r="E7293">
        <v>2.8180000000000001</v>
      </c>
      <c r="P7293" s="10"/>
    </row>
    <row r="7294" spans="1:16" ht="16" hidden="1" x14ac:dyDescent="0.2">
      <c r="A7294" s="10">
        <v>41823</v>
      </c>
      <c r="B7294" s="4">
        <v>104.76</v>
      </c>
      <c r="C7294" s="4">
        <v>108.98</v>
      </c>
      <c r="D7294">
        <v>2.8959999999999999</v>
      </c>
      <c r="E7294">
        <v>2.819</v>
      </c>
      <c r="P7294" s="10"/>
    </row>
    <row r="7295" spans="1:16" ht="16" hidden="1" x14ac:dyDescent="0.2">
      <c r="A7295" s="10">
        <v>41827</v>
      </c>
      <c r="B7295" s="4">
        <v>104.19</v>
      </c>
      <c r="C7295" s="4">
        <v>108.7</v>
      </c>
      <c r="D7295">
        <v>2.8570000000000002</v>
      </c>
      <c r="E7295">
        <v>2.7839999999999998</v>
      </c>
      <c r="P7295" s="10"/>
    </row>
    <row r="7296" spans="1:16" ht="16" hidden="1" x14ac:dyDescent="0.2">
      <c r="A7296" s="10">
        <v>41828</v>
      </c>
      <c r="B7296" s="4">
        <v>104.06</v>
      </c>
      <c r="C7296" s="4">
        <v>107.65</v>
      </c>
      <c r="D7296">
        <v>2.8540000000000001</v>
      </c>
      <c r="E7296">
        <v>2.7639999999999998</v>
      </c>
      <c r="P7296" s="10"/>
    </row>
    <row r="7297" spans="1:16" ht="16" hidden="1" x14ac:dyDescent="0.2">
      <c r="A7297" s="10">
        <v>41829</v>
      </c>
      <c r="B7297" s="4">
        <v>102.93</v>
      </c>
      <c r="C7297" s="4">
        <v>106.84</v>
      </c>
      <c r="D7297">
        <v>2.806</v>
      </c>
      <c r="E7297">
        <v>2.7240000000000002</v>
      </c>
      <c r="P7297" s="10"/>
    </row>
    <row r="7298" spans="1:16" ht="16" hidden="1" x14ac:dyDescent="0.2">
      <c r="A7298" s="10">
        <v>41830</v>
      </c>
      <c r="B7298" s="4">
        <v>103.61</v>
      </c>
      <c r="C7298" s="4">
        <v>106.2</v>
      </c>
      <c r="D7298">
        <v>2.8359999999999999</v>
      </c>
      <c r="E7298">
        <v>2.7410000000000001</v>
      </c>
      <c r="P7298" s="10"/>
    </row>
    <row r="7299" spans="1:16" ht="16" hidden="1" x14ac:dyDescent="0.2">
      <c r="A7299" s="10">
        <v>41831</v>
      </c>
      <c r="B7299" s="4">
        <v>101.48</v>
      </c>
      <c r="C7299" s="4">
        <v>105.77</v>
      </c>
      <c r="D7299">
        <v>2.79</v>
      </c>
      <c r="E7299">
        <v>2.7120000000000002</v>
      </c>
      <c r="P7299" s="10"/>
    </row>
    <row r="7300" spans="1:16" ht="16" hidden="1" x14ac:dyDescent="0.2">
      <c r="A7300" s="10">
        <v>41834</v>
      </c>
      <c r="B7300" s="4">
        <v>101.73</v>
      </c>
      <c r="C7300" s="4">
        <v>104.73</v>
      </c>
      <c r="D7300">
        <v>2.8170000000000002</v>
      </c>
      <c r="E7300">
        <v>2.7240000000000002</v>
      </c>
      <c r="P7300" s="10"/>
    </row>
    <row r="7301" spans="1:16" ht="16" hidden="1" x14ac:dyDescent="0.2">
      <c r="A7301" s="10">
        <v>41835</v>
      </c>
      <c r="B7301" s="4">
        <v>100.56</v>
      </c>
      <c r="C7301" s="4">
        <v>104.73</v>
      </c>
      <c r="D7301">
        <v>2.7829999999999999</v>
      </c>
      <c r="E7301">
        <v>2.71</v>
      </c>
      <c r="P7301" s="10"/>
    </row>
    <row r="7302" spans="1:16" ht="16" hidden="1" x14ac:dyDescent="0.2">
      <c r="A7302" s="10">
        <v>41836</v>
      </c>
      <c r="B7302" s="4">
        <v>101.88</v>
      </c>
      <c r="C7302" s="4">
        <v>105.41</v>
      </c>
      <c r="D7302">
        <v>2.778</v>
      </c>
      <c r="E7302">
        <v>2.698</v>
      </c>
      <c r="P7302" s="10"/>
    </row>
    <row r="7303" spans="1:16" ht="16" hidden="1" x14ac:dyDescent="0.2">
      <c r="A7303" s="10">
        <v>41837</v>
      </c>
      <c r="B7303" s="4">
        <v>103.84</v>
      </c>
      <c r="C7303" s="4">
        <v>106.04</v>
      </c>
      <c r="D7303">
        <v>2.7770000000000001</v>
      </c>
      <c r="E7303">
        <v>2.6819999999999999</v>
      </c>
      <c r="P7303" s="10"/>
    </row>
    <row r="7304" spans="1:16" ht="16" hidden="1" x14ac:dyDescent="0.2">
      <c r="A7304" s="10">
        <v>41838</v>
      </c>
      <c r="B7304" s="4">
        <v>103.83</v>
      </c>
      <c r="C7304" s="4">
        <v>106.03</v>
      </c>
      <c r="D7304">
        <v>2.7770000000000001</v>
      </c>
      <c r="E7304">
        <v>2.677</v>
      </c>
      <c r="P7304" s="10"/>
    </row>
    <row r="7305" spans="1:16" ht="16" hidden="1" x14ac:dyDescent="0.2">
      <c r="A7305" s="10">
        <v>41841</v>
      </c>
      <c r="B7305" s="4">
        <v>105.34</v>
      </c>
      <c r="C7305" s="4">
        <v>105.71</v>
      </c>
      <c r="D7305">
        <v>2.8050000000000002</v>
      </c>
      <c r="E7305">
        <v>2.7050000000000001</v>
      </c>
      <c r="P7305" s="10"/>
    </row>
    <row r="7306" spans="1:16" ht="16" hidden="1" x14ac:dyDescent="0.2">
      <c r="A7306" s="10">
        <v>41842</v>
      </c>
      <c r="B7306" s="4">
        <v>104.59</v>
      </c>
      <c r="C7306" s="4">
        <v>106.48</v>
      </c>
      <c r="D7306">
        <v>2.79</v>
      </c>
      <c r="E7306">
        <v>2.6819999999999999</v>
      </c>
      <c r="P7306" s="10"/>
    </row>
    <row r="7307" spans="1:16" ht="16" hidden="1" x14ac:dyDescent="0.2">
      <c r="A7307" s="10">
        <v>41843</v>
      </c>
      <c r="B7307" s="4">
        <v>103.81</v>
      </c>
      <c r="C7307" s="4">
        <v>106.85</v>
      </c>
      <c r="D7307">
        <v>2.778</v>
      </c>
      <c r="E7307">
        <v>2.6709999999999998</v>
      </c>
      <c r="P7307" s="10"/>
    </row>
    <row r="7308" spans="1:16" ht="16" hidden="1" x14ac:dyDescent="0.2">
      <c r="A7308" s="10">
        <v>41844</v>
      </c>
      <c r="B7308" s="4">
        <v>102.76</v>
      </c>
      <c r="C7308" s="4">
        <v>105.78</v>
      </c>
      <c r="D7308">
        <v>2.7549999999999999</v>
      </c>
      <c r="E7308">
        <v>2.66</v>
      </c>
      <c r="P7308" s="10"/>
    </row>
    <row r="7309" spans="1:16" ht="16" hidden="1" x14ac:dyDescent="0.2">
      <c r="A7309" s="10">
        <v>41845</v>
      </c>
      <c r="B7309" s="4">
        <v>105.23</v>
      </c>
      <c r="C7309" s="4">
        <v>106.89</v>
      </c>
      <c r="D7309">
        <v>2.7810000000000001</v>
      </c>
      <c r="E7309">
        <v>2.681</v>
      </c>
      <c r="P7309" s="10"/>
    </row>
    <row r="7310" spans="1:16" ht="16" hidden="1" x14ac:dyDescent="0.2">
      <c r="A7310" s="10">
        <v>41848</v>
      </c>
      <c r="B7310" s="4">
        <v>105.68</v>
      </c>
      <c r="C7310" s="4">
        <v>106.7</v>
      </c>
      <c r="D7310">
        <v>2.758</v>
      </c>
      <c r="E7310">
        <v>2.661</v>
      </c>
      <c r="P7310" s="10"/>
    </row>
    <row r="7311" spans="1:16" ht="16" hidden="1" x14ac:dyDescent="0.2">
      <c r="A7311" s="10">
        <v>41849</v>
      </c>
      <c r="B7311" s="4">
        <v>104.91</v>
      </c>
      <c r="C7311" s="4">
        <v>106.98</v>
      </c>
      <c r="D7311">
        <v>2.7730000000000001</v>
      </c>
      <c r="E7311">
        <v>2.6680000000000001</v>
      </c>
      <c r="P7311" s="10"/>
    </row>
    <row r="7312" spans="1:16" ht="16" hidden="1" x14ac:dyDescent="0.2">
      <c r="A7312" s="10">
        <v>41850</v>
      </c>
      <c r="B7312" s="4">
        <v>104.29</v>
      </c>
      <c r="C7312" s="4">
        <v>106.47</v>
      </c>
      <c r="D7312">
        <v>2.7370000000000001</v>
      </c>
      <c r="E7312">
        <v>2.6579999999999999</v>
      </c>
      <c r="P7312" s="10"/>
    </row>
    <row r="7313" spans="1:16" ht="16" hidden="1" x14ac:dyDescent="0.2">
      <c r="A7313" s="10">
        <v>41851</v>
      </c>
      <c r="B7313" s="4">
        <v>98.23</v>
      </c>
      <c r="C7313" s="4">
        <v>104.94</v>
      </c>
      <c r="D7313">
        <v>2.7360000000000002</v>
      </c>
      <c r="E7313">
        <v>2.605</v>
      </c>
      <c r="P7313" s="10"/>
    </row>
    <row r="7314" spans="1:16" ht="16" hidden="1" x14ac:dyDescent="0.2">
      <c r="A7314" s="10">
        <v>41852</v>
      </c>
      <c r="B7314" s="4">
        <v>97.86</v>
      </c>
      <c r="C7314" s="4">
        <v>103.45</v>
      </c>
      <c r="D7314">
        <v>2.673</v>
      </c>
      <c r="E7314">
        <v>2.5569999999999999</v>
      </c>
      <c r="P7314" s="10"/>
    </row>
    <row r="7315" spans="1:16" ht="16" hidden="1" x14ac:dyDescent="0.2">
      <c r="A7315" s="10">
        <v>41855</v>
      </c>
      <c r="B7315" s="4">
        <v>98.26</v>
      </c>
      <c r="C7315" s="4">
        <v>103.63</v>
      </c>
      <c r="D7315">
        <v>2.66</v>
      </c>
      <c r="E7315">
        <v>2.5630000000000002</v>
      </c>
      <c r="P7315" s="10"/>
    </row>
    <row r="7316" spans="1:16" ht="16" hidden="1" x14ac:dyDescent="0.2">
      <c r="A7316" s="10">
        <v>41856</v>
      </c>
      <c r="B7316" s="4">
        <v>97.34</v>
      </c>
      <c r="C7316" s="4">
        <v>102.82</v>
      </c>
      <c r="D7316">
        <v>2.6539999999999999</v>
      </c>
      <c r="E7316">
        <v>2.5619999999999998</v>
      </c>
      <c r="P7316" s="10"/>
    </row>
    <row r="7317" spans="1:16" ht="16" hidden="1" x14ac:dyDescent="0.2">
      <c r="A7317" s="10">
        <v>41857</v>
      </c>
      <c r="B7317" s="4">
        <v>96.93</v>
      </c>
      <c r="C7317" s="4">
        <v>104.17</v>
      </c>
      <c r="D7317">
        <v>2.698</v>
      </c>
      <c r="E7317">
        <v>2.5979999999999999</v>
      </c>
      <c r="P7317" s="10"/>
    </row>
    <row r="7318" spans="1:16" ht="16" hidden="1" x14ac:dyDescent="0.2">
      <c r="A7318" s="10">
        <v>41858</v>
      </c>
      <c r="B7318" s="4">
        <v>97.34</v>
      </c>
      <c r="C7318" s="4">
        <v>104.02</v>
      </c>
      <c r="D7318">
        <v>2.7290000000000001</v>
      </c>
      <c r="E7318">
        <v>2.6389999999999998</v>
      </c>
      <c r="P7318" s="10"/>
    </row>
    <row r="7319" spans="1:16" ht="16" hidden="1" x14ac:dyDescent="0.2">
      <c r="A7319" s="10">
        <v>41859</v>
      </c>
      <c r="B7319" s="4">
        <v>97.61</v>
      </c>
      <c r="C7319" s="4">
        <v>103.36</v>
      </c>
      <c r="D7319">
        <v>2.698</v>
      </c>
      <c r="E7319">
        <v>2.6309999999999998</v>
      </c>
      <c r="P7319" s="10"/>
    </row>
    <row r="7320" spans="1:16" ht="16" hidden="1" x14ac:dyDescent="0.2">
      <c r="A7320" s="10">
        <v>41862</v>
      </c>
      <c r="B7320" s="4">
        <v>98.09</v>
      </c>
      <c r="C7320" s="4">
        <v>103.47</v>
      </c>
      <c r="D7320">
        <v>2.7080000000000002</v>
      </c>
      <c r="E7320">
        <v>2.645</v>
      </c>
      <c r="P7320" s="10"/>
    </row>
    <row r="7321" spans="1:16" ht="16" hidden="1" x14ac:dyDescent="0.2">
      <c r="A7321" s="10">
        <v>41863</v>
      </c>
      <c r="B7321" s="4">
        <v>97.36</v>
      </c>
      <c r="C7321" s="4">
        <v>101.68</v>
      </c>
      <c r="D7321">
        <v>2.6909999999999998</v>
      </c>
      <c r="E7321">
        <v>2.641</v>
      </c>
      <c r="P7321" s="10"/>
    </row>
    <row r="7322" spans="1:16" ht="16" hidden="1" x14ac:dyDescent="0.2">
      <c r="A7322" s="10">
        <v>41864</v>
      </c>
      <c r="B7322" s="4">
        <v>97.57</v>
      </c>
      <c r="C7322" s="4">
        <v>102.27</v>
      </c>
      <c r="D7322">
        <v>2.7069999999999999</v>
      </c>
      <c r="E7322">
        <v>2.6520000000000001</v>
      </c>
      <c r="P7322" s="10"/>
    </row>
    <row r="7323" spans="1:16" ht="16" hidden="1" x14ac:dyDescent="0.2">
      <c r="A7323" s="10">
        <v>41865</v>
      </c>
      <c r="B7323" s="4">
        <v>95.54</v>
      </c>
      <c r="C7323" s="4">
        <v>101.15</v>
      </c>
      <c r="D7323">
        <v>2.645</v>
      </c>
      <c r="E7323">
        <v>2.5779999999999998</v>
      </c>
      <c r="P7323" s="10"/>
    </row>
    <row r="7324" spans="1:16" ht="16" hidden="1" x14ac:dyDescent="0.2">
      <c r="A7324" s="10">
        <v>41866</v>
      </c>
      <c r="B7324" s="4">
        <v>97.3</v>
      </c>
      <c r="C7324" s="4">
        <v>101.13</v>
      </c>
      <c r="D7324">
        <v>2.6779999999999999</v>
      </c>
      <c r="E7324">
        <v>2.65</v>
      </c>
      <c r="P7324" s="10"/>
    </row>
    <row r="7325" spans="1:16" ht="16" hidden="1" x14ac:dyDescent="0.2">
      <c r="A7325" s="10">
        <v>41869</v>
      </c>
      <c r="B7325" s="4">
        <v>96.44</v>
      </c>
      <c r="C7325" s="4">
        <v>99.37</v>
      </c>
      <c r="D7325">
        <v>2.645</v>
      </c>
      <c r="E7325">
        <v>2.6080000000000001</v>
      </c>
      <c r="P7325" s="10"/>
    </row>
    <row r="7326" spans="1:16" ht="16" hidden="1" x14ac:dyDescent="0.2">
      <c r="A7326" s="10">
        <v>41870</v>
      </c>
      <c r="B7326" s="4">
        <v>94.35</v>
      </c>
      <c r="C7326" s="4">
        <v>99.74</v>
      </c>
      <c r="D7326">
        <v>2.6869999999999998</v>
      </c>
      <c r="E7326">
        <v>2.6419999999999999</v>
      </c>
      <c r="P7326" s="10"/>
    </row>
    <row r="7327" spans="1:16" ht="16" hidden="1" x14ac:dyDescent="0.2">
      <c r="A7327" s="10">
        <v>41871</v>
      </c>
      <c r="B7327" s="4">
        <v>96.4</v>
      </c>
      <c r="C7327" s="4">
        <v>99.92</v>
      </c>
      <c r="D7327">
        <v>2.706</v>
      </c>
      <c r="E7327">
        <v>2.6909999999999998</v>
      </c>
      <c r="P7327" s="10"/>
    </row>
    <row r="7328" spans="1:16" ht="16" hidden="1" x14ac:dyDescent="0.2">
      <c r="A7328" s="10">
        <v>41872</v>
      </c>
      <c r="B7328" s="4">
        <v>93.97</v>
      </c>
      <c r="C7328" s="4">
        <v>100.28</v>
      </c>
      <c r="D7328">
        <v>2.7519999999999998</v>
      </c>
      <c r="E7328">
        <v>2.7029999999999998</v>
      </c>
      <c r="P7328" s="10"/>
    </row>
    <row r="7329" spans="1:16" ht="16" hidden="1" x14ac:dyDescent="0.2">
      <c r="A7329" s="10">
        <v>41873</v>
      </c>
      <c r="B7329" s="4">
        <v>93.61</v>
      </c>
      <c r="C7329" s="4">
        <v>100.09</v>
      </c>
      <c r="D7329">
        <v>2.7320000000000002</v>
      </c>
      <c r="E7329">
        <v>2.6869999999999998</v>
      </c>
      <c r="P7329" s="10"/>
    </row>
    <row r="7330" spans="1:16" ht="16" hidden="1" x14ac:dyDescent="0.2">
      <c r="A7330" s="10">
        <v>41876</v>
      </c>
      <c r="B7330" s="4">
        <v>95.39</v>
      </c>
      <c r="C7330" s="4">
        <v>100.49</v>
      </c>
      <c r="D7330">
        <v>2.742</v>
      </c>
      <c r="E7330">
        <v>2.6949999999999998</v>
      </c>
      <c r="P7330" s="10"/>
    </row>
    <row r="7331" spans="1:16" ht="16" hidden="1" x14ac:dyDescent="0.2">
      <c r="A7331" s="10">
        <v>41877</v>
      </c>
      <c r="B7331" s="4">
        <v>95.78</v>
      </c>
      <c r="C7331" s="4">
        <v>100.5</v>
      </c>
      <c r="D7331">
        <v>2.762</v>
      </c>
      <c r="E7331">
        <v>2.6360000000000001</v>
      </c>
      <c r="P7331" s="10"/>
    </row>
    <row r="7332" spans="1:16" ht="16" hidden="1" x14ac:dyDescent="0.2">
      <c r="A7332" s="10">
        <v>41878</v>
      </c>
      <c r="B7332" s="4">
        <v>95.82</v>
      </c>
      <c r="C7332" s="4">
        <v>100.4</v>
      </c>
      <c r="D7332">
        <v>2.73</v>
      </c>
      <c r="E7332">
        <v>2.621</v>
      </c>
      <c r="P7332" s="10"/>
    </row>
    <row r="7333" spans="1:16" ht="16" hidden="1" x14ac:dyDescent="0.2">
      <c r="A7333" s="10">
        <v>41879</v>
      </c>
      <c r="B7333" s="4">
        <v>96.44</v>
      </c>
      <c r="C7333" s="4">
        <v>100.71</v>
      </c>
      <c r="D7333">
        <v>2.7450000000000001</v>
      </c>
      <c r="E7333">
        <v>2.6030000000000002</v>
      </c>
      <c r="P7333" s="10"/>
    </row>
    <row r="7334" spans="1:16" ht="16" hidden="1" x14ac:dyDescent="0.2">
      <c r="A7334" s="10">
        <v>41880</v>
      </c>
      <c r="B7334" s="4">
        <v>97.86</v>
      </c>
      <c r="C7334" s="4">
        <v>101.12</v>
      </c>
      <c r="D7334">
        <v>2.7719999999999998</v>
      </c>
      <c r="E7334">
        <v>2.657</v>
      </c>
      <c r="P7334" s="10"/>
    </row>
    <row r="7335" spans="1:16" ht="16" hidden="1" x14ac:dyDescent="0.2">
      <c r="A7335" s="10">
        <v>41884</v>
      </c>
      <c r="B7335" s="4">
        <v>92.92</v>
      </c>
      <c r="C7335" s="4">
        <v>100.21</v>
      </c>
      <c r="D7335">
        <v>2.698</v>
      </c>
      <c r="E7335">
        <v>2.5830000000000002</v>
      </c>
      <c r="P7335" s="10"/>
    </row>
    <row r="7336" spans="1:16" ht="16" hidden="1" x14ac:dyDescent="0.2">
      <c r="A7336" s="10">
        <v>41885</v>
      </c>
      <c r="B7336" s="4">
        <v>95.5</v>
      </c>
      <c r="C7336" s="4">
        <v>100.88</v>
      </c>
      <c r="D7336">
        <v>2.7610000000000001</v>
      </c>
      <c r="E7336">
        <v>2.637</v>
      </c>
      <c r="P7336" s="10"/>
    </row>
    <row r="7337" spans="1:16" ht="16" hidden="1" x14ac:dyDescent="0.2">
      <c r="A7337" s="10">
        <v>41886</v>
      </c>
      <c r="B7337" s="4">
        <v>94.51</v>
      </c>
      <c r="C7337" s="4">
        <v>101.21</v>
      </c>
      <c r="D7337">
        <v>2.7719999999999998</v>
      </c>
      <c r="E7337">
        <v>2.637</v>
      </c>
      <c r="P7337" s="10"/>
    </row>
    <row r="7338" spans="1:16" ht="16" hidden="1" x14ac:dyDescent="0.2">
      <c r="A7338" s="10">
        <v>41887</v>
      </c>
      <c r="B7338" s="4">
        <v>93.32</v>
      </c>
      <c r="C7338" s="4">
        <v>99.51</v>
      </c>
      <c r="D7338">
        <v>2.76</v>
      </c>
      <c r="E7338">
        <v>2.6549999999999998</v>
      </c>
      <c r="P7338" s="10"/>
    </row>
    <row r="7339" spans="1:16" ht="16" hidden="1" x14ac:dyDescent="0.2">
      <c r="A7339" s="10">
        <v>41890</v>
      </c>
      <c r="B7339" s="4">
        <v>92.64</v>
      </c>
      <c r="C7339" s="4">
        <v>99.53</v>
      </c>
      <c r="D7339">
        <v>2.726</v>
      </c>
      <c r="E7339">
        <v>2.589</v>
      </c>
      <c r="P7339" s="10"/>
    </row>
    <row r="7340" spans="1:16" ht="16" hidden="1" x14ac:dyDescent="0.2">
      <c r="A7340" s="10">
        <v>41891</v>
      </c>
      <c r="B7340" s="4">
        <v>92.73</v>
      </c>
      <c r="C7340" s="4">
        <v>98.08</v>
      </c>
      <c r="D7340">
        <v>2.7210000000000001</v>
      </c>
      <c r="E7340">
        <v>2.5640000000000001</v>
      </c>
      <c r="P7340" s="10"/>
    </row>
    <row r="7341" spans="1:16" ht="16" hidden="1" x14ac:dyDescent="0.2">
      <c r="A7341" s="10">
        <v>41892</v>
      </c>
      <c r="B7341" s="4">
        <v>91.71</v>
      </c>
      <c r="C7341" s="4">
        <v>96.26</v>
      </c>
      <c r="D7341">
        <v>2.706</v>
      </c>
      <c r="E7341">
        <v>2.5459999999999998</v>
      </c>
      <c r="P7341" s="10"/>
    </row>
    <row r="7342" spans="1:16" ht="16" hidden="1" x14ac:dyDescent="0.2">
      <c r="A7342" s="10">
        <v>41893</v>
      </c>
      <c r="B7342" s="4">
        <v>92.89</v>
      </c>
      <c r="C7342" s="4">
        <v>96.42</v>
      </c>
      <c r="D7342">
        <v>2.6659999999999999</v>
      </c>
      <c r="E7342">
        <v>2.5430000000000001</v>
      </c>
      <c r="P7342" s="10"/>
    </row>
    <row r="7343" spans="1:16" ht="16" hidden="1" x14ac:dyDescent="0.2">
      <c r="A7343" s="10">
        <v>41894</v>
      </c>
      <c r="B7343" s="4">
        <v>92.18</v>
      </c>
      <c r="C7343" s="4">
        <v>96.31</v>
      </c>
      <c r="D7343">
        <v>2.6360000000000001</v>
      </c>
      <c r="E7343">
        <v>2.536</v>
      </c>
      <c r="P7343" s="10"/>
    </row>
    <row r="7344" spans="1:16" ht="16" hidden="1" x14ac:dyDescent="0.2">
      <c r="A7344" s="10">
        <v>41897</v>
      </c>
      <c r="B7344" s="4">
        <v>92.86</v>
      </c>
      <c r="C7344" s="4">
        <v>96.43</v>
      </c>
      <c r="D7344">
        <v>2.653</v>
      </c>
      <c r="E7344">
        <v>2.556</v>
      </c>
      <c r="P7344" s="10"/>
    </row>
    <row r="7345" spans="1:16" ht="16" hidden="1" x14ac:dyDescent="0.2">
      <c r="A7345" s="10">
        <v>41898</v>
      </c>
      <c r="B7345" s="4">
        <v>94.91</v>
      </c>
      <c r="C7345" s="4">
        <v>97.39</v>
      </c>
      <c r="D7345">
        <v>2.6680000000000001</v>
      </c>
      <c r="E7345">
        <v>2.585</v>
      </c>
      <c r="P7345" s="10"/>
    </row>
    <row r="7346" spans="1:16" ht="16" hidden="1" x14ac:dyDescent="0.2">
      <c r="A7346" s="10">
        <v>41899</v>
      </c>
      <c r="B7346" s="4">
        <v>94.33</v>
      </c>
      <c r="C7346" s="4">
        <v>97.7</v>
      </c>
      <c r="D7346">
        <v>2.6840000000000002</v>
      </c>
      <c r="E7346">
        <v>2.5790000000000002</v>
      </c>
      <c r="P7346" s="10"/>
    </row>
    <row r="7347" spans="1:16" ht="16" hidden="1" x14ac:dyDescent="0.2">
      <c r="A7347" s="10">
        <v>41900</v>
      </c>
      <c r="B7347" s="4">
        <v>93.07</v>
      </c>
      <c r="C7347" s="4">
        <v>96.82</v>
      </c>
      <c r="D7347">
        <v>2.6749999999999998</v>
      </c>
      <c r="E7347">
        <v>2.6230000000000002</v>
      </c>
      <c r="P7347" s="10"/>
    </row>
    <row r="7348" spans="1:16" ht="16" hidden="1" x14ac:dyDescent="0.2">
      <c r="A7348" s="10">
        <v>41901</v>
      </c>
      <c r="B7348" s="4">
        <v>92.43</v>
      </c>
      <c r="C7348" s="4">
        <v>96.75</v>
      </c>
      <c r="D7348">
        <v>2.7069999999999999</v>
      </c>
      <c r="E7348">
        <v>2.621</v>
      </c>
      <c r="P7348" s="10"/>
    </row>
    <row r="7349" spans="1:16" ht="16" hidden="1" x14ac:dyDescent="0.2">
      <c r="A7349" s="10">
        <v>41904</v>
      </c>
      <c r="B7349" s="4">
        <v>91.46</v>
      </c>
      <c r="C7349" s="4">
        <v>95.37</v>
      </c>
      <c r="D7349">
        <v>2.6930000000000001</v>
      </c>
      <c r="E7349">
        <v>2.58</v>
      </c>
      <c r="P7349" s="10"/>
    </row>
    <row r="7350" spans="1:16" ht="16" hidden="1" x14ac:dyDescent="0.2">
      <c r="A7350" s="10">
        <v>41905</v>
      </c>
      <c r="B7350" s="4">
        <v>91.55</v>
      </c>
      <c r="C7350" s="4">
        <v>94.87</v>
      </c>
      <c r="D7350">
        <v>2.7469999999999999</v>
      </c>
      <c r="E7350">
        <v>2.6920000000000002</v>
      </c>
      <c r="P7350" s="10"/>
    </row>
    <row r="7351" spans="1:16" ht="16" hidden="1" x14ac:dyDescent="0.2">
      <c r="A7351" s="10">
        <v>41906</v>
      </c>
      <c r="B7351" s="4">
        <v>93.6</v>
      </c>
      <c r="C7351" s="4">
        <v>94.53</v>
      </c>
      <c r="D7351">
        <v>2.7949999999999999</v>
      </c>
      <c r="E7351">
        <v>2.6480000000000001</v>
      </c>
      <c r="P7351" s="10"/>
    </row>
    <row r="7352" spans="1:16" ht="16" hidden="1" x14ac:dyDescent="0.2">
      <c r="A7352" s="10">
        <v>41907</v>
      </c>
      <c r="B7352" s="4">
        <v>93.59</v>
      </c>
      <c r="C7352" s="4">
        <v>95.2</v>
      </c>
      <c r="D7352">
        <v>2.8090000000000002</v>
      </c>
      <c r="E7352">
        <v>2.6589999999999998</v>
      </c>
      <c r="P7352" s="10"/>
    </row>
    <row r="7353" spans="1:16" ht="16" hidden="1" x14ac:dyDescent="0.2">
      <c r="A7353" s="10">
        <v>41908</v>
      </c>
      <c r="B7353" s="4">
        <v>95.55</v>
      </c>
      <c r="C7353" s="4">
        <v>95.08</v>
      </c>
      <c r="D7353">
        <v>2.7669999999999999</v>
      </c>
      <c r="E7353">
        <v>2.6320000000000001</v>
      </c>
      <c r="P7353" s="10"/>
    </row>
    <row r="7354" spans="1:16" ht="16" hidden="1" x14ac:dyDescent="0.2">
      <c r="A7354" s="10">
        <v>41911</v>
      </c>
      <c r="B7354" s="4">
        <v>94.53</v>
      </c>
      <c r="C7354" s="4">
        <v>95.7</v>
      </c>
      <c r="D7354">
        <v>2.8039999999999998</v>
      </c>
      <c r="E7354">
        <v>2.653</v>
      </c>
      <c r="P7354" s="10"/>
    </row>
    <row r="7355" spans="1:16" ht="16" hidden="1" x14ac:dyDescent="0.2">
      <c r="A7355" s="10">
        <v>41912</v>
      </c>
      <c r="B7355" s="4">
        <v>91.17</v>
      </c>
      <c r="C7355" s="4">
        <v>94.67</v>
      </c>
      <c r="D7355">
        <v>2.6920000000000002</v>
      </c>
      <c r="E7355">
        <v>2.5859999999999999</v>
      </c>
      <c r="P7355" s="10"/>
    </row>
    <row r="7356" spans="1:16" ht="16" hidden="1" x14ac:dyDescent="0.2">
      <c r="A7356" s="10">
        <v>41913</v>
      </c>
      <c r="B7356" s="4">
        <v>90.74</v>
      </c>
      <c r="C7356" s="4">
        <v>94.57</v>
      </c>
      <c r="D7356">
        <v>2.605</v>
      </c>
      <c r="E7356">
        <v>2.605</v>
      </c>
      <c r="P7356" s="10"/>
    </row>
    <row r="7357" spans="1:16" ht="16" hidden="1" x14ac:dyDescent="0.2">
      <c r="A7357" s="10">
        <v>41914</v>
      </c>
      <c r="B7357" s="4">
        <v>91.02</v>
      </c>
      <c r="C7357" s="4">
        <v>91.29</v>
      </c>
      <c r="D7357">
        <v>2.6419999999999999</v>
      </c>
      <c r="E7357">
        <v>2.5339999999999998</v>
      </c>
      <c r="P7357" s="10"/>
    </row>
    <row r="7358" spans="1:16" ht="16" hidden="1" x14ac:dyDescent="0.2">
      <c r="A7358" s="10">
        <v>41915</v>
      </c>
      <c r="B7358" s="4">
        <v>89.76</v>
      </c>
      <c r="C7358" s="4">
        <v>90.8</v>
      </c>
      <c r="D7358">
        <v>2.593</v>
      </c>
      <c r="E7358">
        <v>2.4449999999999998</v>
      </c>
      <c r="P7358" s="10"/>
    </row>
    <row r="7359" spans="1:16" ht="16" hidden="1" x14ac:dyDescent="0.2">
      <c r="A7359" s="10">
        <v>41918</v>
      </c>
      <c r="B7359" s="4">
        <v>90.33</v>
      </c>
      <c r="C7359" s="4">
        <v>90.65</v>
      </c>
      <c r="D7359">
        <v>2.6139999999999999</v>
      </c>
      <c r="E7359">
        <v>2.4510000000000001</v>
      </c>
      <c r="P7359" s="10"/>
    </row>
    <row r="7360" spans="1:16" ht="16" hidden="1" x14ac:dyDescent="0.2">
      <c r="A7360" s="10">
        <v>41919</v>
      </c>
      <c r="B7360" s="4">
        <v>88.89</v>
      </c>
      <c r="C7360" s="4">
        <v>90.9</v>
      </c>
      <c r="D7360">
        <v>2.56</v>
      </c>
      <c r="E7360">
        <v>2.3479999999999999</v>
      </c>
      <c r="P7360" s="10"/>
    </row>
    <row r="7361" spans="1:16" ht="16" hidden="1" x14ac:dyDescent="0.2">
      <c r="A7361" s="10">
        <v>41920</v>
      </c>
      <c r="B7361" s="4">
        <v>87.29</v>
      </c>
      <c r="C7361" s="4">
        <v>90.25</v>
      </c>
      <c r="D7361">
        <v>2.4710000000000001</v>
      </c>
      <c r="E7361">
        <v>2.2629999999999999</v>
      </c>
      <c r="P7361" s="10"/>
    </row>
    <row r="7362" spans="1:16" ht="16" hidden="1" x14ac:dyDescent="0.2">
      <c r="A7362" s="10">
        <v>41921</v>
      </c>
      <c r="B7362" s="4">
        <v>85.76</v>
      </c>
      <c r="C7362" s="4">
        <v>90.47</v>
      </c>
      <c r="D7362">
        <v>2.3959999999999999</v>
      </c>
      <c r="E7362">
        <v>2.1890000000000001</v>
      </c>
      <c r="P7362" s="10"/>
    </row>
    <row r="7363" spans="1:16" ht="16" hidden="1" x14ac:dyDescent="0.2">
      <c r="A7363" s="10">
        <v>41922</v>
      </c>
      <c r="B7363" s="4">
        <v>85.87</v>
      </c>
      <c r="C7363" s="4">
        <v>88.66</v>
      </c>
      <c r="D7363">
        <v>2.3759999999999999</v>
      </c>
      <c r="E7363">
        <v>2.1960000000000002</v>
      </c>
      <c r="P7363" s="10"/>
    </row>
    <row r="7364" spans="1:16" ht="16" hidden="1" x14ac:dyDescent="0.2">
      <c r="A7364" s="10">
        <v>41925</v>
      </c>
      <c r="B7364" s="4">
        <v>85.73</v>
      </c>
      <c r="C7364" s="4">
        <v>87.82</v>
      </c>
      <c r="D7364">
        <v>2.3650000000000002</v>
      </c>
      <c r="E7364">
        <v>2.1619999999999999</v>
      </c>
      <c r="P7364" s="10"/>
    </row>
    <row r="7365" spans="1:16" ht="16" hidden="1" x14ac:dyDescent="0.2">
      <c r="A7365" s="10">
        <v>41926</v>
      </c>
      <c r="B7365" s="4">
        <v>81.72</v>
      </c>
      <c r="C7365" s="4">
        <v>86.36</v>
      </c>
      <c r="D7365">
        <v>2.3130000000000002</v>
      </c>
      <c r="E7365">
        <v>2.0979999999999999</v>
      </c>
      <c r="P7365" s="10"/>
    </row>
    <row r="7366" spans="1:16" ht="16" hidden="1" x14ac:dyDescent="0.2">
      <c r="A7366" s="10">
        <v>41927</v>
      </c>
      <c r="B7366" s="4">
        <v>81.819999999999993</v>
      </c>
      <c r="C7366" s="4">
        <v>84.02</v>
      </c>
      <c r="D7366">
        <v>2.2850000000000001</v>
      </c>
      <c r="E7366">
        <v>2.0369999999999999</v>
      </c>
      <c r="P7366" s="10"/>
    </row>
    <row r="7367" spans="1:16" ht="16" hidden="1" x14ac:dyDescent="0.2">
      <c r="A7367" s="10">
        <v>41928</v>
      </c>
      <c r="B7367" s="4">
        <v>82.33</v>
      </c>
      <c r="C7367" s="4">
        <v>84.02</v>
      </c>
      <c r="D7367">
        <v>2.3370000000000002</v>
      </c>
      <c r="E7367">
        <v>2.0739999999999998</v>
      </c>
      <c r="P7367" s="10"/>
    </row>
    <row r="7368" spans="1:16" ht="16" hidden="1" x14ac:dyDescent="0.2">
      <c r="A7368" s="10">
        <v>41929</v>
      </c>
      <c r="B7368" s="4">
        <v>82.8</v>
      </c>
      <c r="C7368" s="4">
        <v>85.27</v>
      </c>
      <c r="D7368">
        <v>2.3580000000000001</v>
      </c>
      <c r="E7368">
        <v>2.0950000000000002</v>
      </c>
      <c r="P7368" s="10"/>
    </row>
    <row r="7369" spans="1:16" ht="16" hidden="1" x14ac:dyDescent="0.2">
      <c r="A7369" s="10">
        <v>41932</v>
      </c>
      <c r="B7369" s="4">
        <v>82.76</v>
      </c>
      <c r="C7369" s="4">
        <v>84.42</v>
      </c>
      <c r="D7369">
        <v>2.3740000000000001</v>
      </c>
      <c r="E7369">
        <v>2.0590000000000002</v>
      </c>
      <c r="P7369" s="10"/>
    </row>
    <row r="7370" spans="1:16" ht="16" hidden="1" x14ac:dyDescent="0.2">
      <c r="A7370" s="10">
        <v>41933</v>
      </c>
      <c r="B7370" s="4">
        <v>83.25</v>
      </c>
      <c r="C7370" s="4">
        <v>85.17</v>
      </c>
      <c r="D7370">
        <v>2.4020000000000001</v>
      </c>
      <c r="E7370">
        <v>2.06</v>
      </c>
      <c r="P7370" s="10"/>
    </row>
    <row r="7371" spans="1:16" ht="16" hidden="1" x14ac:dyDescent="0.2">
      <c r="A7371" s="10">
        <v>41934</v>
      </c>
      <c r="B7371" s="4">
        <v>80.52</v>
      </c>
      <c r="C7371" s="4">
        <v>86.38</v>
      </c>
      <c r="D7371">
        <v>2.2970000000000002</v>
      </c>
      <c r="E7371">
        <v>2.0190000000000001</v>
      </c>
      <c r="P7371" s="10"/>
    </row>
    <row r="7372" spans="1:16" ht="16" hidden="1" x14ac:dyDescent="0.2">
      <c r="A7372" s="10">
        <v>41935</v>
      </c>
      <c r="B7372" s="4">
        <v>82.81</v>
      </c>
      <c r="C7372" s="4">
        <v>85.94</v>
      </c>
      <c r="D7372">
        <v>2.335</v>
      </c>
      <c r="E7372">
        <v>2.0880000000000001</v>
      </c>
      <c r="P7372" s="10"/>
    </row>
    <row r="7373" spans="1:16" ht="16" hidden="1" x14ac:dyDescent="0.2">
      <c r="A7373" s="10">
        <v>41936</v>
      </c>
      <c r="B7373" s="4">
        <v>81.27</v>
      </c>
      <c r="C7373" s="4">
        <v>86</v>
      </c>
      <c r="D7373">
        <v>2.3239999999999998</v>
      </c>
      <c r="E7373">
        <v>2.0539999999999998</v>
      </c>
      <c r="P7373" s="10"/>
    </row>
    <row r="7374" spans="1:16" ht="16" hidden="1" x14ac:dyDescent="0.2">
      <c r="A7374" s="10">
        <v>41939</v>
      </c>
      <c r="B7374" s="4">
        <v>81.260000000000005</v>
      </c>
      <c r="C7374" s="4">
        <v>85.64</v>
      </c>
      <c r="D7374">
        <v>2.2869999999999999</v>
      </c>
      <c r="E7374">
        <v>2.0299999999999998</v>
      </c>
      <c r="P7374" s="10"/>
    </row>
    <row r="7375" spans="1:16" ht="16" hidden="1" x14ac:dyDescent="0.2">
      <c r="A7375" s="10">
        <v>41940</v>
      </c>
      <c r="B7375" s="4">
        <v>81.36</v>
      </c>
      <c r="C7375" s="4">
        <v>85.57</v>
      </c>
      <c r="D7375">
        <v>2.3039999999999998</v>
      </c>
      <c r="E7375">
        <v>2.0619999999999998</v>
      </c>
      <c r="P7375" s="10"/>
    </row>
    <row r="7376" spans="1:16" ht="16" hidden="1" x14ac:dyDescent="0.2">
      <c r="A7376" s="10">
        <v>41941</v>
      </c>
      <c r="B7376" s="4">
        <v>82.25</v>
      </c>
      <c r="C7376" s="4">
        <v>86.91</v>
      </c>
      <c r="D7376">
        <v>2.3410000000000002</v>
      </c>
      <c r="E7376">
        <v>2.0819999999999999</v>
      </c>
      <c r="P7376" s="10"/>
    </row>
    <row r="7377" spans="1:16" ht="16" hidden="1" x14ac:dyDescent="0.2">
      <c r="A7377" s="10">
        <v>41942</v>
      </c>
      <c r="B7377" s="4">
        <v>81.06</v>
      </c>
      <c r="C7377" s="4">
        <v>85.5</v>
      </c>
      <c r="D7377">
        <v>2.2999999999999998</v>
      </c>
      <c r="E7377">
        <v>2.0550000000000002</v>
      </c>
      <c r="P7377" s="10"/>
    </row>
    <row r="7378" spans="1:16" ht="16" hidden="1" x14ac:dyDescent="0.2">
      <c r="A7378" s="10">
        <v>41943</v>
      </c>
      <c r="B7378" s="4">
        <v>80.53</v>
      </c>
      <c r="C7378" s="4">
        <v>84.17</v>
      </c>
      <c r="D7378">
        <v>2.2799999999999998</v>
      </c>
      <c r="E7378">
        <v>2.1179999999999999</v>
      </c>
      <c r="P7378" s="10"/>
    </row>
    <row r="7379" spans="1:16" ht="16" hidden="1" x14ac:dyDescent="0.2">
      <c r="A7379" s="10">
        <v>41946</v>
      </c>
      <c r="B7379" s="4">
        <v>78.77</v>
      </c>
      <c r="C7379" s="4">
        <v>84.9</v>
      </c>
      <c r="D7379">
        <v>2.218</v>
      </c>
      <c r="E7379">
        <v>2.0409999999999999</v>
      </c>
      <c r="P7379" s="10"/>
    </row>
    <row r="7380" spans="1:16" ht="16" hidden="1" x14ac:dyDescent="0.2">
      <c r="A7380" s="10">
        <v>41947</v>
      </c>
      <c r="B7380" s="4">
        <v>77.150000000000006</v>
      </c>
      <c r="C7380" s="4">
        <v>82.12</v>
      </c>
      <c r="D7380">
        <v>2.1779999999999999</v>
      </c>
      <c r="E7380">
        <v>2.012</v>
      </c>
      <c r="P7380" s="10"/>
    </row>
    <row r="7381" spans="1:16" ht="16" hidden="1" x14ac:dyDescent="0.2">
      <c r="A7381" s="10">
        <v>41948</v>
      </c>
      <c r="B7381" s="4">
        <v>78.709999999999994</v>
      </c>
      <c r="C7381" s="4">
        <v>82.88</v>
      </c>
      <c r="D7381">
        <v>2.2040000000000002</v>
      </c>
      <c r="E7381">
        <v>2.0750000000000002</v>
      </c>
      <c r="P7381" s="10"/>
    </row>
    <row r="7382" spans="1:16" ht="16" hidden="1" x14ac:dyDescent="0.2">
      <c r="A7382" s="10">
        <v>41949</v>
      </c>
      <c r="B7382" s="4">
        <v>77.87</v>
      </c>
      <c r="C7382" s="4">
        <v>82.08</v>
      </c>
      <c r="D7382">
        <v>2.2330000000000001</v>
      </c>
      <c r="E7382">
        <v>2.1080000000000001</v>
      </c>
      <c r="P7382" s="10"/>
    </row>
    <row r="7383" spans="1:16" ht="16" hidden="1" x14ac:dyDescent="0.2">
      <c r="A7383" s="10">
        <v>41950</v>
      </c>
      <c r="B7383" s="4">
        <v>78.709999999999994</v>
      </c>
      <c r="C7383" s="4">
        <v>83.2</v>
      </c>
      <c r="D7383">
        <v>2.2320000000000002</v>
      </c>
      <c r="E7383">
        <v>2.1139999999999999</v>
      </c>
      <c r="P7383" s="10"/>
    </row>
    <row r="7384" spans="1:16" ht="16" hidden="1" x14ac:dyDescent="0.2">
      <c r="A7384" s="10">
        <v>41953</v>
      </c>
      <c r="B7384" s="4">
        <v>77.430000000000007</v>
      </c>
      <c r="C7384" s="4">
        <v>82.9</v>
      </c>
      <c r="D7384">
        <v>2.214</v>
      </c>
      <c r="E7384">
        <v>2.044</v>
      </c>
      <c r="P7384" s="10"/>
    </row>
    <row r="7385" spans="1:16" ht="16" hidden="1" x14ac:dyDescent="0.2">
      <c r="A7385" s="10">
        <v>41954</v>
      </c>
      <c r="B7385" s="4">
        <v>77.849999999999994</v>
      </c>
      <c r="C7385" s="4">
        <v>80.94</v>
      </c>
      <c r="D7385">
        <v>2.2160000000000002</v>
      </c>
      <c r="E7385">
        <v>2.0459999999999998</v>
      </c>
      <c r="P7385" s="10"/>
    </row>
    <row r="7386" spans="1:16" ht="16" hidden="1" x14ac:dyDescent="0.2">
      <c r="A7386" s="10">
        <v>41955</v>
      </c>
      <c r="B7386" s="4">
        <v>77.16</v>
      </c>
      <c r="C7386" s="4">
        <v>80.42</v>
      </c>
      <c r="D7386">
        <v>2.2029999999999998</v>
      </c>
      <c r="E7386">
        <v>2.0609999999999999</v>
      </c>
      <c r="P7386" s="10"/>
    </row>
    <row r="7387" spans="1:16" ht="16" hidden="1" x14ac:dyDescent="0.2">
      <c r="A7387" s="10">
        <v>41956</v>
      </c>
      <c r="B7387" s="4">
        <v>74.13</v>
      </c>
      <c r="C7387" s="4">
        <v>77.739999999999995</v>
      </c>
      <c r="D7387">
        <v>2.1160000000000001</v>
      </c>
      <c r="E7387">
        <v>1.919</v>
      </c>
      <c r="P7387" s="10"/>
    </row>
    <row r="7388" spans="1:16" ht="16" hidden="1" x14ac:dyDescent="0.2">
      <c r="A7388" s="10">
        <v>41957</v>
      </c>
      <c r="B7388" s="4">
        <v>75.91</v>
      </c>
      <c r="C7388" s="4">
        <v>77.510000000000005</v>
      </c>
      <c r="D7388">
        <v>2.1669999999999998</v>
      </c>
      <c r="E7388">
        <v>1.9019999999999999</v>
      </c>
      <c r="P7388" s="10"/>
    </row>
    <row r="7389" spans="1:16" ht="16" hidden="1" x14ac:dyDescent="0.2">
      <c r="A7389" s="10">
        <v>41960</v>
      </c>
      <c r="B7389" s="4">
        <v>75.64</v>
      </c>
      <c r="C7389" s="4">
        <v>76.86</v>
      </c>
      <c r="D7389">
        <v>2.1429999999999998</v>
      </c>
      <c r="E7389">
        <v>1.8779999999999999</v>
      </c>
      <c r="P7389" s="10"/>
    </row>
    <row r="7390" spans="1:16" ht="16" hidden="1" x14ac:dyDescent="0.2">
      <c r="A7390" s="10">
        <v>41961</v>
      </c>
      <c r="B7390" s="4">
        <v>74.55</v>
      </c>
      <c r="C7390" s="4">
        <v>77.23</v>
      </c>
      <c r="D7390">
        <v>2.15</v>
      </c>
      <c r="E7390">
        <v>1.855</v>
      </c>
      <c r="P7390" s="10"/>
    </row>
    <row r="7391" spans="1:16" ht="16" hidden="1" x14ac:dyDescent="0.2">
      <c r="A7391" s="10">
        <v>41962</v>
      </c>
      <c r="B7391" s="4">
        <v>74.55</v>
      </c>
      <c r="C7391" s="4">
        <v>77.209999999999994</v>
      </c>
      <c r="D7391">
        <v>2.1480000000000001</v>
      </c>
      <c r="E7391">
        <v>1.8680000000000001</v>
      </c>
      <c r="P7391" s="10"/>
    </row>
    <row r="7392" spans="1:16" ht="16" hidden="1" x14ac:dyDescent="0.2">
      <c r="A7392" s="10">
        <v>41963</v>
      </c>
      <c r="B7392" s="4">
        <v>75.63</v>
      </c>
      <c r="C7392" s="4">
        <v>77.61</v>
      </c>
      <c r="D7392">
        <v>2.1440000000000001</v>
      </c>
      <c r="E7392">
        <v>1.8540000000000001</v>
      </c>
      <c r="P7392" s="10"/>
    </row>
    <row r="7393" spans="1:16" ht="16" hidden="1" x14ac:dyDescent="0.2">
      <c r="A7393" s="10">
        <v>41964</v>
      </c>
      <c r="B7393" s="4">
        <v>76.52</v>
      </c>
      <c r="C7393" s="4">
        <v>79.2</v>
      </c>
      <c r="D7393">
        <v>2.1720000000000002</v>
      </c>
      <c r="E7393">
        <v>1.8819999999999999</v>
      </c>
      <c r="P7393" s="10"/>
    </row>
    <row r="7394" spans="1:16" ht="16" hidden="1" x14ac:dyDescent="0.2">
      <c r="A7394" s="10">
        <v>41967</v>
      </c>
      <c r="B7394" s="4">
        <v>75.739999999999995</v>
      </c>
      <c r="C7394" s="4">
        <v>79.62</v>
      </c>
      <c r="D7394">
        <v>2.1429999999999998</v>
      </c>
      <c r="E7394">
        <v>1.853</v>
      </c>
      <c r="P7394" s="10"/>
    </row>
    <row r="7395" spans="1:16" ht="16" hidden="1" x14ac:dyDescent="0.2">
      <c r="A7395" s="10">
        <v>41968</v>
      </c>
      <c r="B7395" s="4">
        <v>74.040000000000006</v>
      </c>
      <c r="C7395" s="4">
        <v>77.62</v>
      </c>
      <c r="D7395">
        <v>2.1379999999999999</v>
      </c>
      <c r="E7395">
        <v>1.833</v>
      </c>
      <c r="P7395" s="10"/>
    </row>
    <row r="7396" spans="1:16" ht="16" hidden="1" x14ac:dyDescent="0.2">
      <c r="A7396" s="10">
        <v>41969</v>
      </c>
      <c r="B7396" s="4">
        <v>73.7</v>
      </c>
      <c r="C7396" s="4">
        <v>77.39</v>
      </c>
      <c r="D7396">
        <v>2.125</v>
      </c>
      <c r="E7396">
        <v>1.8280000000000001</v>
      </c>
      <c r="P7396" s="10"/>
    </row>
    <row r="7397" spans="1:16" ht="16" hidden="1" x14ac:dyDescent="0.2">
      <c r="A7397" s="10">
        <v>41971</v>
      </c>
      <c r="B7397" s="4">
        <v>65.94</v>
      </c>
      <c r="C7397" s="4">
        <v>71.89</v>
      </c>
      <c r="D7397">
        <v>2.0019999999999998</v>
      </c>
      <c r="E7397">
        <v>1.64</v>
      </c>
      <c r="P7397" s="10"/>
    </row>
    <row r="7398" spans="1:16" ht="16" hidden="1" x14ac:dyDescent="0.2">
      <c r="A7398" s="10">
        <v>41974</v>
      </c>
      <c r="B7398" s="4">
        <v>68.98</v>
      </c>
      <c r="C7398" s="4">
        <v>70.87</v>
      </c>
      <c r="D7398">
        <v>2.0049999999999999</v>
      </c>
      <c r="E7398">
        <v>1.708</v>
      </c>
      <c r="P7398" s="10"/>
    </row>
    <row r="7399" spans="1:16" ht="16" hidden="1" x14ac:dyDescent="0.2">
      <c r="A7399" s="10">
        <v>41975</v>
      </c>
      <c r="B7399" s="4">
        <v>66.989999999999995</v>
      </c>
      <c r="C7399" s="4">
        <v>71.13</v>
      </c>
      <c r="D7399">
        <v>1.901</v>
      </c>
      <c r="E7399">
        <v>1.623</v>
      </c>
      <c r="P7399" s="10"/>
    </row>
    <row r="7400" spans="1:16" ht="16" hidden="1" x14ac:dyDescent="0.2">
      <c r="A7400" s="10">
        <v>41976</v>
      </c>
      <c r="B7400" s="4">
        <v>67.3</v>
      </c>
      <c r="C7400" s="4">
        <v>70.13</v>
      </c>
      <c r="D7400">
        <v>1.895</v>
      </c>
      <c r="E7400">
        <v>1.61</v>
      </c>
      <c r="P7400" s="10"/>
    </row>
    <row r="7401" spans="1:16" ht="16" hidden="1" x14ac:dyDescent="0.2">
      <c r="A7401" s="10">
        <v>41977</v>
      </c>
      <c r="B7401" s="4">
        <v>66.73</v>
      </c>
      <c r="C7401" s="4">
        <v>68.48</v>
      </c>
      <c r="D7401">
        <v>1.869</v>
      </c>
      <c r="E7401">
        <v>1.6439999999999999</v>
      </c>
      <c r="P7401" s="10"/>
    </row>
    <row r="7402" spans="1:16" ht="16" hidden="1" x14ac:dyDescent="0.2">
      <c r="A7402" s="10">
        <v>41978</v>
      </c>
      <c r="B7402" s="4">
        <v>65.89</v>
      </c>
      <c r="C7402" s="4">
        <v>68</v>
      </c>
      <c r="D7402">
        <v>1.84</v>
      </c>
      <c r="E7402">
        <v>1.615</v>
      </c>
      <c r="P7402" s="10"/>
    </row>
    <row r="7403" spans="1:16" ht="16" hidden="1" x14ac:dyDescent="0.2">
      <c r="A7403" s="10">
        <v>41981</v>
      </c>
      <c r="B7403" s="4">
        <v>63.13</v>
      </c>
      <c r="C7403" s="4">
        <v>65.64</v>
      </c>
      <c r="D7403">
        <v>1.766</v>
      </c>
      <c r="E7403">
        <v>1.5669999999999999</v>
      </c>
      <c r="P7403" s="10"/>
    </row>
    <row r="7404" spans="1:16" ht="16" hidden="1" x14ac:dyDescent="0.2">
      <c r="A7404" s="10">
        <v>41982</v>
      </c>
      <c r="B7404" s="4">
        <v>63.74</v>
      </c>
      <c r="C7404" s="4">
        <v>66.11</v>
      </c>
      <c r="D7404">
        <v>1.7769999999999999</v>
      </c>
      <c r="E7404">
        <v>1.577</v>
      </c>
      <c r="P7404" s="10"/>
    </row>
    <row r="7405" spans="1:16" ht="16" hidden="1" x14ac:dyDescent="0.2">
      <c r="A7405" s="10">
        <v>41983</v>
      </c>
      <c r="B7405" s="4">
        <v>60.99</v>
      </c>
      <c r="C7405" s="4">
        <v>63.32</v>
      </c>
      <c r="D7405">
        <v>1.7050000000000001</v>
      </c>
      <c r="E7405">
        <v>1.53</v>
      </c>
      <c r="P7405" s="10"/>
    </row>
    <row r="7406" spans="1:16" ht="16" hidden="1" x14ac:dyDescent="0.2">
      <c r="A7406" s="10">
        <v>41984</v>
      </c>
      <c r="B7406" s="4">
        <v>60.01</v>
      </c>
      <c r="C7406" s="4">
        <v>63.65</v>
      </c>
      <c r="D7406">
        <v>1.6739999999999999</v>
      </c>
      <c r="E7406">
        <v>1.4359999999999999</v>
      </c>
      <c r="P7406" s="10"/>
    </row>
    <row r="7407" spans="1:16" ht="16" hidden="1" x14ac:dyDescent="0.2">
      <c r="A7407" s="10">
        <v>41985</v>
      </c>
      <c r="B7407" s="4">
        <v>57.81</v>
      </c>
      <c r="C7407" s="4">
        <v>61.67</v>
      </c>
      <c r="D7407">
        <v>1.641</v>
      </c>
      <c r="E7407">
        <v>1.409</v>
      </c>
      <c r="P7407" s="10"/>
    </row>
    <row r="7408" spans="1:16" ht="16" hidden="1" x14ac:dyDescent="0.2">
      <c r="A7408" s="10">
        <v>41988</v>
      </c>
      <c r="B7408" s="4">
        <v>55.96</v>
      </c>
      <c r="C7408" s="4">
        <v>61.09</v>
      </c>
      <c r="D7408">
        <v>1.6180000000000001</v>
      </c>
      <c r="E7408">
        <v>1.403</v>
      </c>
      <c r="P7408" s="10"/>
    </row>
    <row r="7409" spans="1:16" ht="16" hidden="1" x14ac:dyDescent="0.2">
      <c r="A7409" s="10">
        <v>41989</v>
      </c>
      <c r="B7409" s="4">
        <v>55.97</v>
      </c>
      <c r="C7409" s="4">
        <v>60.26</v>
      </c>
      <c r="D7409">
        <v>1.581</v>
      </c>
      <c r="E7409">
        <v>1.3740000000000001</v>
      </c>
      <c r="P7409" s="10"/>
    </row>
    <row r="7410" spans="1:16" ht="16" hidden="1" x14ac:dyDescent="0.2">
      <c r="A7410" s="10">
        <v>41990</v>
      </c>
      <c r="B7410" s="4">
        <v>56.43</v>
      </c>
      <c r="C7410" s="4">
        <v>59.84</v>
      </c>
      <c r="D7410">
        <v>1.6060000000000001</v>
      </c>
      <c r="E7410">
        <v>1.385</v>
      </c>
      <c r="P7410" s="10"/>
    </row>
    <row r="7411" spans="1:16" ht="16" hidden="1" x14ac:dyDescent="0.2">
      <c r="A7411" s="10">
        <v>41991</v>
      </c>
      <c r="B7411" s="4">
        <v>54.18</v>
      </c>
      <c r="C7411" s="4">
        <v>58.81</v>
      </c>
      <c r="D7411">
        <v>1.589</v>
      </c>
      <c r="E7411">
        <v>1.349</v>
      </c>
      <c r="P7411" s="10"/>
    </row>
    <row r="7412" spans="1:16" ht="16" hidden="1" x14ac:dyDescent="0.2">
      <c r="A7412" s="10">
        <v>41992</v>
      </c>
      <c r="B7412" s="4">
        <v>56.91</v>
      </c>
      <c r="C7412" s="4">
        <v>58.87</v>
      </c>
      <c r="D7412">
        <v>1.64</v>
      </c>
      <c r="E7412">
        <v>1.407</v>
      </c>
      <c r="P7412" s="10"/>
    </row>
    <row r="7413" spans="1:16" ht="16" hidden="1" x14ac:dyDescent="0.2">
      <c r="A7413" s="10">
        <v>41995</v>
      </c>
      <c r="B7413" s="4">
        <v>55.25</v>
      </c>
      <c r="C7413" s="4">
        <v>58.31</v>
      </c>
      <c r="D7413">
        <v>1.5820000000000001</v>
      </c>
      <c r="E7413">
        <v>1.335</v>
      </c>
      <c r="P7413" s="10"/>
    </row>
    <row r="7414" spans="1:16" ht="16" hidden="1" x14ac:dyDescent="0.2">
      <c r="A7414" s="10">
        <v>41996</v>
      </c>
      <c r="B7414" s="4">
        <v>56.78</v>
      </c>
      <c r="C7414" s="4">
        <v>59.07</v>
      </c>
      <c r="D7414">
        <v>1.631</v>
      </c>
      <c r="E7414">
        <v>1.171</v>
      </c>
      <c r="P7414" s="10"/>
    </row>
    <row r="7415" spans="1:16" ht="16" hidden="1" x14ac:dyDescent="0.2">
      <c r="A7415" s="10">
        <v>41997</v>
      </c>
      <c r="B7415" s="4">
        <v>55.7</v>
      </c>
      <c r="C7415" s="4">
        <v>58.67</v>
      </c>
      <c r="D7415">
        <v>1.575</v>
      </c>
      <c r="E7415">
        <v>1.2250000000000001</v>
      </c>
      <c r="P7415" s="10"/>
    </row>
    <row r="7416" spans="1:16" ht="16" hidden="1" x14ac:dyDescent="0.2">
      <c r="A7416" s="10">
        <v>41999</v>
      </c>
      <c r="B7416" s="4">
        <v>54.59</v>
      </c>
      <c r="C7416" s="4">
        <v>58.72</v>
      </c>
      <c r="D7416">
        <v>1.571</v>
      </c>
      <c r="E7416">
        <v>1.2210000000000001</v>
      </c>
      <c r="P7416" s="10"/>
    </row>
    <row r="7417" spans="1:16" ht="16" hidden="1" x14ac:dyDescent="0.2">
      <c r="A7417" s="10">
        <v>42002</v>
      </c>
      <c r="B7417" s="4">
        <v>53.46</v>
      </c>
      <c r="C7417" s="4">
        <v>57.86</v>
      </c>
      <c r="D7417">
        <v>1.522</v>
      </c>
      <c r="E7417">
        <v>1.224</v>
      </c>
      <c r="P7417" s="10"/>
    </row>
    <row r="7418" spans="1:16" ht="16" hidden="1" x14ac:dyDescent="0.2">
      <c r="A7418" s="10">
        <v>42003</v>
      </c>
      <c r="B7418" s="4">
        <v>54.14</v>
      </c>
      <c r="C7418" s="4">
        <v>55.6</v>
      </c>
      <c r="D7418">
        <v>1.516</v>
      </c>
      <c r="E7418">
        <v>1.216</v>
      </c>
      <c r="P7418" s="10"/>
    </row>
    <row r="7419" spans="1:16" ht="16" hidden="1" x14ac:dyDescent="0.2">
      <c r="A7419" s="10">
        <v>42004</v>
      </c>
      <c r="B7419" s="4">
        <v>53.45</v>
      </c>
      <c r="C7419" s="4">
        <v>55.27</v>
      </c>
      <c r="D7419">
        <v>1.5249999999999999</v>
      </c>
      <c r="E7419">
        <v>1.288</v>
      </c>
      <c r="P7419" s="10"/>
    </row>
    <row r="7420" spans="1:16" ht="16" hidden="1" x14ac:dyDescent="0.2">
      <c r="A7420" s="10">
        <v>42006</v>
      </c>
      <c r="B7420" s="4">
        <v>52.72</v>
      </c>
      <c r="C7420" s="4">
        <v>55.38</v>
      </c>
      <c r="D7420">
        <v>1.492</v>
      </c>
      <c r="E7420">
        <v>1.294</v>
      </c>
      <c r="P7420" s="10"/>
    </row>
    <row r="7421" spans="1:16" ht="16" hidden="1" x14ac:dyDescent="0.2">
      <c r="A7421" s="10">
        <v>42009</v>
      </c>
      <c r="B7421" s="4">
        <v>50.05</v>
      </c>
      <c r="C7421" s="4">
        <v>51.08</v>
      </c>
      <c r="D7421">
        <v>1.4339999999999999</v>
      </c>
      <c r="E7421">
        <v>1.234</v>
      </c>
      <c r="P7421" s="10"/>
    </row>
    <row r="7422" spans="1:16" ht="16" hidden="1" x14ac:dyDescent="0.2">
      <c r="A7422" s="10">
        <v>42010</v>
      </c>
      <c r="B7422" s="4">
        <v>47.98</v>
      </c>
      <c r="C7422" s="4">
        <v>50.12</v>
      </c>
      <c r="D7422">
        <v>1.389</v>
      </c>
      <c r="E7422">
        <v>1.2470000000000001</v>
      </c>
      <c r="P7422" s="10"/>
    </row>
    <row r="7423" spans="1:16" ht="16" hidden="1" x14ac:dyDescent="0.2">
      <c r="A7423" s="10">
        <v>42011</v>
      </c>
      <c r="B7423" s="4">
        <v>48.69</v>
      </c>
      <c r="C7423" s="4">
        <v>49.06</v>
      </c>
      <c r="D7423">
        <v>1.3520000000000001</v>
      </c>
      <c r="E7423">
        <v>1.1919999999999999</v>
      </c>
      <c r="P7423" s="10"/>
    </row>
    <row r="7424" spans="1:16" ht="16" hidden="1" x14ac:dyDescent="0.2">
      <c r="A7424" s="10">
        <v>42012</v>
      </c>
      <c r="B7424" s="4">
        <v>48.8</v>
      </c>
      <c r="C7424" s="4">
        <v>49.43</v>
      </c>
      <c r="D7424">
        <v>1.37</v>
      </c>
      <c r="E7424">
        <v>1.2</v>
      </c>
      <c r="P7424" s="10"/>
    </row>
    <row r="7425" spans="1:16" ht="16" hidden="1" x14ac:dyDescent="0.2">
      <c r="A7425" s="10">
        <v>42013</v>
      </c>
      <c r="B7425" s="4">
        <v>48.35</v>
      </c>
      <c r="C7425" s="4">
        <v>47.64</v>
      </c>
      <c r="D7425">
        <v>1.3360000000000001</v>
      </c>
      <c r="E7425">
        <v>1.1739999999999999</v>
      </c>
      <c r="P7425" s="10"/>
    </row>
    <row r="7426" spans="1:16" ht="16" hidden="1" x14ac:dyDescent="0.2">
      <c r="A7426" s="10">
        <v>42016</v>
      </c>
      <c r="B7426" s="4">
        <v>46.06</v>
      </c>
      <c r="C7426" s="4">
        <v>46.9</v>
      </c>
      <c r="D7426">
        <v>1.2829999999999999</v>
      </c>
      <c r="E7426">
        <v>1.1659999999999999</v>
      </c>
      <c r="P7426" s="10"/>
    </row>
    <row r="7427" spans="1:16" ht="16" hidden="1" x14ac:dyDescent="0.2">
      <c r="A7427" s="10">
        <v>42017</v>
      </c>
      <c r="B7427" s="4">
        <v>45.92</v>
      </c>
      <c r="C7427" s="4">
        <v>45.13</v>
      </c>
      <c r="D7427">
        <v>1.284</v>
      </c>
      <c r="E7427">
        <v>1.1819999999999999</v>
      </c>
      <c r="P7427" s="10"/>
    </row>
    <row r="7428" spans="1:16" ht="16" hidden="1" x14ac:dyDescent="0.2">
      <c r="A7428" s="10">
        <v>42018</v>
      </c>
      <c r="B7428" s="4">
        <v>48.49</v>
      </c>
      <c r="C7428" s="4">
        <v>45.82</v>
      </c>
      <c r="D7428">
        <v>1.361</v>
      </c>
      <c r="E7428">
        <v>1.2609999999999999</v>
      </c>
      <c r="P7428" s="10"/>
    </row>
    <row r="7429" spans="1:16" ht="16" hidden="1" x14ac:dyDescent="0.2">
      <c r="A7429" s="10">
        <v>42019</v>
      </c>
      <c r="B7429" s="4">
        <v>46.37</v>
      </c>
      <c r="C7429" s="4">
        <v>47.66</v>
      </c>
      <c r="D7429">
        <v>1.3169999999999999</v>
      </c>
      <c r="E7429">
        <v>1.23</v>
      </c>
      <c r="P7429" s="10"/>
    </row>
    <row r="7430" spans="1:16" ht="16" hidden="1" x14ac:dyDescent="0.2">
      <c r="A7430" s="10">
        <v>42020</v>
      </c>
      <c r="B7430" s="4">
        <v>48.49</v>
      </c>
      <c r="C7430" s="4">
        <v>47.38</v>
      </c>
      <c r="D7430">
        <v>1.3819999999999999</v>
      </c>
      <c r="E7430">
        <v>1.2949999999999999</v>
      </c>
      <c r="P7430" s="10"/>
    </row>
    <row r="7431" spans="1:16" ht="16" hidden="1" x14ac:dyDescent="0.2">
      <c r="A7431" s="10">
        <v>42024</v>
      </c>
      <c r="B7431" s="4">
        <v>46.79</v>
      </c>
      <c r="C7431" s="4">
        <v>46.49</v>
      </c>
      <c r="D7431">
        <v>1.3360000000000001</v>
      </c>
      <c r="E7431">
        <v>1.286</v>
      </c>
      <c r="P7431" s="10"/>
    </row>
    <row r="7432" spans="1:16" ht="16" hidden="1" x14ac:dyDescent="0.2">
      <c r="A7432" s="10">
        <v>42025</v>
      </c>
      <c r="B7432" s="4">
        <v>47.85</v>
      </c>
      <c r="C7432" s="4">
        <v>46.5</v>
      </c>
      <c r="D7432">
        <v>1.345</v>
      </c>
      <c r="E7432">
        <v>1.27</v>
      </c>
      <c r="P7432" s="10"/>
    </row>
    <row r="7433" spans="1:16" ht="16" hidden="1" x14ac:dyDescent="0.2">
      <c r="A7433" s="10">
        <v>42026</v>
      </c>
      <c r="B7433" s="4">
        <v>45.93</v>
      </c>
      <c r="C7433" s="4">
        <v>46.09</v>
      </c>
      <c r="D7433">
        <v>1.353</v>
      </c>
      <c r="E7433">
        <v>1.2829999999999999</v>
      </c>
      <c r="P7433" s="10"/>
    </row>
    <row r="7434" spans="1:16" ht="16" hidden="1" x14ac:dyDescent="0.2">
      <c r="A7434" s="10">
        <v>42027</v>
      </c>
      <c r="B7434" s="4">
        <v>45.26</v>
      </c>
      <c r="C7434" s="4">
        <v>46.69</v>
      </c>
      <c r="D7434">
        <v>1.367</v>
      </c>
      <c r="E7434">
        <v>1.3120000000000001</v>
      </c>
      <c r="P7434" s="10"/>
    </row>
    <row r="7435" spans="1:16" ht="16" hidden="1" x14ac:dyDescent="0.2">
      <c r="A7435" s="10">
        <v>42030</v>
      </c>
      <c r="B7435" s="4">
        <v>44.8</v>
      </c>
      <c r="C7435" s="4">
        <v>46.07</v>
      </c>
      <c r="D7435">
        <v>1.321</v>
      </c>
      <c r="E7435">
        <v>1.2789999999999999</v>
      </c>
      <c r="P7435" s="10"/>
    </row>
    <row r="7436" spans="1:16" ht="16" hidden="1" x14ac:dyDescent="0.2">
      <c r="A7436" s="10">
        <v>42031</v>
      </c>
      <c r="B7436" s="4">
        <v>45.84</v>
      </c>
      <c r="C7436" s="4">
        <v>46.55</v>
      </c>
      <c r="D7436">
        <v>1.355</v>
      </c>
      <c r="E7436">
        <v>1.373</v>
      </c>
      <c r="P7436" s="10"/>
    </row>
    <row r="7437" spans="1:16" ht="16" hidden="1" x14ac:dyDescent="0.2">
      <c r="A7437" s="10">
        <v>42032</v>
      </c>
      <c r="B7437" s="4">
        <v>44.08</v>
      </c>
      <c r="C7437" s="4">
        <v>47.07</v>
      </c>
      <c r="D7437">
        <v>1.3680000000000001</v>
      </c>
      <c r="E7437">
        <v>1.37</v>
      </c>
      <c r="P7437" s="10"/>
    </row>
    <row r="7438" spans="1:16" ht="16" hidden="1" x14ac:dyDescent="0.2">
      <c r="A7438" s="10">
        <v>42033</v>
      </c>
      <c r="B7438" s="4">
        <v>44.12</v>
      </c>
      <c r="C7438" s="4">
        <v>46.61</v>
      </c>
      <c r="D7438">
        <v>1.3779999999999999</v>
      </c>
      <c r="E7438">
        <v>1.3580000000000001</v>
      </c>
      <c r="P7438" s="10"/>
    </row>
    <row r="7439" spans="1:16" ht="16" hidden="1" x14ac:dyDescent="0.2">
      <c r="A7439" s="10">
        <v>42034</v>
      </c>
      <c r="B7439" s="4">
        <v>47.79</v>
      </c>
      <c r="C7439" s="4">
        <v>47.52</v>
      </c>
      <c r="D7439">
        <v>1.462</v>
      </c>
      <c r="E7439">
        <v>1.421</v>
      </c>
      <c r="P7439" s="10"/>
    </row>
    <row r="7440" spans="1:16" ht="16" hidden="1" x14ac:dyDescent="0.2">
      <c r="A7440" s="10">
        <v>42037</v>
      </c>
      <c r="B7440" s="4">
        <v>49.25</v>
      </c>
      <c r="C7440" s="4">
        <v>51.74</v>
      </c>
      <c r="D7440">
        <v>1.54</v>
      </c>
      <c r="E7440">
        <v>1.522</v>
      </c>
      <c r="P7440" s="10"/>
    </row>
    <row r="7441" spans="1:16" ht="16" hidden="1" x14ac:dyDescent="0.2">
      <c r="A7441" s="10">
        <v>42038</v>
      </c>
      <c r="B7441" s="4">
        <v>53.04</v>
      </c>
      <c r="C7441" s="4">
        <v>54.41</v>
      </c>
      <c r="D7441">
        <v>1.575</v>
      </c>
      <c r="E7441">
        <v>1.5680000000000001</v>
      </c>
      <c r="P7441" s="10"/>
    </row>
    <row r="7442" spans="1:16" ht="16" hidden="1" x14ac:dyDescent="0.2">
      <c r="A7442" s="10">
        <v>42039</v>
      </c>
      <c r="B7442" s="4">
        <v>48.45</v>
      </c>
      <c r="C7442" s="4">
        <v>55.07</v>
      </c>
      <c r="D7442">
        <v>1.4830000000000001</v>
      </c>
      <c r="E7442">
        <v>1.4830000000000001</v>
      </c>
      <c r="P7442" s="10"/>
    </row>
    <row r="7443" spans="1:16" ht="16" hidden="1" x14ac:dyDescent="0.2">
      <c r="A7443" s="10">
        <v>42040</v>
      </c>
      <c r="B7443" s="4">
        <v>50.48</v>
      </c>
      <c r="C7443" s="4">
        <v>55.98</v>
      </c>
      <c r="D7443">
        <v>1.516</v>
      </c>
      <c r="E7443">
        <v>1.4890000000000001</v>
      </c>
      <c r="P7443" s="10"/>
    </row>
    <row r="7444" spans="1:16" ht="16" hidden="1" x14ac:dyDescent="0.2">
      <c r="A7444" s="10">
        <v>42041</v>
      </c>
      <c r="B7444" s="4">
        <v>51.66</v>
      </c>
      <c r="C7444" s="4">
        <v>55.88</v>
      </c>
      <c r="D7444">
        <v>1.5429999999999999</v>
      </c>
      <c r="E7444">
        <v>1.54</v>
      </c>
      <c r="P7444" s="10"/>
    </row>
    <row r="7445" spans="1:16" ht="16" hidden="1" x14ac:dyDescent="0.2">
      <c r="A7445" s="10">
        <v>42044</v>
      </c>
      <c r="B7445" s="4">
        <v>52.99</v>
      </c>
      <c r="C7445" s="4">
        <v>57</v>
      </c>
      <c r="D7445">
        <v>1.5620000000000001</v>
      </c>
      <c r="E7445">
        <v>1.5549999999999999</v>
      </c>
      <c r="P7445" s="10"/>
    </row>
    <row r="7446" spans="1:16" ht="16" hidden="1" x14ac:dyDescent="0.2">
      <c r="A7446" s="10">
        <v>42045</v>
      </c>
      <c r="B7446" s="4">
        <v>50.06</v>
      </c>
      <c r="C7446" s="4">
        <v>55.79</v>
      </c>
      <c r="D7446">
        <v>1.5569999999999999</v>
      </c>
      <c r="E7446">
        <v>1.575</v>
      </c>
      <c r="P7446" s="10"/>
    </row>
    <row r="7447" spans="1:16" ht="16" hidden="1" x14ac:dyDescent="0.2">
      <c r="A7447" s="10">
        <v>42046</v>
      </c>
      <c r="B7447" s="4">
        <v>48.8</v>
      </c>
      <c r="C7447" s="4">
        <v>53.48</v>
      </c>
      <c r="D7447">
        <v>1.544</v>
      </c>
      <c r="E7447">
        <v>1.554</v>
      </c>
      <c r="P7447" s="10"/>
    </row>
    <row r="7448" spans="1:16" ht="16" hidden="1" x14ac:dyDescent="0.2">
      <c r="A7448" s="10">
        <v>42047</v>
      </c>
      <c r="B7448" s="4">
        <v>51.17</v>
      </c>
      <c r="C7448" s="4">
        <v>56.23</v>
      </c>
      <c r="D7448">
        <v>1.593</v>
      </c>
      <c r="E7448">
        <v>1.595</v>
      </c>
      <c r="P7448" s="10"/>
    </row>
    <row r="7449" spans="1:16" ht="16" hidden="1" x14ac:dyDescent="0.2">
      <c r="A7449" s="10">
        <v>42048</v>
      </c>
      <c r="B7449" s="4">
        <v>52.66</v>
      </c>
      <c r="C7449" s="4">
        <v>60.33</v>
      </c>
      <c r="D7449">
        <v>1.617</v>
      </c>
      <c r="E7449">
        <v>1.6020000000000001</v>
      </c>
      <c r="P7449" s="10"/>
    </row>
    <row r="7450" spans="1:16" ht="16" hidden="1" x14ac:dyDescent="0.2">
      <c r="A7450" s="10">
        <v>42051</v>
      </c>
      <c r="C7450" s="4">
        <v>61.57</v>
      </c>
      <c r="D7450" t="e">
        <v>#N/A</v>
      </c>
      <c r="E7450" t="e">
        <v>#N/A</v>
      </c>
      <c r="P7450" s="10"/>
    </row>
    <row r="7451" spans="1:16" ht="16" hidden="1" x14ac:dyDescent="0.2">
      <c r="A7451" s="10">
        <v>42052</v>
      </c>
      <c r="B7451" s="4">
        <v>53.56</v>
      </c>
      <c r="C7451" s="4">
        <v>60.78</v>
      </c>
      <c r="D7451">
        <v>1.5740000000000001</v>
      </c>
      <c r="E7451">
        <v>1.554</v>
      </c>
      <c r="P7451" s="10"/>
    </row>
    <row r="7452" spans="1:16" ht="16" hidden="1" x14ac:dyDescent="0.2">
      <c r="A7452" s="10">
        <v>42053</v>
      </c>
      <c r="B7452" s="4">
        <v>52.13</v>
      </c>
      <c r="C7452" s="4">
        <v>60.72</v>
      </c>
      <c r="D7452">
        <v>1.5680000000000001</v>
      </c>
      <c r="E7452">
        <v>1.55</v>
      </c>
      <c r="P7452" s="10"/>
    </row>
    <row r="7453" spans="1:16" ht="16" hidden="1" x14ac:dyDescent="0.2">
      <c r="A7453" s="10">
        <v>42054</v>
      </c>
      <c r="B7453" s="4">
        <v>51.12</v>
      </c>
      <c r="C7453" s="4">
        <v>58.78</v>
      </c>
      <c r="D7453">
        <v>1.623</v>
      </c>
      <c r="E7453">
        <v>1.6180000000000001</v>
      </c>
      <c r="P7453" s="10"/>
    </row>
    <row r="7454" spans="1:16" ht="16" hidden="1" x14ac:dyDescent="0.2">
      <c r="A7454" s="10">
        <v>42055</v>
      </c>
      <c r="B7454" s="4">
        <v>49.95</v>
      </c>
      <c r="C7454" s="4">
        <v>60.99</v>
      </c>
      <c r="D7454">
        <v>1.651</v>
      </c>
      <c r="E7454">
        <v>1.6559999999999999</v>
      </c>
      <c r="P7454" s="10"/>
    </row>
    <row r="7455" spans="1:16" ht="16" hidden="1" x14ac:dyDescent="0.2">
      <c r="A7455" s="10">
        <v>42058</v>
      </c>
      <c r="B7455" s="4">
        <v>49.56</v>
      </c>
      <c r="C7455" s="4">
        <v>59.78</v>
      </c>
      <c r="D7455">
        <v>1.6559999999999999</v>
      </c>
      <c r="E7455">
        <v>1.6759999999999999</v>
      </c>
      <c r="P7455" s="10"/>
    </row>
    <row r="7456" spans="1:16" ht="16" hidden="1" x14ac:dyDescent="0.2">
      <c r="A7456" s="10">
        <v>42059</v>
      </c>
      <c r="B7456" s="4">
        <v>48.48</v>
      </c>
      <c r="C7456" s="4">
        <v>60.33</v>
      </c>
      <c r="D7456">
        <v>1.623</v>
      </c>
      <c r="E7456">
        <v>1.663</v>
      </c>
      <c r="P7456" s="10"/>
    </row>
    <row r="7457" spans="1:16" ht="16" hidden="1" x14ac:dyDescent="0.2">
      <c r="A7457" s="10">
        <v>42060</v>
      </c>
      <c r="B7457" s="4">
        <v>50.25</v>
      </c>
      <c r="C7457" s="4">
        <v>59.77</v>
      </c>
      <c r="D7457">
        <v>1.7509999999999999</v>
      </c>
      <c r="E7457">
        <v>1.6839999999999999</v>
      </c>
      <c r="P7457" s="10"/>
    </row>
    <row r="7458" spans="1:16" ht="16" hidden="1" x14ac:dyDescent="0.2">
      <c r="A7458" s="10">
        <v>42061</v>
      </c>
      <c r="B7458" s="4">
        <v>47.65</v>
      </c>
      <c r="C7458" s="4">
        <v>61.39</v>
      </c>
      <c r="D7458">
        <v>1.7390000000000001</v>
      </c>
      <c r="E7458">
        <v>1.7569999999999999</v>
      </c>
      <c r="P7458" s="10"/>
    </row>
    <row r="7459" spans="1:16" ht="16" hidden="1" x14ac:dyDescent="0.2">
      <c r="A7459" s="10">
        <v>42062</v>
      </c>
      <c r="B7459" s="4">
        <v>49.84</v>
      </c>
      <c r="C7459" s="4">
        <v>61.89</v>
      </c>
      <c r="D7459">
        <v>1.82</v>
      </c>
      <c r="E7459">
        <v>1.81</v>
      </c>
      <c r="P7459" s="10"/>
    </row>
    <row r="7460" spans="1:16" ht="16" hidden="1" x14ac:dyDescent="0.2">
      <c r="A7460" s="10">
        <v>42065</v>
      </c>
      <c r="B7460" s="4">
        <v>49.59</v>
      </c>
      <c r="C7460" s="4">
        <v>60.75</v>
      </c>
      <c r="D7460">
        <v>1.742</v>
      </c>
      <c r="E7460">
        <v>1.7270000000000001</v>
      </c>
      <c r="P7460" s="10"/>
    </row>
    <row r="7461" spans="1:16" ht="16" hidden="1" x14ac:dyDescent="0.2">
      <c r="A7461" s="10">
        <v>42066</v>
      </c>
      <c r="B7461" s="4">
        <v>50.43</v>
      </c>
      <c r="C7461" s="4">
        <v>61.18</v>
      </c>
      <c r="D7461">
        <v>1.7629999999999999</v>
      </c>
      <c r="E7461">
        <v>1.7729999999999999</v>
      </c>
      <c r="P7461" s="10"/>
    </row>
    <row r="7462" spans="1:16" ht="16" hidden="1" x14ac:dyDescent="0.2">
      <c r="A7462" s="10">
        <v>42067</v>
      </c>
      <c r="B7462" s="4">
        <v>51.53</v>
      </c>
      <c r="C7462" s="4">
        <v>59.18</v>
      </c>
      <c r="D7462">
        <v>1.73</v>
      </c>
      <c r="E7462">
        <v>1.7230000000000001</v>
      </c>
      <c r="P7462" s="10"/>
    </row>
    <row r="7463" spans="1:16" ht="16" hidden="1" x14ac:dyDescent="0.2">
      <c r="A7463" s="10">
        <v>42068</v>
      </c>
      <c r="B7463" s="4">
        <v>50.76</v>
      </c>
      <c r="C7463" s="4">
        <v>60.33</v>
      </c>
      <c r="D7463">
        <v>1.7030000000000001</v>
      </c>
      <c r="E7463">
        <v>1.6779999999999999</v>
      </c>
      <c r="P7463" s="10"/>
    </row>
    <row r="7464" spans="1:16" ht="16" hidden="1" x14ac:dyDescent="0.2">
      <c r="A7464" s="10">
        <v>42069</v>
      </c>
      <c r="B7464" s="4">
        <v>49.61</v>
      </c>
      <c r="C7464" s="4">
        <v>59.15</v>
      </c>
      <c r="D7464">
        <v>1.6910000000000001</v>
      </c>
      <c r="E7464">
        <v>1.7589999999999999</v>
      </c>
      <c r="P7464" s="10"/>
    </row>
    <row r="7465" spans="1:16" ht="16" hidden="1" x14ac:dyDescent="0.2">
      <c r="A7465" s="10">
        <v>42072</v>
      </c>
      <c r="B7465" s="4">
        <v>49.95</v>
      </c>
      <c r="C7465" s="4">
        <v>58.67</v>
      </c>
      <c r="D7465">
        <v>1.6859999999999999</v>
      </c>
      <c r="E7465">
        <v>1.696</v>
      </c>
      <c r="P7465" s="10"/>
    </row>
    <row r="7466" spans="1:16" ht="16" hidden="1" x14ac:dyDescent="0.2">
      <c r="A7466" s="10">
        <v>42073</v>
      </c>
      <c r="B7466" s="4">
        <v>48.42</v>
      </c>
      <c r="C7466" s="4">
        <v>55.95</v>
      </c>
      <c r="D7466">
        <v>1.6339999999999999</v>
      </c>
      <c r="E7466">
        <v>1.671</v>
      </c>
      <c r="P7466" s="10"/>
    </row>
    <row r="7467" spans="1:16" ht="16" hidden="1" x14ac:dyDescent="0.2">
      <c r="A7467" s="10">
        <v>42074</v>
      </c>
      <c r="B7467" s="4">
        <v>48.06</v>
      </c>
      <c r="C7467" s="4">
        <v>56.46</v>
      </c>
      <c r="D7467">
        <v>1.6419999999999999</v>
      </c>
      <c r="E7467">
        <v>1.66</v>
      </c>
      <c r="P7467" s="10"/>
    </row>
    <row r="7468" spans="1:16" ht="16" hidden="1" x14ac:dyDescent="0.2">
      <c r="A7468" s="10">
        <v>42075</v>
      </c>
      <c r="B7468" s="4">
        <v>47.12</v>
      </c>
      <c r="C7468" s="4">
        <v>56.66</v>
      </c>
      <c r="D7468">
        <v>1.6180000000000001</v>
      </c>
      <c r="E7468">
        <v>1.6359999999999999</v>
      </c>
      <c r="P7468" s="10"/>
    </row>
    <row r="7469" spans="1:16" ht="16" hidden="1" x14ac:dyDescent="0.2">
      <c r="A7469" s="10">
        <v>42076</v>
      </c>
      <c r="B7469" s="4">
        <v>44.88</v>
      </c>
      <c r="C7469" s="4">
        <v>54.8</v>
      </c>
      <c r="D7469">
        <v>1.5629999999999999</v>
      </c>
      <c r="E7469">
        <v>1.5980000000000001</v>
      </c>
      <c r="P7469" s="10"/>
    </row>
    <row r="7470" spans="1:16" ht="16" hidden="1" x14ac:dyDescent="0.2">
      <c r="A7470" s="10">
        <v>42079</v>
      </c>
      <c r="B7470" s="4">
        <v>43.93</v>
      </c>
      <c r="C7470" s="4">
        <v>52</v>
      </c>
      <c r="D7470">
        <v>1.54</v>
      </c>
      <c r="E7470">
        <v>1.57</v>
      </c>
      <c r="P7470" s="10"/>
    </row>
    <row r="7471" spans="1:16" ht="16" hidden="1" x14ac:dyDescent="0.2">
      <c r="A7471" s="10">
        <v>42080</v>
      </c>
      <c r="B7471" s="4">
        <v>43.39</v>
      </c>
      <c r="C7471" s="4">
        <v>52.17</v>
      </c>
      <c r="D7471">
        <v>1.5409999999999999</v>
      </c>
      <c r="E7471">
        <v>1.601</v>
      </c>
      <c r="P7471" s="10"/>
    </row>
    <row r="7472" spans="1:16" ht="16" hidden="1" x14ac:dyDescent="0.2">
      <c r="A7472" s="10">
        <v>42081</v>
      </c>
      <c r="B7472" s="4">
        <v>44.63</v>
      </c>
      <c r="C7472" s="4">
        <v>52.59</v>
      </c>
      <c r="D7472">
        <v>1.6160000000000001</v>
      </c>
      <c r="E7472">
        <v>1.736</v>
      </c>
      <c r="P7472" s="10"/>
    </row>
    <row r="7473" spans="1:16" ht="16" hidden="1" x14ac:dyDescent="0.2">
      <c r="A7473" s="10">
        <v>42082</v>
      </c>
      <c r="B7473" s="4">
        <v>44.02</v>
      </c>
      <c r="C7473" s="4">
        <v>52.96</v>
      </c>
      <c r="D7473">
        <v>1.569</v>
      </c>
      <c r="E7473">
        <v>1.6890000000000001</v>
      </c>
      <c r="P7473" s="10"/>
    </row>
    <row r="7474" spans="1:16" ht="16" hidden="1" x14ac:dyDescent="0.2">
      <c r="A7474" s="10">
        <v>42083</v>
      </c>
      <c r="B7474" s="4">
        <v>46</v>
      </c>
      <c r="C7474" s="4">
        <v>53.88</v>
      </c>
      <c r="D7474">
        <v>1.609</v>
      </c>
      <c r="E7474">
        <v>1.6839999999999999</v>
      </c>
      <c r="P7474" s="10"/>
    </row>
    <row r="7475" spans="1:16" ht="16" hidden="1" x14ac:dyDescent="0.2">
      <c r="A7475" s="10">
        <v>42086</v>
      </c>
      <c r="B7475" s="4">
        <v>47.4</v>
      </c>
      <c r="C7475" s="4">
        <v>53.82</v>
      </c>
      <c r="D7475">
        <v>1.629</v>
      </c>
      <c r="E7475">
        <v>1.6970000000000001</v>
      </c>
      <c r="P7475" s="10"/>
    </row>
    <row r="7476" spans="1:16" ht="16" hidden="1" x14ac:dyDescent="0.2">
      <c r="A7476" s="10">
        <v>42087</v>
      </c>
      <c r="B7476" s="4">
        <v>47.03</v>
      </c>
      <c r="C7476" s="4">
        <v>53.61</v>
      </c>
      <c r="D7476">
        <v>1.639</v>
      </c>
      <c r="E7476">
        <v>1.696</v>
      </c>
      <c r="P7476" s="10"/>
    </row>
    <row r="7477" spans="1:16" ht="16" hidden="1" x14ac:dyDescent="0.2">
      <c r="A7477" s="10">
        <v>42088</v>
      </c>
      <c r="B7477" s="4">
        <v>48.75</v>
      </c>
      <c r="C7477" s="4">
        <v>54.18</v>
      </c>
      <c r="D7477">
        <v>1.661</v>
      </c>
      <c r="E7477">
        <v>1.7190000000000001</v>
      </c>
      <c r="P7477" s="10"/>
    </row>
    <row r="7478" spans="1:16" ht="16" hidden="1" x14ac:dyDescent="0.2">
      <c r="A7478" s="10">
        <v>42089</v>
      </c>
      <c r="B7478" s="4">
        <v>51.41</v>
      </c>
      <c r="C7478" s="4">
        <v>57.02</v>
      </c>
      <c r="D7478">
        <v>1.708</v>
      </c>
      <c r="E7478">
        <v>1.756</v>
      </c>
      <c r="P7478" s="10"/>
    </row>
    <row r="7479" spans="1:16" ht="16" hidden="1" x14ac:dyDescent="0.2">
      <c r="A7479" s="10">
        <v>42090</v>
      </c>
      <c r="B7479" s="4">
        <v>48.83</v>
      </c>
      <c r="C7479" s="4">
        <v>56.44</v>
      </c>
      <c r="D7479">
        <v>1.6339999999999999</v>
      </c>
      <c r="E7479">
        <v>1.6319999999999999</v>
      </c>
      <c r="P7479" s="10"/>
    </row>
    <row r="7480" spans="1:16" ht="16" hidden="1" x14ac:dyDescent="0.2">
      <c r="A7480" s="10">
        <v>42093</v>
      </c>
      <c r="B7480" s="4">
        <v>48.66</v>
      </c>
      <c r="C7480" s="4">
        <v>53.99</v>
      </c>
      <c r="D7480">
        <v>1.64</v>
      </c>
      <c r="E7480">
        <v>1.621</v>
      </c>
      <c r="P7480" s="10"/>
    </row>
    <row r="7481" spans="1:16" ht="16" hidden="1" x14ac:dyDescent="0.2">
      <c r="A7481" s="10">
        <v>42094</v>
      </c>
      <c r="B7481" s="4">
        <v>47.72</v>
      </c>
      <c r="C7481" s="4">
        <v>53.69</v>
      </c>
      <c r="D7481">
        <v>1.615</v>
      </c>
      <c r="E7481">
        <v>1.59</v>
      </c>
      <c r="P7481" s="10"/>
    </row>
    <row r="7482" spans="1:16" ht="16" hidden="1" x14ac:dyDescent="0.2">
      <c r="A7482" s="10">
        <v>42095</v>
      </c>
      <c r="B7482" s="4">
        <v>50.12</v>
      </c>
      <c r="C7482" s="4">
        <v>55.73</v>
      </c>
      <c r="D7482">
        <v>1.6659999999999999</v>
      </c>
      <c r="E7482">
        <v>1.6439999999999999</v>
      </c>
      <c r="P7482" s="10"/>
    </row>
    <row r="7483" spans="1:16" ht="16" hidden="1" x14ac:dyDescent="0.2">
      <c r="A7483" s="10">
        <v>42096</v>
      </c>
      <c r="B7483" s="4">
        <v>49.13</v>
      </c>
      <c r="C7483" s="4">
        <v>55.73</v>
      </c>
      <c r="D7483">
        <v>1.61</v>
      </c>
      <c r="E7483">
        <v>1.595</v>
      </c>
      <c r="P7483" s="10"/>
    </row>
    <row r="7484" spans="1:16" ht="16" hidden="1" x14ac:dyDescent="0.2">
      <c r="A7484" s="10">
        <v>42100</v>
      </c>
      <c r="B7484" s="4">
        <v>52.08</v>
      </c>
      <c r="C7484" s="4">
        <v>55.73</v>
      </c>
      <c r="D7484">
        <v>1.7549999999999999</v>
      </c>
      <c r="E7484">
        <v>1.6679999999999999</v>
      </c>
      <c r="P7484" s="10"/>
    </row>
    <row r="7485" spans="1:16" ht="16" hidden="1" x14ac:dyDescent="0.2">
      <c r="A7485" s="10">
        <v>42101</v>
      </c>
      <c r="B7485" s="4">
        <v>53.95</v>
      </c>
      <c r="C7485" s="4">
        <v>57.55</v>
      </c>
      <c r="D7485">
        <v>1.7749999999999999</v>
      </c>
      <c r="E7485">
        <v>1.6890000000000001</v>
      </c>
      <c r="P7485" s="10"/>
    </row>
    <row r="7486" spans="1:16" ht="16" hidden="1" x14ac:dyDescent="0.2">
      <c r="A7486" s="10">
        <v>42102</v>
      </c>
      <c r="B7486" s="4">
        <v>50.44</v>
      </c>
      <c r="C7486" s="4">
        <v>56.42</v>
      </c>
      <c r="D7486">
        <v>1.66</v>
      </c>
      <c r="E7486">
        <v>1.57</v>
      </c>
      <c r="P7486" s="10"/>
    </row>
    <row r="7487" spans="1:16" ht="16" hidden="1" x14ac:dyDescent="0.2">
      <c r="A7487" s="10">
        <v>42103</v>
      </c>
      <c r="B7487" s="4">
        <v>50.79</v>
      </c>
      <c r="C7487" s="4">
        <v>56.04</v>
      </c>
      <c r="D7487">
        <v>1.67</v>
      </c>
      <c r="E7487">
        <v>1.585</v>
      </c>
      <c r="P7487" s="10"/>
    </row>
    <row r="7488" spans="1:16" ht="16" hidden="1" x14ac:dyDescent="0.2">
      <c r="A7488" s="10">
        <v>42104</v>
      </c>
      <c r="B7488" s="4">
        <v>51.63</v>
      </c>
      <c r="C7488" s="4">
        <v>56.82</v>
      </c>
      <c r="D7488">
        <v>1.7210000000000001</v>
      </c>
      <c r="E7488">
        <v>1.6579999999999999</v>
      </c>
      <c r="P7488" s="10"/>
    </row>
    <row r="7489" spans="1:16" ht="16" hidden="1" x14ac:dyDescent="0.2">
      <c r="A7489" s="10">
        <v>42107</v>
      </c>
      <c r="B7489" s="4">
        <v>51.95</v>
      </c>
      <c r="C7489" s="4">
        <v>57.14</v>
      </c>
      <c r="D7489">
        <v>1.7150000000000001</v>
      </c>
      <c r="E7489">
        <v>1.6519999999999999</v>
      </c>
      <c r="P7489" s="10"/>
    </row>
    <row r="7490" spans="1:16" ht="16" hidden="1" x14ac:dyDescent="0.2">
      <c r="A7490" s="10">
        <v>42108</v>
      </c>
      <c r="B7490" s="4">
        <v>53.3</v>
      </c>
      <c r="C7490" s="4">
        <v>57.69</v>
      </c>
      <c r="D7490">
        <v>1.7170000000000001</v>
      </c>
      <c r="E7490">
        <v>1.677</v>
      </c>
      <c r="P7490" s="10"/>
    </row>
    <row r="7491" spans="1:16" ht="16" hidden="1" x14ac:dyDescent="0.2">
      <c r="A7491" s="10">
        <v>42109</v>
      </c>
      <c r="B7491" s="4">
        <v>56.25</v>
      </c>
      <c r="C7491" s="4">
        <v>59.32</v>
      </c>
      <c r="D7491">
        <v>1.8069999999999999</v>
      </c>
      <c r="E7491">
        <v>1.77</v>
      </c>
      <c r="P7491" s="10"/>
    </row>
    <row r="7492" spans="1:16" ht="16" hidden="1" x14ac:dyDescent="0.2">
      <c r="A7492" s="10">
        <v>42110</v>
      </c>
      <c r="B7492" s="4">
        <v>56.69</v>
      </c>
      <c r="C7492" s="4">
        <v>60.13</v>
      </c>
      <c r="D7492">
        <v>1.825</v>
      </c>
      <c r="E7492">
        <v>1.7729999999999999</v>
      </c>
      <c r="P7492" s="10"/>
    </row>
    <row r="7493" spans="1:16" ht="16" hidden="1" x14ac:dyDescent="0.2">
      <c r="A7493" s="10">
        <v>42111</v>
      </c>
      <c r="B7493" s="4">
        <v>55.71</v>
      </c>
      <c r="C7493" s="4">
        <v>61.31</v>
      </c>
      <c r="D7493">
        <v>1.8220000000000001</v>
      </c>
      <c r="E7493">
        <v>1.762</v>
      </c>
      <c r="P7493" s="10"/>
    </row>
    <row r="7494" spans="1:16" ht="16" hidden="1" x14ac:dyDescent="0.2">
      <c r="A7494" s="10">
        <v>42114</v>
      </c>
      <c r="B7494" s="4">
        <v>56.37</v>
      </c>
      <c r="C7494" s="4">
        <v>61.2</v>
      </c>
      <c r="D7494">
        <v>1.8180000000000001</v>
      </c>
      <c r="E7494">
        <v>1.76</v>
      </c>
      <c r="P7494" s="10"/>
    </row>
    <row r="7495" spans="1:16" ht="16" hidden="1" x14ac:dyDescent="0.2">
      <c r="A7495" s="10">
        <v>42115</v>
      </c>
      <c r="B7495" s="4">
        <v>55.58</v>
      </c>
      <c r="C7495" s="4">
        <v>60.12</v>
      </c>
      <c r="D7495">
        <v>1.7869999999999999</v>
      </c>
      <c r="E7495">
        <v>1.73</v>
      </c>
      <c r="P7495" s="10"/>
    </row>
    <row r="7496" spans="1:16" ht="16" hidden="1" x14ac:dyDescent="0.2">
      <c r="A7496" s="10">
        <v>42116</v>
      </c>
      <c r="B7496" s="4">
        <v>56.17</v>
      </c>
      <c r="C7496" s="4">
        <v>60.12</v>
      </c>
      <c r="D7496">
        <v>1.8169999999999999</v>
      </c>
      <c r="E7496">
        <v>1.7589999999999999</v>
      </c>
      <c r="P7496" s="10"/>
    </row>
    <row r="7497" spans="1:16" ht="16" hidden="1" x14ac:dyDescent="0.2">
      <c r="A7497" s="10">
        <v>42117</v>
      </c>
      <c r="B7497" s="4">
        <v>56.59</v>
      </c>
      <c r="C7497" s="4">
        <v>62.66</v>
      </c>
      <c r="D7497">
        <v>1.9059999999999999</v>
      </c>
      <c r="E7497">
        <v>1.841</v>
      </c>
      <c r="P7497" s="10"/>
    </row>
    <row r="7498" spans="1:16" ht="16" hidden="1" x14ac:dyDescent="0.2">
      <c r="A7498" s="10">
        <v>42118</v>
      </c>
      <c r="B7498" s="4">
        <v>55.98</v>
      </c>
      <c r="C7498" s="4">
        <v>62.96</v>
      </c>
      <c r="D7498">
        <v>1.909</v>
      </c>
      <c r="E7498">
        <v>1.8440000000000001</v>
      </c>
      <c r="P7498" s="10"/>
    </row>
    <row r="7499" spans="1:16" ht="16" hidden="1" x14ac:dyDescent="0.2">
      <c r="A7499" s="10">
        <v>42121</v>
      </c>
      <c r="B7499" s="4">
        <v>55.56</v>
      </c>
      <c r="C7499" s="4">
        <v>62.86</v>
      </c>
      <c r="D7499">
        <v>1.9059999999999999</v>
      </c>
      <c r="E7499">
        <v>1.8420000000000001</v>
      </c>
      <c r="P7499" s="10"/>
    </row>
    <row r="7500" spans="1:16" ht="16" hidden="1" x14ac:dyDescent="0.2">
      <c r="A7500" s="10">
        <v>42122</v>
      </c>
      <c r="B7500" s="4">
        <v>57.05</v>
      </c>
      <c r="C7500" s="4">
        <v>62.61</v>
      </c>
      <c r="D7500">
        <v>1.907</v>
      </c>
      <c r="E7500">
        <v>1.84</v>
      </c>
      <c r="P7500" s="10"/>
    </row>
    <row r="7501" spans="1:16" ht="16" hidden="1" x14ac:dyDescent="0.2">
      <c r="A7501" s="10">
        <v>42123</v>
      </c>
      <c r="B7501" s="4">
        <v>58.55</v>
      </c>
      <c r="C7501" s="4">
        <v>63.97</v>
      </c>
      <c r="D7501">
        <v>1.909</v>
      </c>
      <c r="E7501">
        <v>1.8520000000000001</v>
      </c>
      <c r="P7501" s="10"/>
    </row>
    <row r="7502" spans="1:16" ht="16" hidden="1" x14ac:dyDescent="0.2">
      <c r="A7502" s="10">
        <v>42124</v>
      </c>
      <c r="B7502" s="4">
        <v>59.62</v>
      </c>
      <c r="C7502" s="4">
        <v>63.9</v>
      </c>
      <c r="D7502">
        <v>1.9510000000000001</v>
      </c>
      <c r="E7502">
        <v>1.8959999999999999</v>
      </c>
      <c r="P7502" s="10"/>
    </row>
    <row r="7503" spans="1:16" ht="16" hidden="1" x14ac:dyDescent="0.2">
      <c r="A7503" s="10">
        <v>42125</v>
      </c>
      <c r="B7503" s="4">
        <v>59.1</v>
      </c>
      <c r="C7503" s="4">
        <v>64.13</v>
      </c>
      <c r="D7503">
        <v>1.9470000000000001</v>
      </c>
      <c r="E7503">
        <v>1.877</v>
      </c>
      <c r="P7503" s="10"/>
    </row>
    <row r="7504" spans="1:16" ht="16" hidden="1" x14ac:dyDescent="0.2">
      <c r="A7504" s="10">
        <v>42128</v>
      </c>
      <c r="B7504" s="4">
        <v>58.92</v>
      </c>
      <c r="C7504" s="4">
        <v>64.62</v>
      </c>
      <c r="D7504">
        <v>1.9390000000000001</v>
      </c>
      <c r="E7504">
        <v>1.8640000000000001</v>
      </c>
      <c r="P7504" s="10"/>
    </row>
    <row r="7505" spans="1:16" ht="16" hidden="1" x14ac:dyDescent="0.2">
      <c r="A7505" s="10">
        <v>42129</v>
      </c>
      <c r="B7505" s="4">
        <v>60.38</v>
      </c>
      <c r="C7505" s="4">
        <v>65.44</v>
      </c>
      <c r="D7505">
        <v>1.968</v>
      </c>
      <c r="E7505">
        <v>1.873</v>
      </c>
      <c r="P7505" s="10"/>
    </row>
    <row r="7506" spans="1:16" ht="16" hidden="1" x14ac:dyDescent="0.2">
      <c r="A7506" s="10">
        <v>42130</v>
      </c>
      <c r="B7506" s="4">
        <v>60.93</v>
      </c>
      <c r="C7506" s="4">
        <v>66.22</v>
      </c>
      <c r="D7506">
        <v>1.93</v>
      </c>
      <c r="E7506">
        <v>1.85</v>
      </c>
      <c r="P7506" s="10"/>
    </row>
    <row r="7507" spans="1:16" ht="16" hidden="1" x14ac:dyDescent="0.2">
      <c r="A7507" s="10">
        <v>42131</v>
      </c>
      <c r="B7507" s="4">
        <v>58.99</v>
      </c>
      <c r="C7507" s="4">
        <v>64.930000000000007</v>
      </c>
      <c r="D7507">
        <v>1.889</v>
      </c>
      <c r="E7507">
        <v>1.829</v>
      </c>
      <c r="P7507" s="10"/>
    </row>
    <row r="7508" spans="1:16" ht="16" hidden="1" x14ac:dyDescent="0.2">
      <c r="A7508" s="10">
        <v>42132</v>
      </c>
      <c r="B7508" s="4">
        <v>59.41</v>
      </c>
      <c r="C7508" s="4">
        <v>63.82</v>
      </c>
      <c r="D7508">
        <v>1.887</v>
      </c>
      <c r="E7508">
        <v>1.837</v>
      </c>
      <c r="P7508" s="10"/>
    </row>
    <row r="7509" spans="1:16" ht="16" hidden="1" x14ac:dyDescent="0.2">
      <c r="A7509" s="10">
        <v>42135</v>
      </c>
      <c r="B7509" s="4">
        <v>59.23</v>
      </c>
      <c r="C7509" s="4">
        <v>62.82</v>
      </c>
      <c r="D7509">
        <v>1.88</v>
      </c>
      <c r="E7509">
        <v>1.835</v>
      </c>
      <c r="P7509" s="10"/>
    </row>
    <row r="7510" spans="1:16" ht="16" hidden="1" x14ac:dyDescent="0.2">
      <c r="A7510" s="10">
        <v>42136</v>
      </c>
      <c r="B7510" s="4">
        <v>60.72</v>
      </c>
      <c r="C7510" s="4">
        <v>65.09</v>
      </c>
      <c r="D7510">
        <v>1.921</v>
      </c>
      <c r="E7510">
        <v>1.871</v>
      </c>
      <c r="P7510" s="10"/>
    </row>
    <row r="7511" spans="1:16" ht="16" hidden="1" x14ac:dyDescent="0.2">
      <c r="A7511" s="10">
        <v>42137</v>
      </c>
      <c r="B7511" s="4">
        <v>60.5</v>
      </c>
      <c r="C7511" s="4">
        <v>66.33</v>
      </c>
      <c r="D7511">
        <v>1.9430000000000001</v>
      </c>
      <c r="E7511">
        <v>1.8759999999999999</v>
      </c>
      <c r="P7511" s="10"/>
    </row>
    <row r="7512" spans="1:16" ht="16" hidden="1" x14ac:dyDescent="0.2">
      <c r="A7512" s="10">
        <v>42138</v>
      </c>
      <c r="B7512" s="4">
        <v>59.89</v>
      </c>
      <c r="C7512" s="4">
        <v>65.58</v>
      </c>
      <c r="D7512">
        <v>1.9710000000000001</v>
      </c>
      <c r="E7512">
        <v>1.921</v>
      </c>
      <c r="P7512" s="10"/>
    </row>
    <row r="7513" spans="1:16" ht="16" hidden="1" x14ac:dyDescent="0.2">
      <c r="A7513" s="10">
        <v>42139</v>
      </c>
      <c r="B7513" s="4">
        <v>59.73</v>
      </c>
      <c r="C7513" s="4">
        <v>64.69</v>
      </c>
      <c r="D7513">
        <v>1.97</v>
      </c>
      <c r="E7513">
        <v>1.93</v>
      </c>
      <c r="P7513" s="10"/>
    </row>
    <row r="7514" spans="1:16" ht="16" hidden="1" x14ac:dyDescent="0.2">
      <c r="A7514" s="10">
        <v>42142</v>
      </c>
      <c r="B7514" s="4">
        <v>59.44</v>
      </c>
      <c r="C7514" s="4">
        <v>65.150000000000006</v>
      </c>
      <c r="D7514">
        <v>1.9590000000000001</v>
      </c>
      <c r="E7514">
        <v>1.917</v>
      </c>
      <c r="P7514" s="10"/>
    </row>
    <row r="7515" spans="1:16" ht="16" hidden="1" x14ac:dyDescent="0.2">
      <c r="A7515" s="10">
        <v>42143</v>
      </c>
      <c r="B7515" s="4">
        <v>57.3</v>
      </c>
      <c r="C7515" s="4">
        <v>63.48</v>
      </c>
      <c r="D7515">
        <v>1.9159999999999999</v>
      </c>
      <c r="E7515">
        <v>1.861</v>
      </c>
      <c r="P7515" s="10"/>
    </row>
    <row r="7516" spans="1:16" ht="16" hidden="1" x14ac:dyDescent="0.2">
      <c r="A7516" s="10">
        <v>42144</v>
      </c>
      <c r="B7516" s="4">
        <v>58.96</v>
      </c>
      <c r="C7516" s="4">
        <v>63.52</v>
      </c>
      <c r="D7516">
        <v>1.944</v>
      </c>
      <c r="E7516">
        <v>1.909</v>
      </c>
      <c r="P7516" s="10"/>
    </row>
    <row r="7517" spans="1:16" ht="16" hidden="1" x14ac:dyDescent="0.2">
      <c r="A7517" s="10">
        <v>42145</v>
      </c>
      <c r="B7517" s="4">
        <v>60.18</v>
      </c>
      <c r="C7517" s="4">
        <v>64.7</v>
      </c>
      <c r="D7517">
        <v>1.998</v>
      </c>
      <c r="E7517">
        <v>1.9450000000000001</v>
      </c>
      <c r="P7517" s="10"/>
    </row>
    <row r="7518" spans="1:16" ht="16" hidden="1" x14ac:dyDescent="0.2">
      <c r="A7518" s="10">
        <v>42146</v>
      </c>
      <c r="B7518" s="4">
        <v>58.88</v>
      </c>
      <c r="C7518" s="4">
        <v>64.7</v>
      </c>
      <c r="D7518">
        <v>1.9810000000000001</v>
      </c>
      <c r="E7518">
        <v>1.9390000000000001</v>
      </c>
      <c r="P7518" s="10"/>
    </row>
    <row r="7519" spans="1:16" ht="16" hidden="1" x14ac:dyDescent="0.2">
      <c r="A7519" s="10">
        <v>42150</v>
      </c>
      <c r="B7519" s="4">
        <v>57.29</v>
      </c>
      <c r="C7519" s="4">
        <v>61.65</v>
      </c>
      <c r="D7519">
        <v>1.9179999999999999</v>
      </c>
      <c r="E7519">
        <v>1.8879999999999999</v>
      </c>
      <c r="P7519" s="10"/>
    </row>
    <row r="7520" spans="1:16" ht="16" hidden="1" x14ac:dyDescent="0.2">
      <c r="A7520" s="10">
        <v>42151</v>
      </c>
      <c r="B7520" s="4">
        <v>57.51</v>
      </c>
      <c r="C7520" s="4">
        <v>61.35</v>
      </c>
      <c r="D7520">
        <v>1.87</v>
      </c>
      <c r="E7520">
        <v>1.839</v>
      </c>
      <c r="P7520" s="10"/>
    </row>
    <row r="7521" spans="1:16" ht="16" hidden="1" x14ac:dyDescent="0.2">
      <c r="A7521" s="10">
        <v>42152</v>
      </c>
      <c r="B7521" s="4">
        <v>57.69</v>
      </c>
      <c r="C7521" s="4">
        <v>60.12</v>
      </c>
      <c r="D7521">
        <v>1.92</v>
      </c>
      <c r="E7521">
        <v>1.869</v>
      </c>
      <c r="P7521" s="10"/>
    </row>
    <row r="7522" spans="1:16" ht="16" hidden="1" x14ac:dyDescent="0.2">
      <c r="A7522" s="10">
        <v>42153</v>
      </c>
      <c r="B7522" s="4">
        <v>60.25</v>
      </c>
      <c r="C7522" s="4">
        <v>63.16</v>
      </c>
      <c r="D7522">
        <v>2.0110000000000001</v>
      </c>
      <c r="E7522">
        <v>1.958</v>
      </c>
      <c r="P7522" s="10"/>
    </row>
    <row r="7523" spans="1:16" ht="16" hidden="1" x14ac:dyDescent="0.2">
      <c r="A7523" s="10">
        <v>42156</v>
      </c>
      <c r="B7523" s="4">
        <v>60.24</v>
      </c>
      <c r="C7523" s="4">
        <v>62.87</v>
      </c>
      <c r="D7523">
        <v>1.988</v>
      </c>
      <c r="E7523">
        <v>1.9350000000000001</v>
      </c>
      <c r="P7523" s="10"/>
    </row>
    <row r="7524" spans="1:16" ht="16" hidden="1" x14ac:dyDescent="0.2">
      <c r="A7524" s="10">
        <v>42157</v>
      </c>
      <c r="B7524" s="4">
        <v>61.3</v>
      </c>
      <c r="C7524" s="4">
        <v>63.14</v>
      </c>
      <c r="D7524">
        <v>2.0150000000000001</v>
      </c>
      <c r="E7524">
        <v>1.9430000000000001</v>
      </c>
      <c r="P7524" s="10"/>
    </row>
    <row r="7525" spans="1:16" ht="16" hidden="1" x14ac:dyDescent="0.2">
      <c r="A7525" s="10">
        <v>42158</v>
      </c>
      <c r="B7525" s="4">
        <v>59.67</v>
      </c>
      <c r="C7525" s="4">
        <v>62.78</v>
      </c>
      <c r="D7525">
        <v>1.986</v>
      </c>
      <c r="E7525">
        <v>1.9330000000000001</v>
      </c>
      <c r="P7525" s="10"/>
    </row>
    <row r="7526" spans="1:16" ht="16" hidden="1" x14ac:dyDescent="0.2">
      <c r="A7526" s="10">
        <v>42159</v>
      </c>
      <c r="B7526" s="4">
        <v>58</v>
      </c>
      <c r="C7526" s="4">
        <v>60.34</v>
      </c>
      <c r="D7526">
        <v>1.9239999999999999</v>
      </c>
      <c r="E7526">
        <v>1.871</v>
      </c>
      <c r="P7526" s="10"/>
    </row>
    <row r="7527" spans="1:16" ht="16" hidden="1" x14ac:dyDescent="0.2">
      <c r="A7527" s="10">
        <v>42160</v>
      </c>
      <c r="B7527" s="4">
        <v>59.11</v>
      </c>
      <c r="C7527" s="4">
        <v>60.36</v>
      </c>
      <c r="D7527">
        <v>1.964</v>
      </c>
      <c r="E7527">
        <v>1.9059999999999999</v>
      </c>
      <c r="P7527" s="10"/>
    </row>
    <row r="7528" spans="1:16" ht="16" hidden="1" x14ac:dyDescent="0.2">
      <c r="A7528" s="10">
        <v>42163</v>
      </c>
      <c r="B7528" s="4">
        <v>58.15</v>
      </c>
      <c r="C7528" s="4">
        <v>61.33</v>
      </c>
      <c r="D7528">
        <v>1.952</v>
      </c>
      <c r="E7528">
        <v>1.8919999999999999</v>
      </c>
      <c r="P7528" s="10"/>
    </row>
    <row r="7529" spans="1:16" ht="16" hidden="1" x14ac:dyDescent="0.2">
      <c r="A7529" s="10">
        <v>42164</v>
      </c>
      <c r="B7529" s="4">
        <v>60.15</v>
      </c>
      <c r="C7529" s="4">
        <v>63.23</v>
      </c>
      <c r="D7529">
        <v>2.0190000000000001</v>
      </c>
      <c r="E7529">
        <v>1.9710000000000001</v>
      </c>
      <c r="P7529" s="10"/>
    </row>
    <row r="7530" spans="1:16" ht="16" hidden="1" x14ac:dyDescent="0.2">
      <c r="A7530" s="10">
        <v>42165</v>
      </c>
      <c r="B7530" s="4">
        <v>61.36</v>
      </c>
      <c r="C7530" s="4">
        <v>64.680000000000007</v>
      </c>
      <c r="D7530">
        <v>2.0920000000000001</v>
      </c>
      <c r="E7530">
        <v>2.0550000000000002</v>
      </c>
      <c r="P7530" s="10"/>
    </row>
    <row r="7531" spans="1:16" ht="16" hidden="1" x14ac:dyDescent="0.2">
      <c r="A7531" s="10">
        <v>42166</v>
      </c>
      <c r="B7531" s="4">
        <v>60.74</v>
      </c>
      <c r="C7531" s="4">
        <v>63.76</v>
      </c>
      <c r="D7531">
        <v>2.0720000000000001</v>
      </c>
      <c r="E7531">
        <v>2.0070000000000001</v>
      </c>
      <c r="P7531" s="10"/>
    </row>
    <row r="7532" spans="1:16" ht="16" hidden="1" x14ac:dyDescent="0.2">
      <c r="A7532" s="10">
        <v>42167</v>
      </c>
      <c r="B7532" s="4">
        <v>59.96</v>
      </c>
      <c r="C7532" s="4">
        <v>63.19</v>
      </c>
      <c r="D7532">
        <v>2.0699999999999998</v>
      </c>
      <c r="E7532">
        <v>2.0030000000000001</v>
      </c>
      <c r="P7532" s="10"/>
    </row>
    <row r="7533" spans="1:16" ht="16" hidden="1" x14ac:dyDescent="0.2">
      <c r="A7533" s="10">
        <v>42170</v>
      </c>
      <c r="B7533" s="4">
        <v>59.53</v>
      </c>
      <c r="C7533" s="4">
        <v>60.99</v>
      </c>
      <c r="D7533">
        <v>2.0430000000000001</v>
      </c>
      <c r="E7533">
        <v>1.9750000000000001</v>
      </c>
      <c r="P7533" s="10"/>
    </row>
    <row r="7534" spans="1:16" ht="16" hidden="1" x14ac:dyDescent="0.2">
      <c r="A7534" s="10">
        <v>42171</v>
      </c>
      <c r="B7534" s="4">
        <v>60.01</v>
      </c>
      <c r="C7534" s="4">
        <v>60.75</v>
      </c>
      <c r="D7534">
        <v>2.0979999999999999</v>
      </c>
      <c r="E7534">
        <v>2.0129999999999999</v>
      </c>
      <c r="P7534" s="10"/>
    </row>
    <row r="7535" spans="1:16" ht="16" hidden="1" x14ac:dyDescent="0.2">
      <c r="A7535" s="10">
        <v>42172</v>
      </c>
      <c r="B7535" s="4">
        <v>59.89</v>
      </c>
      <c r="C7535" s="4">
        <v>60.75</v>
      </c>
      <c r="D7535">
        <v>2.0619999999999998</v>
      </c>
      <c r="E7535">
        <v>1.95</v>
      </c>
      <c r="P7535" s="10"/>
    </row>
    <row r="7536" spans="1:16" ht="16" hidden="1" x14ac:dyDescent="0.2">
      <c r="A7536" s="10">
        <v>42173</v>
      </c>
      <c r="B7536" s="4">
        <v>60.41</v>
      </c>
      <c r="C7536" s="4">
        <v>61.37</v>
      </c>
      <c r="D7536">
        <v>2.0409999999999999</v>
      </c>
      <c r="E7536">
        <v>1.9510000000000001</v>
      </c>
      <c r="P7536" s="10"/>
    </row>
    <row r="7537" spans="1:16" ht="16" hidden="1" x14ac:dyDescent="0.2">
      <c r="A7537" s="10">
        <v>42174</v>
      </c>
      <c r="B7537" s="4">
        <v>59.62</v>
      </c>
      <c r="C7537" s="4">
        <v>59.41</v>
      </c>
      <c r="D7537">
        <v>2.0030000000000001</v>
      </c>
      <c r="E7537">
        <v>1.9079999999999999</v>
      </c>
      <c r="P7537" s="10"/>
    </row>
    <row r="7538" spans="1:16" ht="16" hidden="1" x14ac:dyDescent="0.2">
      <c r="A7538" s="10">
        <v>42177</v>
      </c>
      <c r="B7538" s="4">
        <v>60.01</v>
      </c>
      <c r="C7538" s="4">
        <v>60.54</v>
      </c>
      <c r="D7538">
        <v>1.9850000000000001</v>
      </c>
      <c r="E7538">
        <v>1.9019999999999999</v>
      </c>
      <c r="P7538" s="10"/>
    </row>
    <row r="7539" spans="1:16" ht="16" hidden="1" x14ac:dyDescent="0.2">
      <c r="A7539" s="10">
        <v>42178</v>
      </c>
      <c r="B7539" s="4">
        <v>61.05</v>
      </c>
      <c r="C7539" s="4">
        <v>61.67</v>
      </c>
      <c r="D7539">
        <v>2.012</v>
      </c>
      <c r="E7539">
        <v>1.952</v>
      </c>
      <c r="P7539" s="10"/>
    </row>
    <row r="7540" spans="1:16" ht="16" hidden="1" x14ac:dyDescent="0.2">
      <c r="A7540" s="10">
        <v>42179</v>
      </c>
      <c r="B7540" s="4">
        <v>60.01</v>
      </c>
      <c r="C7540" s="4">
        <v>61.63</v>
      </c>
      <c r="D7540">
        <v>1.9750000000000001</v>
      </c>
      <c r="E7540">
        <v>1.9219999999999999</v>
      </c>
      <c r="P7540" s="10"/>
    </row>
    <row r="7541" spans="1:16" ht="16" hidden="1" x14ac:dyDescent="0.2">
      <c r="A7541" s="10">
        <v>42180</v>
      </c>
      <c r="B7541" s="4">
        <v>59.59</v>
      </c>
      <c r="C7541" s="4">
        <v>60.24</v>
      </c>
      <c r="D7541">
        <v>1.9510000000000001</v>
      </c>
      <c r="E7541">
        <v>1.9019999999999999</v>
      </c>
      <c r="P7541" s="10"/>
    </row>
    <row r="7542" spans="1:16" ht="16" hidden="1" x14ac:dyDescent="0.2">
      <c r="A7542" s="10">
        <v>42181</v>
      </c>
      <c r="B7542" s="4">
        <v>59.41</v>
      </c>
      <c r="C7542" s="4">
        <v>60.14</v>
      </c>
      <c r="D7542">
        <v>1.96</v>
      </c>
      <c r="E7542">
        <v>1.9139999999999999</v>
      </c>
      <c r="P7542" s="10"/>
    </row>
    <row r="7543" spans="1:16" ht="16" hidden="1" x14ac:dyDescent="0.2">
      <c r="A7543" s="10">
        <v>42184</v>
      </c>
      <c r="B7543" s="4">
        <v>58.34</v>
      </c>
      <c r="C7543" s="4">
        <v>59.03</v>
      </c>
      <c r="D7543">
        <v>1.93</v>
      </c>
      <c r="E7543">
        <v>1.903</v>
      </c>
      <c r="P7543" s="10"/>
    </row>
    <row r="7544" spans="1:16" ht="16" hidden="1" x14ac:dyDescent="0.2">
      <c r="A7544" s="10">
        <v>42185</v>
      </c>
      <c r="B7544" s="4">
        <v>59.48</v>
      </c>
      <c r="C7544" s="4">
        <v>60.31</v>
      </c>
      <c r="D7544">
        <v>1.9710000000000001</v>
      </c>
      <c r="E7544">
        <v>1.984</v>
      </c>
      <c r="P7544" s="10"/>
    </row>
    <row r="7545" spans="1:16" ht="16" hidden="1" x14ac:dyDescent="0.2">
      <c r="A7545" s="10">
        <v>42186</v>
      </c>
      <c r="B7545" s="4">
        <v>56.94</v>
      </c>
      <c r="C7545" s="4">
        <v>61.65</v>
      </c>
      <c r="D7545">
        <v>1.9510000000000001</v>
      </c>
      <c r="E7545">
        <v>1.9530000000000001</v>
      </c>
      <c r="P7545" s="10"/>
    </row>
    <row r="7546" spans="1:16" ht="16" hidden="1" x14ac:dyDescent="0.2">
      <c r="A7546" s="10">
        <v>42187</v>
      </c>
      <c r="B7546" s="4">
        <v>56.93</v>
      </c>
      <c r="C7546" s="4">
        <v>61.73</v>
      </c>
      <c r="D7546">
        <v>1.9690000000000001</v>
      </c>
      <c r="E7546">
        <v>2.0070000000000001</v>
      </c>
      <c r="P7546" s="10"/>
    </row>
    <row r="7547" spans="1:16" ht="16" hidden="1" x14ac:dyDescent="0.2">
      <c r="A7547" s="10">
        <v>42188</v>
      </c>
      <c r="C7547" s="4">
        <v>59.06</v>
      </c>
      <c r="D7547" t="e">
        <v>#N/A</v>
      </c>
      <c r="E7547" t="e">
        <v>#N/A</v>
      </c>
      <c r="P7547" s="10"/>
    </row>
    <row r="7548" spans="1:16" ht="16" hidden="1" x14ac:dyDescent="0.2">
      <c r="A7548" s="10">
        <v>42191</v>
      </c>
      <c r="B7548" s="4">
        <v>52.48</v>
      </c>
      <c r="C7548" s="4">
        <v>57.19</v>
      </c>
      <c r="D7548">
        <v>1.885</v>
      </c>
      <c r="E7548">
        <v>1.91</v>
      </c>
      <c r="P7548" s="10"/>
    </row>
    <row r="7549" spans="1:16" ht="16" hidden="1" x14ac:dyDescent="0.2">
      <c r="A7549" s="10">
        <v>42192</v>
      </c>
      <c r="B7549" s="4">
        <v>52.33</v>
      </c>
      <c r="C7549" s="4">
        <v>54.72</v>
      </c>
      <c r="D7549">
        <v>1.91</v>
      </c>
      <c r="E7549">
        <v>1.9650000000000001</v>
      </c>
      <c r="P7549" s="10"/>
    </row>
    <row r="7550" spans="1:16" ht="16" hidden="1" x14ac:dyDescent="0.2">
      <c r="A7550" s="10">
        <v>42193</v>
      </c>
      <c r="B7550" s="4">
        <v>51.61</v>
      </c>
      <c r="C7550" s="4">
        <v>55.7</v>
      </c>
      <c r="D7550">
        <v>1.9570000000000001</v>
      </c>
      <c r="E7550">
        <v>2.044</v>
      </c>
      <c r="P7550" s="10"/>
    </row>
    <row r="7551" spans="1:16" ht="16" hidden="1" x14ac:dyDescent="0.2">
      <c r="A7551" s="10">
        <v>42194</v>
      </c>
      <c r="B7551" s="4">
        <v>52.76</v>
      </c>
      <c r="C7551" s="4">
        <v>57.83</v>
      </c>
      <c r="D7551">
        <v>2.016</v>
      </c>
      <c r="E7551">
        <v>2.008</v>
      </c>
      <c r="P7551" s="10"/>
    </row>
    <row r="7552" spans="1:16" ht="16" hidden="1" x14ac:dyDescent="0.2">
      <c r="A7552" s="10">
        <v>42195</v>
      </c>
      <c r="B7552" s="4">
        <v>52.74</v>
      </c>
      <c r="C7552" s="4">
        <v>57.72</v>
      </c>
      <c r="D7552">
        <v>1.994</v>
      </c>
      <c r="E7552">
        <v>1.986</v>
      </c>
      <c r="P7552" s="10"/>
    </row>
    <row r="7553" spans="1:16" ht="16" hidden="1" x14ac:dyDescent="0.2">
      <c r="A7553" s="10">
        <v>42198</v>
      </c>
      <c r="B7553" s="4">
        <v>52.19</v>
      </c>
      <c r="C7553" s="4">
        <v>57.63</v>
      </c>
      <c r="D7553">
        <v>1.883</v>
      </c>
      <c r="E7553">
        <v>1.8680000000000001</v>
      </c>
      <c r="P7553" s="10"/>
    </row>
    <row r="7554" spans="1:16" ht="16" hidden="1" x14ac:dyDescent="0.2">
      <c r="A7554" s="10">
        <v>42199</v>
      </c>
      <c r="B7554" s="4">
        <v>53.05</v>
      </c>
      <c r="C7554" s="4">
        <v>57.2</v>
      </c>
      <c r="D7554">
        <v>1.873</v>
      </c>
      <c r="E7554">
        <v>1.85</v>
      </c>
      <c r="P7554" s="10"/>
    </row>
    <row r="7555" spans="1:16" ht="16" hidden="1" x14ac:dyDescent="0.2">
      <c r="A7555" s="10">
        <v>42200</v>
      </c>
      <c r="B7555" s="4">
        <v>51.4</v>
      </c>
      <c r="C7555" s="4">
        <v>57.34</v>
      </c>
      <c r="D7555">
        <v>1.8080000000000001</v>
      </c>
      <c r="E7555">
        <v>1.786</v>
      </c>
      <c r="P7555" s="10"/>
    </row>
    <row r="7556" spans="1:16" ht="16" hidden="1" x14ac:dyDescent="0.2">
      <c r="A7556" s="10">
        <v>42201</v>
      </c>
      <c r="B7556" s="4">
        <v>50.9</v>
      </c>
      <c r="C7556" s="4">
        <v>57.31</v>
      </c>
      <c r="D7556">
        <v>1.843</v>
      </c>
      <c r="E7556">
        <v>1.88</v>
      </c>
      <c r="P7556" s="10"/>
    </row>
    <row r="7557" spans="1:16" ht="16" hidden="1" x14ac:dyDescent="0.2">
      <c r="A7557" s="10">
        <v>42202</v>
      </c>
      <c r="B7557" s="4">
        <v>50.88</v>
      </c>
      <c r="C7557" s="4">
        <v>56.38</v>
      </c>
      <c r="D7557">
        <v>1.8759999999999999</v>
      </c>
      <c r="E7557">
        <v>1.9139999999999999</v>
      </c>
      <c r="P7557" s="10"/>
    </row>
    <row r="7558" spans="1:16" ht="16" hidden="1" x14ac:dyDescent="0.2">
      <c r="A7558" s="10">
        <v>42205</v>
      </c>
      <c r="B7558" s="4">
        <v>50.11</v>
      </c>
      <c r="C7558" s="4">
        <v>56.42</v>
      </c>
      <c r="D7558">
        <v>1.88</v>
      </c>
      <c r="E7558">
        <v>1.897</v>
      </c>
      <c r="P7558" s="10"/>
    </row>
    <row r="7559" spans="1:16" ht="16" hidden="1" x14ac:dyDescent="0.2">
      <c r="A7559" s="10">
        <v>42206</v>
      </c>
      <c r="B7559" s="4">
        <v>50.59</v>
      </c>
      <c r="C7559" s="4">
        <v>55.94</v>
      </c>
      <c r="D7559">
        <v>1.867</v>
      </c>
      <c r="E7559">
        <v>1.859</v>
      </c>
      <c r="P7559" s="10"/>
    </row>
    <row r="7560" spans="1:16" ht="16" hidden="1" x14ac:dyDescent="0.2">
      <c r="A7560" s="10">
        <v>42207</v>
      </c>
      <c r="B7560" s="4">
        <v>49.27</v>
      </c>
      <c r="C7560" s="4">
        <v>56.36</v>
      </c>
      <c r="D7560">
        <v>1.8029999999999999</v>
      </c>
      <c r="E7560">
        <v>1.7949999999999999</v>
      </c>
      <c r="P7560" s="10"/>
    </row>
    <row r="7561" spans="1:16" ht="16" hidden="1" x14ac:dyDescent="0.2">
      <c r="A7561" s="10">
        <v>42208</v>
      </c>
      <c r="B7561" s="4">
        <v>48.11</v>
      </c>
      <c r="C7561" s="4">
        <v>55.76</v>
      </c>
      <c r="D7561">
        <v>1.7989999999999999</v>
      </c>
      <c r="E7561">
        <v>1.764</v>
      </c>
      <c r="P7561" s="10"/>
    </row>
    <row r="7562" spans="1:16" ht="16" hidden="1" x14ac:dyDescent="0.2">
      <c r="A7562" s="10">
        <v>42209</v>
      </c>
      <c r="B7562" s="4">
        <v>47.98</v>
      </c>
      <c r="C7562" s="4">
        <v>54.29</v>
      </c>
      <c r="D7562">
        <v>1.768</v>
      </c>
      <c r="E7562">
        <v>1.718</v>
      </c>
      <c r="P7562" s="10"/>
    </row>
    <row r="7563" spans="1:16" ht="16" hidden="1" x14ac:dyDescent="0.2">
      <c r="A7563" s="10">
        <v>42212</v>
      </c>
      <c r="B7563" s="4">
        <v>47.17</v>
      </c>
      <c r="C7563" s="4">
        <v>54.07</v>
      </c>
      <c r="D7563">
        <v>1.744</v>
      </c>
      <c r="E7563">
        <v>1.706</v>
      </c>
      <c r="P7563" s="10"/>
    </row>
    <row r="7564" spans="1:16" ht="16" hidden="1" x14ac:dyDescent="0.2">
      <c r="A7564" s="10">
        <v>42213</v>
      </c>
      <c r="B7564" s="4">
        <v>47.97</v>
      </c>
      <c r="C7564" s="4">
        <v>54.3</v>
      </c>
      <c r="D7564">
        <v>1.742</v>
      </c>
      <c r="E7564">
        <v>1.6759999999999999</v>
      </c>
      <c r="P7564" s="10"/>
    </row>
    <row r="7565" spans="1:16" ht="16" hidden="1" x14ac:dyDescent="0.2">
      <c r="A7565" s="10">
        <v>42214</v>
      </c>
      <c r="B7565" s="4">
        <v>48.77</v>
      </c>
      <c r="C7565" s="4">
        <v>54.73</v>
      </c>
      <c r="D7565">
        <v>1.778</v>
      </c>
      <c r="E7565">
        <v>1.724</v>
      </c>
      <c r="P7565" s="10"/>
    </row>
    <row r="7566" spans="1:16" ht="16" hidden="1" x14ac:dyDescent="0.2">
      <c r="A7566" s="10">
        <v>42215</v>
      </c>
      <c r="B7566" s="4">
        <v>48.53</v>
      </c>
      <c r="C7566" s="4">
        <v>54.29</v>
      </c>
      <c r="D7566">
        <v>1.766</v>
      </c>
      <c r="E7566">
        <v>1.734</v>
      </c>
      <c r="P7566" s="10"/>
    </row>
    <row r="7567" spans="1:16" ht="16" hidden="1" x14ac:dyDescent="0.2">
      <c r="A7567" s="10">
        <v>42216</v>
      </c>
      <c r="B7567" s="4">
        <v>47.11</v>
      </c>
      <c r="C7567" s="4">
        <v>53.29</v>
      </c>
      <c r="D7567">
        <v>1.7050000000000001</v>
      </c>
      <c r="E7567">
        <v>1.74</v>
      </c>
      <c r="P7567" s="10"/>
    </row>
    <row r="7568" spans="1:16" ht="16" hidden="1" x14ac:dyDescent="0.2">
      <c r="A7568" s="10">
        <v>42219</v>
      </c>
      <c r="B7568" s="4">
        <v>45.25</v>
      </c>
      <c r="C7568" s="4">
        <v>49.49</v>
      </c>
      <c r="D7568">
        <v>1.7509999999999999</v>
      </c>
      <c r="E7568">
        <v>1.663</v>
      </c>
      <c r="P7568" s="10"/>
    </row>
    <row r="7569" spans="1:16" ht="16" hidden="1" x14ac:dyDescent="0.2">
      <c r="A7569" s="10">
        <v>42220</v>
      </c>
      <c r="B7569" s="4">
        <v>45.75</v>
      </c>
      <c r="C7569" s="4">
        <v>49.08</v>
      </c>
      <c r="D7569">
        <v>1.764</v>
      </c>
      <c r="E7569">
        <v>1.669</v>
      </c>
      <c r="P7569" s="10"/>
    </row>
    <row r="7570" spans="1:16" ht="16" hidden="1" x14ac:dyDescent="0.2">
      <c r="A7570" s="10">
        <v>42221</v>
      </c>
      <c r="B7570" s="4">
        <v>45.13</v>
      </c>
      <c r="C7570" s="4">
        <v>49.04</v>
      </c>
      <c r="D7570">
        <v>1.6739999999999999</v>
      </c>
      <c r="E7570">
        <v>1.6439999999999999</v>
      </c>
      <c r="P7570" s="10"/>
    </row>
    <row r="7571" spans="1:16" ht="16" hidden="1" x14ac:dyDescent="0.2">
      <c r="A7571" s="10">
        <v>42222</v>
      </c>
      <c r="B7571" s="4">
        <v>44.69</v>
      </c>
      <c r="C7571" s="4">
        <v>47.8</v>
      </c>
      <c r="D7571">
        <v>1.655</v>
      </c>
      <c r="E7571">
        <v>1.627</v>
      </c>
      <c r="P7571" s="10"/>
    </row>
    <row r="7572" spans="1:16" ht="16" hidden="1" x14ac:dyDescent="0.2">
      <c r="A7572" s="10">
        <v>42223</v>
      </c>
      <c r="B7572" s="4">
        <v>43.87</v>
      </c>
      <c r="C7572" s="4">
        <v>47.54</v>
      </c>
      <c r="D7572">
        <v>1.631</v>
      </c>
      <c r="E7572">
        <v>1.6060000000000001</v>
      </c>
      <c r="P7572" s="10"/>
    </row>
    <row r="7573" spans="1:16" ht="16" hidden="1" x14ac:dyDescent="0.2">
      <c r="A7573" s="10">
        <v>42226</v>
      </c>
      <c r="B7573" s="4">
        <v>44.94</v>
      </c>
      <c r="C7573" s="4">
        <v>48.3</v>
      </c>
      <c r="D7573">
        <v>1.7050000000000001</v>
      </c>
      <c r="E7573">
        <v>1.663</v>
      </c>
      <c r="P7573" s="10"/>
    </row>
    <row r="7574" spans="1:16" ht="16" hidden="1" x14ac:dyDescent="0.2">
      <c r="A7574" s="10">
        <v>42227</v>
      </c>
      <c r="B7574" s="4">
        <v>43.11</v>
      </c>
      <c r="C7574" s="4">
        <v>47.33</v>
      </c>
      <c r="D7574">
        <v>1.7130000000000001</v>
      </c>
      <c r="E7574">
        <v>1.708</v>
      </c>
      <c r="P7574" s="10"/>
    </row>
    <row r="7575" spans="1:16" ht="16" hidden="1" x14ac:dyDescent="0.2">
      <c r="A7575" s="10">
        <v>42228</v>
      </c>
      <c r="B7575" s="4">
        <v>43.22</v>
      </c>
      <c r="C7575" s="4">
        <v>48.29</v>
      </c>
      <c r="D7575">
        <v>1.772</v>
      </c>
      <c r="E7575">
        <v>1.7729999999999999</v>
      </c>
      <c r="P7575" s="10"/>
    </row>
    <row r="7576" spans="1:16" ht="16" hidden="1" x14ac:dyDescent="0.2">
      <c r="A7576" s="10">
        <v>42229</v>
      </c>
      <c r="B7576" s="4">
        <v>42.27</v>
      </c>
      <c r="C7576" s="4">
        <v>48.01</v>
      </c>
      <c r="D7576">
        <v>1.7290000000000001</v>
      </c>
      <c r="E7576">
        <v>1.7490000000000001</v>
      </c>
      <c r="P7576" s="10"/>
    </row>
    <row r="7577" spans="1:16" ht="16" hidden="1" x14ac:dyDescent="0.2">
      <c r="A7577" s="10">
        <v>42230</v>
      </c>
      <c r="B7577" s="4">
        <v>42.45</v>
      </c>
      <c r="C7577" s="4">
        <v>47.79</v>
      </c>
      <c r="D7577">
        <v>1.6990000000000001</v>
      </c>
      <c r="E7577">
        <v>1.704</v>
      </c>
      <c r="P7577" s="10"/>
    </row>
    <row r="7578" spans="1:16" ht="16" hidden="1" x14ac:dyDescent="0.2">
      <c r="A7578" s="10">
        <v>42233</v>
      </c>
      <c r="B7578" s="4">
        <v>41.93</v>
      </c>
      <c r="C7578" s="4">
        <v>47.77</v>
      </c>
      <c r="D7578">
        <v>1.669</v>
      </c>
      <c r="E7578">
        <v>1.6459999999999999</v>
      </c>
      <c r="P7578" s="10"/>
    </row>
    <row r="7579" spans="1:16" ht="16" hidden="1" x14ac:dyDescent="0.2">
      <c r="A7579" s="10">
        <v>42234</v>
      </c>
      <c r="B7579" s="4">
        <v>42.58</v>
      </c>
      <c r="C7579" s="4">
        <v>47</v>
      </c>
      <c r="D7579">
        <v>1.6439999999999999</v>
      </c>
      <c r="E7579">
        <v>1.619</v>
      </c>
      <c r="P7579" s="10"/>
    </row>
    <row r="7580" spans="1:16" ht="16" hidden="1" x14ac:dyDescent="0.2">
      <c r="A7580" s="10">
        <v>42235</v>
      </c>
      <c r="B7580" s="4">
        <v>40.75</v>
      </c>
      <c r="C7580" s="4">
        <v>45.75</v>
      </c>
      <c r="D7580">
        <v>1.56</v>
      </c>
      <c r="E7580">
        <v>1.532</v>
      </c>
      <c r="P7580" s="10"/>
    </row>
    <row r="7581" spans="1:16" ht="16" hidden="1" x14ac:dyDescent="0.2">
      <c r="A7581" s="10">
        <v>42236</v>
      </c>
      <c r="B7581" s="4">
        <v>41</v>
      </c>
      <c r="C7581" s="4">
        <v>45.63</v>
      </c>
      <c r="D7581">
        <v>1.5369999999999999</v>
      </c>
      <c r="E7581">
        <v>1.502</v>
      </c>
      <c r="P7581" s="10"/>
    </row>
    <row r="7582" spans="1:16" ht="16" hidden="1" x14ac:dyDescent="0.2">
      <c r="A7582" s="10">
        <v>42237</v>
      </c>
      <c r="B7582" s="4">
        <v>40.450000000000003</v>
      </c>
      <c r="C7582" s="4">
        <v>43.84</v>
      </c>
      <c r="D7582">
        <v>1.556</v>
      </c>
      <c r="E7582">
        <v>1.5309999999999999</v>
      </c>
      <c r="P7582" s="10"/>
    </row>
    <row r="7583" spans="1:16" ht="16" hidden="1" x14ac:dyDescent="0.2">
      <c r="A7583" s="10">
        <v>42240</v>
      </c>
      <c r="B7583" s="4">
        <v>38.22</v>
      </c>
      <c r="C7583" s="4">
        <v>41.59</v>
      </c>
      <c r="D7583">
        <v>1.4850000000000001</v>
      </c>
      <c r="E7583">
        <v>1.4370000000000001</v>
      </c>
      <c r="P7583" s="10"/>
    </row>
    <row r="7584" spans="1:16" ht="16" hidden="1" x14ac:dyDescent="0.2">
      <c r="A7584" s="10">
        <v>42241</v>
      </c>
      <c r="B7584" s="4">
        <v>39.15</v>
      </c>
      <c r="C7584" s="4">
        <v>41.86</v>
      </c>
      <c r="D7584">
        <v>1.456</v>
      </c>
      <c r="E7584">
        <v>1.395</v>
      </c>
      <c r="P7584" s="10"/>
    </row>
    <row r="7585" spans="1:16" ht="16" hidden="1" x14ac:dyDescent="0.2">
      <c r="A7585" s="10">
        <v>42242</v>
      </c>
      <c r="B7585" s="4">
        <v>38.5</v>
      </c>
      <c r="C7585" s="4">
        <v>41.76</v>
      </c>
      <c r="D7585">
        <v>1.3859999999999999</v>
      </c>
      <c r="E7585">
        <v>1.31</v>
      </c>
      <c r="P7585" s="10"/>
    </row>
    <row r="7586" spans="1:16" ht="16" hidden="1" x14ac:dyDescent="0.2">
      <c r="A7586" s="10">
        <v>42243</v>
      </c>
      <c r="B7586" s="4">
        <v>42.47</v>
      </c>
      <c r="C7586" s="4">
        <v>44.46</v>
      </c>
      <c r="D7586">
        <v>1.464</v>
      </c>
      <c r="E7586">
        <v>1.3779999999999999</v>
      </c>
      <c r="P7586" s="10"/>
    </row>
    <row r="7587" spans="1:16" ht="16" hidden="1" x14ac:dyDescent="0.2">
      <c r="A7587" s="10">
        <v>42244</v>
      </c>
      <c r="B7587" s="4">
        <v>45.29</v>
      </c>
      <c r="C7587" s="4">
        <v>47.97</v>
      </c>
      <c r="D7587">
        <v>1.524</v>
      </c>
      <c r="E7587">
        <v>1.419</v>
      </c>
      <c r="P7587" s="10"/>
    </row>
    <row r="7588" spans="1:16" ht="16" hidden="1" x14ac:dyDescent="0.2">
      <c r="A7588" s="10">
        <v>42247</v>
      </c>
      <c r="B7588" s="4">
        <v>49.2</v>
      </c>
      <c r="D7588">
        <v>1.651</v>
      </c>
      <c r="E7588">
        <v>1.4850000000000001</v>
      </c>
      <c r="P7588" s="10"/>
    </row>
    <row r="7589" spans="1:16" ht="16" hidden="1" x14ac:dyDescent="0.2">
      <c r="A7589" s="10">
        <v>42248</v>
      </c>
      <c r="B7589" s="4">
        <v>45.38</v>
      </c>
      <c r="C7589" s="4">
        <v>48.8</v>
      </c>
      <c r="D7589">
        <v>1.393</v>
      </c>
      <c r="E7589">
        <v>1.4079999999999999</v>
      </c>
      <c r="P7589" s="10"/>
    </row>
    <row r="7590" spans="1:16" ht="16" hidden="1" x14ac:dyDescent="0.2">
      <c r="A7590" s="10">
        <v>42249</v>
      </c>
      <c r="B7590" s="4">
        <v>46.3</v>
      </c>
      <c r="C7590" s="4">
        <v>47.67</v>
      </c>
      <c r="D7590">
        <v>1.5549999999999999</v>
      </c>
      <c r="E7590">
        <v>1.4350000000000001</v>
      </c>
      <c r="P7590" s="10"/>
    </row>
    <row r="7591" spans="1:16" ht="16" hidden="1" x14ac:dyDescent="0.2">
      <c r="A7591" s="10">
        <v>42250</v>
      </c>
      <c r="B7591" s="4">
        <v>46.75</v>
      </c>
      <c r="C7591" s="4">
        <v>50.41</v>
      </c>
      <c r="D7591">
        <v>1.5609999999999999</v>
      </c>
      <c r="E7591">
        <v>1.399</v>
      </c>
      <c r="P7591" s="10"/>
    </row>
    <row r="7592" spans="1:16" ht="16" hidden="1" x14ac:dyDescent="0.2">
      <c r="A7592" s="10">
        <v>42251</v>
      </c>
      <c r="B7592" s="4">
        <v>46.02</v>
      </c>
      <c r="C7592" s="4">
        <v>48.59</v>
      </c>
      <c r="D7592">
        <v>1.53</v>
      </c>
      <c r="E7592">
        <v>1.367</v>
      </c>
      <c r="P7592" s="10"/>
    </row>
    <row r="7593" spans="1:16" ht="16" hidden="1" x14ac:dyDescent="0.2">
      <c r="A7593" s="10">
        <v>42254</v>
      </c>
      <c r="C7593" s="4">
        <v>46.42</v>
      </c>
      <c r="D7593" t="e">
        <v>#N/A</v>
      </c>
      <c r="E7593" t="e">
        <v>#N/A</v>
      </c>
      <c r="P7593" s="10"/>
    </row>
    <row r="7594" spans="1:16" ht="16" hidden="1" x14ac:dyDescent="0.2">
      <c r="A7594" s="10">
        <v>42255</v>
      </c>
      <c r="B7594" s="4">
        <v>45.92</v>
      </c>
      <c r="C7594" s="4">
        <v>48.88</v>
      </c>
      <c r="D7594">
        <v>1.5069999999999999</v>
      </c>
      <c r="E7594">
        <v>1.327</v>
      </c>
      <c r="P7594" s="10"/>
    </row>
    <row r="7595" spans="1:16" ht="16" hidden="1" x14ac:dyDescent="0.2">
      <c r="A7595" s="10">
        <v>42256</v>
      </c>
      <c r="B7595" s="4">
        <v>44.13</v>
      </c>
      <c r="C7595" s="4">
        <v>48.04</v>
      </c>
      <c r="D7595">
        <v>1.474</v>
      </c>
      <c r="E7595">
        <v>1.3140000000000001</v>
      </c>
      <c r="P7595" s="10"/>
    </row>
    <row r="7596" spans="1:16" ht="16" hidden="1" x14ac:dyDescent="0.2">
      <c r="A7596" s="10">
        <v>42257</v>
      </c>
      <c r="B7596" s="4">
        <v>45.85</v>
      </c>
      <c r="C7596" s="4">
        <v>47.77</v>
      </c>
      <c r="D7596">
        <v>1.482</v>
      </c>
      <c r="E7596">
        <v>1.359</v>
      </c>
      <c r="P7596" s="10"/>
    </row>
    <row r="7597" spans="1:16" ht="16" hidden="1" x14ac:dyDescent="0.2">
      <c r="A7597" s="10">
        <v>42258</v>
      </c>
      <c r="B7597" s="4">
        <v>44.75</v>
      </c>
      <c r="C7597" s="4">
        <v>46.87</v>
      </c>
      <c r="D7597">
        <v>1.456</v>
      </c>
      <c r="E7597">
        <v>1.323</v>
      </c>
      <c r="P7597" s="10"/>
    </row>
    <row r="7598" spans="1:16" ht="16" hidden="1" x14ac:dyDescent="0.2">
      <c r="A7598" s="10">
        <v>42261</v>
      </c>
      <c r="B7598" s="4">
        <v>44.07</v>
      </c>
      <c r="C7598" s="4">
        <v>45.87</v>
      </c>
      <c r="D7598">
        <v>1.387</v>
      </c>
      <c r="E7598">
        <v>1.254</v>
      </c>
      <c r="P7598" s="10"/>
    </row>
    <row r="7599" spans="1:16" ht="16" hidden="1" x14ac:dyDescent="0.2">
      <c r="A7599" s="10">
        <v>42262</v>
      </c>
      <c r="B7599" s="4">
        <v>44.58</v>
      </c>
      <c r="C7599" s="4">
        <v>45.91</v>
      </c>
      <c r="D7599">
        <v>1.42</v>
      </c>
      <c r="E7599">
        <v>1.2829999999999999</v>
      </c>
      <c r="P7599" s="10"/>
    </row>
    <row r="7600" spans="1:16" ht="16" hidden="1" x14ac:dyDescent="0.2">
      <c r="A7600" s="10">
        <v>42263</v>
      </c>
      <c r="B7600" s="4">
        <v>47.12</v>
      </c>
      <c r="C7600" s="4">
        <v>49.35</v>
      </c>
      <c r="D7600">
        <v>1.4630000000000001</v>
      </c>
      <c r="E7600">
        <v>1.341</v>
      </c>
      <c r="P7600" s="10"/>
    </row>
    <row r="7601" spans="1:16" ht="16" hidden="1" x14ac:dyDescent="0.2">
      <c r="A7601" s="10">
        <v>42264</v>
      </c>
      <c r="B7601" s="4">
        <v>46.93</v>
      </c>
      <c r="C7601" s="4">
        <v>48.27</v>
      </c>
      <c r="D7601">
        <v>1.4610000000000001</v>
      </c>
      <c r="E7601">
        <v>1.341</v>
      </c>
      <c r="P7601" s="10"/>
    </row>
    <row r="7602" spans="1:16" ht="16" hidden="1" x14ac:dyDescent="0.2">
      <c r="A7602" s="10">
        <v>42265</v>
      </c>
      <c r="B7602" s="4">
        <v>44.71</v>
      </c>
      <c r="C7602" s="4">
        <v>47.28</v>
      </c>
      <c r="D7602">
        <v>1.423</v>
      </c>
      <c r="E7602">
        <v>1.323</v>
      </c>
      <c r="P7602" s="10"/>
    </row>
    <row r="7603" spans="1:16" ht="16" hidden="1" x14ac:dyDescent="0.2">
      <c r="A7603" s="10">
        <v>42268</v>
      </c>
      <c r="B7603" s="4">
        <v>46.67</v>
      </c>
      <c r="C7603" s="4">
        <v>47.64</v>
      </c>
      <c r="D7603">
        <v>1.454</v>
      </c>
      <c r="E7603">
        <v>1.36</v>
      </c>
      <c r="P7603" s="10"/>
    </row>
    <row r="7604" spans="1:16" ht="16" hidden="1" x14ac:dyDescent="0.2">
      <c r="A7604" s="10">
        <v>42269</v>
      </c>
      <c r="B7604" s="4">
        <v>46.17</v>
      </c>
      <c r="C7604" s="4">
        <v>46.69</v>
      </c>
      <c r="D7604">
        <v>1.4690000000000001</v>
      </c>
      <c r="E7604">
        <v>1.3740000000000001</v>
      </c>
      <c r="P7604" s="10"/>
    </row>
    <row r="7605" spans="1:16" ht="16" hidden="1" x14ac:dyDescent="0.2">
      <c r="A7605" s="10">
        <v>42270</v>
      </c>
      <c r="B7605" s="4">
        <v>44.53</v>
      </c>
      <c r="C7605" s="4">
        <v>48</v>
      </c>
      <c r="D7605">
        <v>1.4410000000000001</v>
      </c>
      <c r="E7605">
        <v>1.367</v>
      </c>
      <c r="P7605" s="10"/>
    </row>
    <row r="7606" spans="1:16" ht="16" hidden="1" x14ac:dyDescent="0.2">
      <c r="A7606" s="10">
        <v>42271</v>
      </c>
      <c r="B7606" s="4">
        <v>44.94</v>
      </c>
      <c r="C7606" s="4">
        <v>47.06</v>
      </c>
      <c r="D7606">
        <v>1.423</v>
      </c>
      <c r="E7606">
        <v>1.353</v>
      </c>
      <c r="P7606" s="10"/>
    </row>
    <row r="7607" spans="1:16" ht="16" hidden="1" x14ac:dyDescent="0.2">
      <c r="A7607" s="10">
        <v>42272</v>
      </c>
      <c r="B7607" s="4">
        <v>45.55</v>
      </c>
      <c r="C7607" s="4">
        <v>47.28</v>
      </c>
      <c r="D7607">
        <v>1.4450000000000001</v>
      </c>
      <c r="E7607">
        <v>1.369</v>
      </c>
      <c r="P7607" s="10"/>
    </row>
    <row r="7608" spans="1:16" ht="16" hidden="1" x14ac:dyDescent="0.2">
      <c r="A7608" s="10">
        <v>42275</v>
      </c>
      <c r="B7608" s="4">
        <v>44.4</v>
      </c>
      <c r="C7608" s="4">
        <v>46.04</v>
      </c>
      <c r="D7608">
        <v>1.4</v>
      </c>
      <c r="E7608">
        <v>1.3540000000000001</v>
      </c>
      <c r="P7608" s="10"/>
    </row>
    <row r="7609" spans="1:16" ht="16" hidden="1" x14ac:dyDescent="0.2">
      <c r="A7609" s="10">
        <v>42276</v>
      </c>
      <c r="B7609" s="4">
        <v>45.24</v>
      </c>
      <c r="C7609" s="4">
        <v>47.58</v>
      </c>
      <c r="D7609">
        <v>1.415</v>
      </c>
      <c r="E7609">
        <v>1.371</v>
      </c>
      <c r="P7609" s="10"/>
    </row>
    <row r="7610" spans="1:16" ht="16" hidden="1" x14ac:dyDescent="0.2">
      <c r="A7610" s="10">
        <v>42277</v>
      </c>
      <c r="B7610" s="4">
        <v>45.06</v>
      </c>
      <c r="C7610" s="4">
        <v>47.29</v>
      </c>
      <c r="D7610">
        <v>1.4390000000000001</v>
      </c>
      <c r="E7610">
        <v>1.369</v>
      </c>
      <c r="P7610" s="10"/>
    </row>
    <row r="7611" spans="1:16" ht="16" hidden="1" x14ac:dyDescent="0.2">
      <c r="A7611" s="10">
        <v>42278</v>
      </c>
      <c r="B7611" s="4">
        <v>44.75</v>
      </c>
      <c r="C7611" s="4">
        <v>47.48</v>
      </c>
      <c r="D7611">
        <v>1.4219999999999999</v>
      </c>
      <c r="E7611">
        <v>1.417</v>
      </c>
      <c r="P7611" s="10"/>
    </row>
    <row r="7612" spans="1:16" ht="16" hidden="1" x14ac:dyDescent="0.2">
      <c r="A7612" s="10">
        <v>42279</v>
      </c>
      <c r="B7612" s="4">
        <v>45.54</v>
      </c>
      <c r="C7612" s="4">
        <v>46.55</v>
      </c>
      <c r="D7612">
        <v>1.417</v>
      </c>
      <c r="E7612">
        <v>1.359</v>
      </c>
      <c r="P7612" s="10"/>
    </row>
    <row r="7613" spans="1:16" ht="16" hidden="1" x14ac:dyDescent="0.2">
      <c r="A7613" s="10">
        <v>42282</v>
      </c>
      <c r="B7613" s="4">
        <v>46.28</v>
      </c>
      <c r="C7613" s="4">
        <v>49.45</v>
      </c>
      <c r="D7613">
        <v>1.4590000000000001</v>
      </c>
      <c r="E7613">
        <v>1.4490000000000001</v>
      </c>
      <c r="P7613" s="10"/>
    </row>
    <row r="7614" spans="1:16" ht="16" hidden="1" x14ac:dyDescent="0.2">
      <c r="A7614" s="10">
        <v>42283</v>
      </c>
      <c r="B7614" s="4">
        <v>48.53</v>
      </c>
      <c r="C7614" s="4">
        <v>51.34</v>
      </c>
      <c r="D7614">
        <v>1.5049999999999999</v>
      </c>
      <c r="E7614">
        <v>1.484</v>
      </c>
      <c r="P7614" s="10"/>
    </row>
    <row r="7615" spans="1:16" ht="16" hidden="1" x14ac:dyDescent="0.2">
      <c r="A7615" s="10">
        <v>42284</v>
      </c>
      <c r="B7615" s="4">
        <v>47.86</v>
      </c>
      <c r="C7615" s="4">
        <v>51.66</v>
      </c>
      <c r="D7615">
        <v>1.4650000000000001</v>
      </c>
      <c r="E7615">
        <v>1.411</v>
      </c>
      <c r="P7615" s="10"/>
    </row>
    <row r="7616" spans="1:16" ht="16" hidden="1" x14ac:dyDescent="0.2">
      <c r="A7616" s="10">
        <v>42285</v>
      </c>
      <c r="B7616" s="4">
        <v>49.46</v>
      </c>
      <c r="C7616" s="4">
        <v>52.13</v>
      </c>
      <c r="D7616">
        <v>1.4770000000000001</v>
      </c>
      <c r="E7616">
        <v>1.4139999999999999</v>
      </c>
      <c r="P7616" s="10"/>
    </row>
    <row r="7617" spans="1:16" ht="16" hidden="1" x14ac:dyDescent="0.2">
      <c r="A7617" s="10">
        <v>42286</v>
      </c>
      <c r="B7617" s="4">
        <v>49.67</v>
      </c>
      <c r="C7617" s="4">
        <v>52.08</v>
      </c>
      <c r="D7617">
        <v>1.4770000000000001</v>
      </c>
      <c r="E7617">
        <v>1.369</v>
      </c>
      <c r="P7617" s="10"/>
    </row>
    <row r="7618" spans="1:16" ht="16" hidden="1" x14ac:dyDescent="0.2">
      <c r="A7618" s="10">
        <v>42289</v>
      </c>
      <c r="B7618" s="4">
        <v>47.09</v>
      </c>
      <c r="C7618" s="4">
        <v>50.95</v>
      </c>
      <c r="D7618">
        <v>1.413</v>
      </c>
      <c r="E7618">
        <v>1.3080000000000001</v>
      </c>
      <c r="P7618" s="10"/>
    </row>
    <row r="7619" spans="1:16" ht="16" hidden="1" x14ac:dyDescent="0.2">
      <c r="A7619" s="10">
        <v>42290</v>
      </c>
      <c r="B7619" s="4">
        <v>46.7</v>
      </c>
      <c r="C7619" s="4">
        <v>48.94</v>
      </c>
      <c r="D7619">
        <v>1.371</v>
      </c>
      <c r="E7619">
        <v>1.2509999999999999</v>
      </c>
      <c r="P7619" s="10"/>
    </row>
    <row r="7620" spans="1:16" ht="16" hidden="1" x14ac:dyDescent="0.2">
      <c r="A7620" s="10">
        <v>42291</v>
      </c>
      <c r="B7620" s="4">
        <v>46.63</v>
      </c>
      <c r="C7620" s="4">
        <v>48.25</v>
      </c>
      <c r="D7620">
        <v>1.3660000000000001</v>
      </c>
      <c r="E7620">
        <v>1.238</v>
      </c>
      <c r="P7620" s="10"/>
    </row>
    <row r="7621" spans="1:16" ht="16" hidden="1" x14ac:dyDescent="0.2">
      <c r="A7621" s="10">
        <v>42292</v>
      </c>
      <c r="B7621" s="4">
        <v>46.38</v>
      </c>
      <c r="C7621" s="4">
        <v>47.87</v>
      </c>
      <c r="D7621">
        <v>1.375</v>
      </c>
      <c r="E7621">
        <v>1.2430000000000001</v>
      </c>
      <c r="P7621" s="10"/>
    </row>
    <row r="7622" spans="1:16" ht="16" hidden="1" x14ac:dyDescent="0.2">
      <c r="A7622" s="10">
        <v>42293</v>
      </c>
      <c r="B7622" s="4">
        <v>47.3</v>
      </c>
      <c r="C7622" s="4">
        <v>48.96</v>
      </c>
      <c r="D7622">
        <v>1.387</v>
      </c>
      <c r="E7622">
        <v>1.27</v>
      </c>
      <c r="P7622" s="10"/>
    </row>
    <row r="7623" spans="1:16" ht="16" hidden="1" x14ac:dyDescent="0.2">
      <c r="A7623" s="10">
        <v>42296</v>
      </c>
      <c r="B7623" s="4">
        <v>45.91</v>
      </c>
      <c r="C7623" s="4">
        <v>47.51</v>
      </c>
      <c r="D7623">
        <v>1.32</v>
      </c>
      <c r="E7623">
        <v>1.198</v>
      </c>
      <c r="P7623" s="10"/>
    </row>
    <row r="7624" spans="1:16" ht="16" hidden="1" x14ac:dyDescent="0.2">
      <c r="A7624" s="10">
        <v>42297</v>
      </c>
      <c r="B7624" s="4">
        <v>45.84</v>
      </c>
      <c r="C7624" s="4">
        <v>46.93</v>
      </c>
      <c r="D7624">
        <v>1.3180000000000001</v>
      </c>
      <c r="E7624">
        <v>1.218</v>
      </c>
      <c r="P7624" s="10"/>
    </row>
    <row r="7625" spans="1:16" ht="16" hidden="1" x14ac:dyDescent="0.2">
      <c r="A7625" s="10">
        <v>42298</v>
      </c>
      <c r="B7625" s="4">
        <v>45.22</v>
      </c>
      <c r="C7625" s="4">
        <v>46.72</v>
      </c>
      <c r="D7625">
        <v>1.327</v>
      </c>
      <c r="E7625">
        <v>1.2170000000000001</v>
      </c>
      <c r="P7625" s="10"/>
    </row>
    <row r="7626" spans="1:16" ht="16" hidden="1" x14ac:dyDescent="0.2">
      <c r="A7626" s="10">
        <v>42299</v>
      </c>
      <c r="B7626" s="4">
        <v>44.9</v>
      </c>
      <c r="C7626" s="4">
        <v>46.59</v>
      </c>
      <c r="D7626">
        <v>1.367</v>
      </c>
      <c r="E7626">
        <v>1.262</v>
      </c>
      <c r="P7626" s="10"/>
    </row>
    <row r="7627" spans="1:16" ht="16" hidden="1" x14ac:dyDescent="0.2">
      <c r="A7627" s="10">
        <v>42300</v>
      </c>
      <c r="B7627" s="4">
        <v>43.91</v>
      </c>
      <c r="C7627" s="4">
        <v>46.3</v>
      </c>
      <c r="D7627">
        <v>1.3540000000000001</v>
      </c>
      <c r="E7627">
        <v>1.246</v>
      </c>
      <c r="P7627" s="10"/>
    </row>
    <row r="7628" spans="1:16" ht="16" hidden="1" x14ac:dyDescent="0.2">
      <c r="A7628" s="10">
        <v>42303</v>
      </c>
      <c r="B7628" s="4">
        <v>43.19</v>
      </c>
      <c r="C7628" s="4">
        <v>46.57</v>
      </c>
      <c r="D7628">
        <v>1.3420000000000001</v>
      </c>
      <c r="E7628">
        <v>1.2310000000000001</v>
      </c>
      <c r="P7628" s="10"/>
    </row>
    <row r="7629" spans="1:16" ht="16" hidden="1" x14ac:dyDescent="0.2">
      <c r="A7629" s="10">
        <v>42304</v>
      </c>
      <c r="B7629" s="4">
        <v>43.21</v>
      </c>
      <c r="C7629" s="4">
        <v>45.54</v>
      </c>
      <c r="D7629">
        <v>1.337</v>
      </c>
      <c r="E7629">
        <v>1.2150000000000001</v>
      </c>
      <c r="P7629" s="10"/>
    </row>
    <row r="7630" spans="1:16" ht="16" hidden="1" x14ac:dyDescent="0.2">
      <c r="A7630" s="10">
        <v>42305</v>
      </c>
      <c r="B7630" s="4">
        <v>45.93</v>
      </c>
      <c r="C7630" s="4">
        <v>47.6</v>
      </c>
      <c r="D7630">
        <v>1.391</v>
      </c>
      <c r="E7630">
        <v>1.288</v>
      </c>
      <c r="P7630" s="10"/>
    </row>
    <row r="7631" spans="1:16" ht="16" hidden="1" x14ac:dyDescent="0.2">
      <c r="A7631" s="10">
        <v>42306</v>
      </c>
      <c r="B7631" s="4">
        <v>46.02</v>
      </c>
      <c r="C7631" s="4">
        <v>48.04</v>
      </c>
      <c r="D7631">
        <v>1.3919999999999999</v>
      </c>
      <c r="E7631">
        <v>1.2949999999999999</v>
      </c>
      <c r="P7631" s="10"/>
    </row>
    <row r="7632" spans="1:16" ht="16" hidden="1" x14ac:dyDescent="0.2">
      <c r="A7632" s="10">
        <v>42307</v>
      </c>
      <c r="B7632" s="4">
        <v>46.6</v>
      </c>
      <c r="C7632" s="4">
        <v>48</v>
      </c>
      <c r="D7632">
        <v>1.444</v>
      </c>
      <c r="E7632">
        <v>1.371</v>
      </c>
      <c r="P7632" s="10"/>
    </row>
    <row r="7633" spans="1:16" ht="16" hidden="1" x14ac:dyDescent="0.2">
      <c r="A7633" s="10">
        <v>42310</v>
      </c>
      <c r="B7633" s="4">
        <v>46.12</v>
      </c>
      <c r="C7633" s="4">
        <v>47.91</v>
      </c>
      <c r="D7633">
        <v>1.423</v>
      </c>
      <c r="E7633">
        <v>1.351</v>
      </c>
      <c r="P7633" s="10"/>
    </row>
    <row r="7634" spans="1:16" ht="16" hidden="1" x14ac:dyDescent="0.2">
      <c r="A7634" s="10">
        <v>42311</v>
      </c>
      <c r="B7634" s="4">
        <v>47.88</v>
      </c>
      <c r="C7634" s="4">
        <v>48</v>
      </c>
      <c r="D7634">
        <v>1.49</v>
      </c>
      <c r="E7634">
        <v>1.43</v>
      </c>
      <c r="P7634" s="10"/>
    </row>
    <row r="7635" spans="1:16" ht="16" hidden="1" x14ac:dyDescent="0.2">
      <c r="A7635" s="10">
        <v>42312</v>
      </c>
      <c r="B7635" s="4">
        <v>46.32</v>
      </c>
      <c r="C7635" s="4">
        <v>46.96</v>
      </c>
      <c r="D7635">
        <v>1.462</v>
      </c>
      <c r="E7635">
        <v>1.4119999999999999</v>
      </c>
      <c r="P7635" s="10"/>
    </row>
    <row r="7636" spans="1:16" ht="16" hidden="1" x14ac:dyDescent="0.2">
      <c r="A7636" s="10">
        <v>42313</v>
      </c>
      <c r="B7636" s="4">
        <v>45.27</v>
      </c>
      <c r="C7636" s="4">
        <v>47.19</v>
      </c>
      <c r="D7636">
        <v>1.4330000000000001</v>
      </c>
      <c r="E7636">
        <v>1.371</v>
      </c>
      <c r="P7636" s="10"/>
    </row>
    <row r="7637" spans="1:16" ht="16" hidden="1" x14ac:dyDescent="0.2">
      <c r="A7637" s="10">
        <v>42314</v>
      </c>
      <c r="B7637" s="4">
        <v>44.32</v>
      </c>
      <c r="C7637" s="4">
        <v>46.09</v>
      </c>
      <c r="D7637">
        <v>1.4339999999999999</v>
      </c>
      <c r="E7637">
        <v>1.3420000000000001</v>
      </c>
      <c r="P7637" s="10"/>
    </row>
    <row r="7638" spans="1:16" ht="16" hidden="1" x14ac:dyDescent="0.2">
      <c r="A7638" s="10">
        <v>42317</v>
      </c>
      <c r="B7638" s="4">
        <v>43.87</v>
      </c>
      <c r="C7638" s="4">
        <v>45.38</v>
      </c>
      <c r="D7638">
        <v>1.43</v>
      </c>
      <c r="E7638">
        <v>1.333</v>
      </c>
      <c r="P7638" s="10"/>
    </row>
    <row r="7639" spans="1:16" ht="16" hidden="1" x14ac:dyDescent="0.2">
      <c r="A7639" s="10">
        <v>42318</v>
      </c>
      <c r="B7639" s="4">
        <v>44.23</v>
      </c>
      <c r="C7639" s="4">
        <v>46.44</v>
      </c>
      <c r="D7639">
        <v>1.4219999999999999</v>
      </c>
      <c r="E7639">
        <v>1.2969999999999999</v>
      </c>
      <c r="P7639" s="10"/>
    </row>
    <row r="7640" spans="1:16" ht="16" hidden="1" x14ac:dyDescent="0.2">
      <c r="A7640" s="10">
        <v>42319</v>
      </c>
      <c r="B7640" s="4">
        <v>42.95</v>
      </c>
      <c r="C7640" s="4">
        <v>44.98</v>
      </c>
      <c r="D7640">
        <v>1.383</v>
      </c>
      <c r="E7640">
        <v>1.2330000000000001</v>
      </c>
      <c r="P7640" s="10"/>
    </row>
    <row r="7641" spans="1:16" ht="16" hidden="1" x14ac:dyDescent="0.2">
      <c r="A7641" s="10">
        <v>42320</v>
      </c>
      <c r="B7641" s="4">
        <v>41.74</v>
      </c>
      <c r="C7641" s="4">
        <v>44.98</v>
      </c>
      <c r="D7641">
        <v>1.3320000000000001</v>
      </c>
      <c r="E7641">
        <v>1.175</v>
      </c>
      <c r="P7641" s="10"/>
    </row>
    <row r="7642" spans="1:16" ht="16" hidden="1" x14ac:dyDescent="0.2">
      <c r="A7642" s="10">
        <v>42321</v>
      </c>
      <c r="B7642" s="4">
        <v>40.69</v>
      </c>
      <c r="C7642" s="4">
        <v>41.98</v>
      </c>
      <c r="D7642">
        <v>1.2949999999999999</v>
      </c>
      <c r="E7642">
        <v>1.1299999999999999</v>
      </c>
      <c r="P7642" s="10"/>
    </row>
    <row r="7643" spans="1:16" ht="16" hidden="1" x14ac:dyDescent="0.2">
      <c r="A7643" s="10">
        <v>42324</v>
      </c>
      <c r="B7643" s="4">
        <v>41.68</v>
      </c>
      <c r="C7643" s="4">
        <v>40.28</v>
      </c>
      <c r="D7643">
        <v>1.3029999999999999</v>
      </c>
      <c r="E7643">
        <v>1.1299999999999999</v>
      </c>
      <c r="P7643" s="10"/>
    </row>
    <row r="7644" spans="1:16" ht="16" hidden="1" x14ac:dyDescent="0.2">
      <c r="A7644" s="10">
        <v>42325</v>
      </c>
      <c r="B7644" s="4">
        <v>40.729999999999997</v>
      </c>
      <c r="C7644" s="4">
        <v>41.28</v>
      </c>
      <c r="D7644">
        <v>1.288</v>
      </c>
      <c r="E7644">
        <v>1.1379999999999999</v>
      </c>
      <c r="P7644" s="10"/>
    </row>
    <row r="7645" spans="1:16" ht="16" hidden="1" x14ac:dyDescent="0.2">
      <c r="A7645" s="10">
        <v>42326</v>
      </c>
      <c r="B7645" s="4">
        <v>40.75</v>
      </c>
      <c r="C7645" s="4">
        <v>41.45</v>
      </c>
      <c r="D7645">
        <v>1.323</v>
      </c>
      <c r="E7645">
        <v>1.1779999999999999</v>
      </c>
      <c r="P7645" s="10"/>
    </row>
    <row r="7646" spans="1:16" ht="16" hidden="1" x14ac:dyDescent="0.2">
      <c r="A7646" s="10">
        <v>42327</v>
      </c>
      <c r="B7646" s="4">
        <v>40.549999999999997</v>
      </c>
      <c r="C7646" s="4">
        <v>42.22</v>
      </c>
      <c r="D7646">
        <v>1.337</v>
      </c>
      <c r="E7646">
        <v>1.169</v>
      </c>
      <c r="P7646" s="10"/>
    </row>
    <row r="7647" spans="1:16" ht="16" hidden="1" x14ac:dyDescent="0.2">
      <c r="A7647" s="10">
        <v>42328</v>
      </c>
      <c r="B7647" s="4">
        <v>39.39</v>
      </c>
      <c r="C7647" s="4">
        <v>42.49</v>
      </c>
      <c r="D7647">
        <v>1.33</v>
      </c>
      <c r="E7647">
        <v>1.1419999999999999</v>
      </c>
      <c r="P7647" s="10"/>
    </row>
    <row r="7648" spans="1:16" ht="16" hidden="1" x14ac:dyDescent="0.2">
      <c r="A7648" s="10">
        <v>42331</v>
      </c>
      <c r="B7648" s="4">
        <v>39.270000000000003</v>
      </c>
      <c r="C7648" s="4">
        <v>43.7</v>
      </c>
      <c r="D7648">
        <v>1.361</v>
      </c>
      <c r="E7648">
        <v>1.153</v>
      </c>
      <c r="P7648" s="10"/>
    </row>
    <row r="7649" spans="1:16" ht="16" hidden="1" x14ac:dyDescent="0.2">
      <c r="A7649" s="10">
        <v>42332</v>
      </c>
      <c r="B7649" s="4">
        <v>40.89</v>
      </c>
      <c r="C7649" s="4">
        <v>44.38</v>
      </c>
      <c r="D7649">
        <v>1.389</v>
      </c>
      <c r="E7649">
        <v>1.214</v>
      </c>
      <c r="P7649" s="10"/>
    </row>
    <row r="7650" spans="1:16" ht="16" hidden="1" x14ac:dyDescent="0.2">
      <c r="A7650" s="10">
        <v>42333</v>
      </c>
      <c r="B7650" s="4">
        <v>41.22</v>
      </c>
      <c r="C7650" s="4">
        <v>43.56</v>
      </c>
      <c r="D7650">
        <v>1.373</v>
      </c>
      <c r="E7650">
        <v>1.258</v>
      </c>
      <c r="P7650" s="10"/>
    </row>
    <row r="7651" spans="1:16" ht="16" hidden="1" x14ac:dyDescent="0.2">
      <c r="A7651" s="10">
        <v>42334</v>
      </c>
      <c r="C7651" s="4">
        <v>43.55</v>
      </c>
      <c r="D7651" t="e">
        <v>#N/A</v>
      </c>
      <c r="E7651" t="e">
        <v>#N/A</v>
      </c>
      <c r="P7651" s="10"/>
    </row>
    <row r="7652" spans="1:16" ht="16" hidden="1" x14ac:dyDescent="0.2">
      <c r="A7652" s="10">
        <v>42335</v>
      </c>
      <c r="B7652" s="4">
        <v>40.57</v>
      </c>
      <c r="C7652" s="4">
        <v>43.07</v>
      </c>
      <c r="D7652">
        <v>1.36</v>
      </c>
      <c r="E7652">
        <v>1.2450000000000001</v>
      </c>
      <c r="P7652" s="10"/>
    </row>
    <row r="7653" spans="1:16" ht="16" hidden="1" x14ac:dyDescent="0.2">
      <c r="A7653" s="10">
        <v>42338</v>
      </c>
      <c r="B7653" s="4">
        <v>40.43</v>
      </c>
      <c r="C7653" s="4">
        <v>43.73</v>
      </c>
      <c r="D7653">
        <v>1.377</v>
      </c>
      <c r="E7653">
        <v>1.2170000000000001</v>
      </c>
      <c r="P7653" s="10"/>
    </row>
    <row r="7654" spans="1:16" ht="16" hidden="1" x14ac:dyDescent="0.2">
      <c r="A7654" s="10">
        <v>42339</v>
      </c>
      <c r="B7654" s="4">
        <v>40.58</v>
      </c>
      <c r="C7654" s="4">
        <v>42.97</v>
      </c>
      <c r="D7654">
        <v>1.427</v>
      </c>
      <c r="E7654">
        <v>1.254</v>
      </c>
      <c r="P7654" s="10"/>
    </row>
    <row r="7655" spans="1:16" ht="16" hidden="1" x14ac:dyDescent="0.2">
      <c r="A7655" s="10">
        <v>42340</v>
      </c>
      <c r="B7655" s="4">
        <v>39.93</v>
      </c>
      <c r="C7655" s="4">
        <v>41.92</v>
      </c>
      <c r="D7655">
        <v>1.3680000000000001</v>
      </c>
      <c r="E7655">
        <v>1.196</v>
      </c>
      <c r="P7655" s="10"/>
    </row>
    <row r="7656" spans="1:16" ht="16" hidden="1" x14ac:dyDescent="0.2">
      <c r="A7656" s="10">
        <v>42341</v>
      </c>
      <c r="B7656" s="4">
        <v>41.08</v>
      </c>
      <c r="C7656" s="4">
        <v>42</v>
      </c>
      <c r="D7656">
        <v>1.3380000000000001</v>
      </c>
      <c r="E7656">
        <v>1.1930000000000001</v>
      </c>
      <c r="P7656" s="10"/>
    </row>
    <row r="7657" spans="1:16" ht="16" hidden="1" x14ac:dyDescent="0.2">
      <c r="A7657" s="10">
        <v>42342</v>
      </c>
      <c r="B7657" s="4">
        <v>40</v>
      </c>
      <c r="C7657" s="4">
        <v>41.44</v>
      </c>
      <c r="D7657">
        <v>1.3160000000000001</v>
      </c>
      <c r="E7657">
        <v>1.1779999999999999</v>
      </c>
      <c r="P7657" s="10"/>
    </row>
    <row r="7658" spans="1:16" ht="16" hidden="1" x14ac:dyDescent="0.2">
      <c r="A7658" s="10">
        <v>42345</v>
      </c>
      <c r="B7658" s="4">
        <v>37.64</v>
      </c>
      <c r="C7658" s="4">
        <v>39.69</v>
      </c>
      <c r="D7658">
        <v>1.228</v>
      </c>
      <c r="E7658">
        <v>1.115</v>
      </c>
      <c r="P7658" s="10"/>
    </row>
    <row r="7659" spans="1:16" ht="16" hidden="1" x14ac:dyDescent="0.2">
      <c r="A7659" s="10">
        <v>42346</v>
      </c>
      <c r="B7659" s="4">
        <v>37.46</v>
      </c>
      <c r="C7659" s="4">
        <v>39.44</v>
      </c>
      <c r="D7659">
        <v>1.212</v>
      </c>
      <c r="E7659">
        <v>1.1140000000000001</v>
      </c>
      <c r="P7659" s="10"/>
    </row>
    <row r="7660" spans="1:16" ht="16" hidden="1" x14ac:dyDescent="0.2">
      <c r="A7660" s="10">
        <v>42347</v>
      </c>
      <c r="B7660" s="4">
        <v>37.159999999999997</v>
      </c>
      <c r="C7660" s="4">
        <v>39.04</v>
      </c>
      <c r="D7660">
        <v>1.246</v>
      </c>
      <c r="E7660">
        <v>1.2110000000000001</v>
      </c>
      <c r="P7660" s="10"/>
    </row>
    <row r="7661" spans="1:16" ht="16" hidden="1" x14ac:dyDescent="0.2">
      <c r="A7661" s="10">
        <v>42348</v>
      </c>
      <c r="B7661" s="4">
        <v>36.76</v>
      </c>
      <c r="C7661" s="4">
        <v>38.65</v>
      </c>
      <c r="D7661">
        <v>1.2829999999999999</v>
      </c>
      <c r="E7661">
        <v>1.248</v>
      </c>
      <c r="P7661" s="10"/>
    </row>
    <row r="7662" spans="1:16" ht="16" hidden="1" x14ac:dyDescent="0.2">
      <c r="A7662" s="10">
        <v>42349</v>
      </c>
      <c r="B7662" s="4">
        <v>35.65</v>
      </c>
      <c r="C7662" s="4">
        <v>36.99</v>
      </c>
      <c r="D7662">
        <v>1.2789999999999999</v>
      </c>
      <c r="E7662">
        <v>1.2490000000000001</v>
      </c>
      <c r="P7662" s="10"/>
    </row>
    <row r="7663" spans="1:16" ht="16" hidden="1" x14ac:dyDescent="0.2">
      <c r="A7663" s="10">
        <v>42352</v>
      </c>
      <c r="B7663" s="4">
        <v>36.31</v>
      </c>
      <c r="C7663" s="4">
        <v>36.51</v>
      </c>
      <c r="D7663">
        <v>1.2470000000000001</v>
      </c>
      <c r="E7663">
        <v>1.2350000000000001</v>
      </c>
      <c r="P7663" s="10"/>
    </row>
    <row r="7664" spans="1:16" ht="16" hidden="1" x14ac:dyDescent="0.2">
      <c r="A7664" s="10">
        <v>42353</v>
      </c>
      <c r="B7664" s="4">
        <v>37.32</v>
      </c>
      <c r="C7664" s="4">
        <v>37.659999999999997</v>
      </c>
      <c r="D7664">
        <v>1.2490000000000001</v>
      </c>
      <c r="E7664">
        <v>1.181</v>
      </c>
      <c r="P7664" s="10"/>
    </row>
    <row r="7665" spans="1:16" ht="16" hidden="1" x14ac:dyDescent="0.2">
      <c r="A7665" s="10">
        <v>42354</v>
      </c>
      <c r="B7665" s="4">
        <v>35.549999999999997</v>
      </c>
      <c r="C7665" s="4">
        <v>36.96</v>
      </c>
      <c r="D7665">
        <v>1.2589999999999999</v>
      </c>
      <c r="E7665">
        <v>1.1759999999999999</v>
      </c>
      <c r="P7665" s="10"/>
    </row>
    <row r="7666" spans="1:16" ht="16" hidden="1" x14ac:dyDescent="0.2">
      <c r="A7666" s="10">
        <v>42355</v>
      </c>
      <c r="B7666" s="4">
        <v>34.979999999999997</v>
      </c>
      <c r="C7666" s="4">
        <v>36.29</v>
      </c>
      <c r="D7666">
        <v>1.282</v>
      </c>
      <c r="E7666">
        <v>1.212</v>
      </c>
      <c r="P7666" s="10"/>
    </row>
    <row r="7667" spans="1:16" ht="16" hidden="1" x14ac:dyDescent="0.2">
      <c r="A7667" s="10">
        <v>42356</v>
      </c>
      <c r="B7667" s="4">
        <v>34.72</v>
      </c>
      <c r="C7667" s="4">
        <v>36.76</v>
      </c>
      <c r="D7667">
        <v>1.2869999999999999</v>
      </c>
      <c r="E7667">
        <v>1.19</v>
      </c>
      <c r="P7667" s="10"/>
    </row>
    <row r="7668" spans="1:16" ht="16" hidden="1" x14ac:dyDescent="0.2">
      <c r="A7668" s="10">
        <v>42359</v>
      </c>
      <c r="B7668" s="4">
        <v>34.549999999999997</v>
      </c>
      <c r="C7668" s="4">
        <v>35.340000000000003</v>
      </c>
      <c r="D7668">
        <v>1.208</v>
      </c>
      <c r="E7668">
        <v>1.163</v>
      </c>
      <c r="P7668" s="10"/>
    </row>
    <row r="7669" spans="1:16" ht="16" hidden="1" x14ac:dyDescent="0.2">
      <c r="A7669" s="10">
        <v>42360</v>
      </c>
      <c r="B7669" s="4">
        <v>36.119999999999997</v>
      </c>
      <c r="C7669" s="4">
        <v>35.26</v>
      </c>
      <c r="D7669">
        <v>1.1910000000000001</v>
      </c>
      <c r="E7669">
        <v>1.1120000000000001</v>
      </c>
      <c r="P7669" s="10"/>
    </row>
    <row r="7670" spans="1:16" ht="16" hidden="1" x14ac:dyDescent="0.2">
      <c r="A7670" s="10">
        <v>42361</v>
      </c>
      <c r="B7670" s="4">
        <v>36.76</v>
      </c>
      <c r="C7670" s="4">
        <v>35.79</v>
      </c>
      <c r="D7670">
        <v>1.27</v>
      </c>
      <c r="E7670">
        <v>1.175</v>
      </c>
      <c r="P7670" s="10"/>
    </row>
    <row r="7671" spans="1:16" ht="16" hidden="1" x14ac:dyDescent="0.2">
      <c r="A7671" s="10">
        <v>42362</v>
      </c>
      <c r="B7671" s="4">
        <v>37.619999999999997</v>
      </c>
      <c r="C7671" s="4">
        <v>37.22</v>
      </c>
      <c r="D7671">
        <v>1.278</v>
      </c>
      <c r="E7671">
        <v>1.18</v>
      </c>
      <c r="P7671" s="10"/>
    </row>
    <row r="7672" spans="1:16" ht="16" hidden="1" x14ac:dyDescent="0.2">
      <c r="A7672" s="10">
        <v>42366</v>
      </c>
      <c r="B7672" s="4">
        <v>36.36</v>
      </c>
      <c r="C7672" s="4">
        <v>37.08</v>
      </c>
      <c r="D7672">
        <v>1.248</v>
      </c>
      <c r="E7672">
        <v>1.149</v>
      </c>
      <c r="P7672" s="10"/>
    </row>
    <row r="7673" spans="1:16" ht="16" hidden="1" x14ac:dyDescent="0.2">
      <c r="A7673" s="10">
        <v>42367</v>
      </c>
      <c r="B7673" s="4">
        <v>37.880000000000003</v>
      </c>
      <c r="C7673" s="4">
        <v>36.85</v>
      </c>
      <c r="D7673">
        <v>1.298</v>
      </c>
      <c r="E7673">
        <v>1.1639999999999999</v>
      </c>
      <c r="P7673" s="10"/>
    </row>
    <row r="7674" spans="1:16" ht="16" hidden="1" x14ac:dyDescent="0.2">
      <c r="A7674" s="10">
        <v>42368</v>
      </c>
      <c r="B7674" s="4">
        <v>36.590000000000003</v>
      </c>
      <c r="C7674" s="4">
        <v>35.65</v>
      </c>
      <c r="D7674">
        <v>1.2709999999999999</v>
      </c>
      <c r="E7674">
        <v>1.141</v>
      </c>
      <c r="P7674" s="10"/>
    </row>
    <row r="7675" spans="1:16" ht="16" hidden="1" x14ac:dyDescent="0.2">
      <c r="A7675" s="10">
        <v>42369</v>
      </c>
      <c r="B7675" s="4">
        <v>37.130000000000003</v>
      </c>
      <c r="C7675" s="4">
        <v>36.61</v>
      </c>
      <c r="D7675">
        <v>1.284</v>
      </c>
      <c r="E7675">
        <v>1.1539999999999999</v>
      </c>
      <c r="P7675" s="10"/>
    </row>
    <row r="7676" spans="1:16" ht="16" hidden="1" x14ac:dyDescent="0.2">
      <c r="A7676" s="10">
        <v>42373</v>
      </c>
      <c r="B7676" s="4">
        <v>36.81</v>
      </c>
      <c r="C7676" s="4">
        <v>36.28</v>
      </c>
      <c r="D7676">
        <v>1.2969999999999999</v>
      </c>
      <c r="E7676">
        <v>1.202</v>
      </c>
      <c r="P7676" s="10"/>
    </row>
    <row r="7677" spans="1:16" ht="16" hidden="1" x14ac:dyDescent="0.2">
      <c r="A7677" s="10">
        <v>42374</v>
      </c>
      <c r="B7677" s="4">
        <v>35.97</v>
      </c>
      <c r="C7677" s="4">
        <v>35.56</v>
      </c>
      <c r="D7677">
        <v>1.264</v>
      </c>
      <c r="E7677">
        <v>1.1439999999999999</v>
      </c>
      <c r="P7677" s="10"/>
    </row>
    <row r="7678" spans="1:16" ht="16" hidden="1" x14ac:dyDescent="0.2">
      <c r="A7678" s="10">
        <v>42375</v>
      </c>
      <c r="B7678" s="4">
        <v>33.97</v>
      </c>
      <c r="C7678" s="4">
        <v>33.89</v>
      </c>
      <c r="D7678">
        <v>1.167</v>
      </c>
      <c r="E7678">
        <v>1.0469999999999999</v>
      </c>
      <c r="P7678" s="10"/>
    </row>
    <row r="7679" spans="1:16" ht="16" hidden="1" x14ac:dyDescent="0.2">
      <c r="A7679" s="10">
        <v>42376</v>
      </c>
      <c r="B7679" s="4">
        <v>33.29</v>
      </c>
      <c r="C7679" s="4">
        <v>33.57</v>
      </c>
      <c r="D7679">
        <v>1.155</v>
      </c>
      <c r="E7679">
        <v>1.048</v>
      </c>
      <c r="P7679" s="10"/>
    </row>
    <row r="7680" spans="1:16" ht="16" hidden="1" x14ac:dyDescent="0.2">
      <c r="A7680" s="10">
        <v>42377</v>
      </c>
      <c r="B7680" s="4">
        <v>33.200000000000003</v>
      </c>
      <c r="C7680" s="4">
        <v>31.67</v>
      </c>
      <c r="D7680">
        <v>1.133</v>
      </c>
      <c r="E7680">
        <v>1.0429999999999999</v>
      </c>
      <c r="P7680" s="10"/>
    </row>
    <row r="7681" spans="1:16" ht="16" hidden="1" x14ac:dyDescent="0.2">
      <c r="A7681" s="10">
        <v>42380</v>
      </c>
      <c r="B7681" s="4">
        <v>31.42</v>
      </c>
      <c r="C7681" s="4">
        <v>30.14</v>
      </c>
      <c r="D7681">
        <v>1.117</v>
      </c>
      <c r="E7681">
        <v>1.0249999999999999</v>
      </c>
      <c r="P7681" s="10"/>
    </row>
    <row r="7682" spans="1:16" ht="16" hidden="1" x14ac:dyDescent="0.2">
      <c r="A7682" s="10">
        <v>42381</v>
      </c>
      <c r="B7682" s="4">
        <v>30.42</v>
      </c>
      <c r="C7682" s="4">
        <v>29.14</v>
      </c>
      <c r="D7682">
        <v>1.0980000000000001</v>
      </c>
      <c r="E7682">
        <v>1.0049999999999999</v>
      </c>
      <c r="P7682" s="10"/>
    </row>
    <row r="7683" spans="1:16" ht="16" hidden="1" x14ac:dyDescent="0.2">
      <c r="A7683" s="10">
        <v>42382</v>
      </c>
      <c r="B7683" s="4">
        <v>30.42</v>
      </c>
      <c r="C7683" s="4">
        <v>28.58</v>
      </c>
      <c r="D7683">
        <v>1.0669999999999999</v>
      </c>
      <c r="E7683">
        <v>0.96899999999999997</v>
      </c>
      <c r="P7683" s="10"/>
    </row>
    <row r="7684" spans="1:16" ht="16" hidden="1" x14ac:dyDescent="0.2">
      <c r="A7684" s="10">
        <v>42383</v>
      </c>
      <c r="B7684" s="4">
        <v>31.22</v>
      </c>
      <c r="C7684" s="4">
        <v>28.84</v>
      </c>
      <c r="D7684">
        <v>1.0920000000000001</v>
      </c>
      <c r="E7684">
        <v>1.0069999999999999</v>
      </c>
      <c r="P7684" s="10"/>
    </row>
    <row r="7685" spans="1:16" ht="16" hidden="1" x14ac:dyDescent="0.2">
      <c r="A7685" s="10">
        <v>42384</v>
      </c>
      <c r="B7685" s="4">
        <v>29.45</v>
      </c>
      <c r="C7685" s="4">
        <v>28.8</v>
      </c>
      <c r="D7685">
        <v>1.0429999999999999</v>
      </c>
      <c r="E7685">
        <v>0.94599999999999995</v>
      </c>
      <c r="P7685" s="10"/>
    </row>
    <row r="7686" spans="1:16" ht="16" hidden="1" x14ac:dyDescent="0.2">
      <c r="A7686" s="10">
        <v>42387</v>
      </c>
      <c r="C7686" s="4">
        <v>27.36</v>
      </c>
      <c r="D7686" t="e">
        <v>#N/A</v>
      </c>
      <c r="E7686" t="e">
        <v>#N/A</v>
      </c>
      <c r="P7686" s="10"/>
    </row>
    <row r="7687" spans="1:16" ht="16" hidden="1" x14ac:dyDescent="0.2">
      <c r="A7687" s="10">
        <v>42388</v>
      </c>
      <c r="B7687" s="4">
        <v>28.47</v>
      </c>
      <c r="C7687" s="4">
        <v>27.36</v>
      </c>
      <c r="D7687">
        <v>1.0569999999999999</v>
      </c>
      <c r="E7687">
        <v>0.97699999999999998</v>
      </c>
      <c r="P7687" s="10"/>
    </row>
    <row r="7688" spans="1:16" ht="16" hidden="1" x14ac:dyDescent="0.2">
      <c r="A7688" s="10">
        <v>42389</v>
      </c>
      <c r="B7688" s="4">
        <v>26.68</v>
      </c>
      <c r="C7688" s="4">
        <v>26.01</v>
      </c>
      <c r="D7688">
        <v>1.052</v>
      </c>
      <c r="E7688">
        <v>0.95899999999999996</v>
      </c>
      <c r="P7688" s="10"/>
    </row>
    <row r="7689" spans="1:16" ht="16" hidden="1" x14ac:dyDescent="0.2">
      <c r="A7689" s="10">
        <v>42390</v>
      </c>
      <c r="B7689" s="4">
        <v>29.55</v>
      </c>
      <c r="C7689" s="4">
        <v>27.59</v>
      </c>
      <c r="D7689">
        <v>1.0660000000000001</v>
      </c>
      <c r="E7689">
        <v>0.94099999999999995</v>
      </c>
      <c r="P7689" s="10"/>
    </row>
    <row r="7690" spans="1:16" ht="16" hidden="1" x14ac:dyDescent="0.2">
      <c r="A7690" s="10">
        <v>42391</v>
      </c>
      <c r="B7690" s="4">
        <v>32.07</v>
      </c>
      <c r="C7690" s="4">
        <v>30.46</v>
      </c>
      <c r="D7690">
        <v>1.1100000000000001</v>
      </c>
      <c r="E7690">
        <v>0.99</v>
      </c>
      <c r="P7690" s="10"/>
    </row>
    <row r="7691" spans="1:16" ht="16" hidden="1" x14ac:dyDescent="0.2">
      <c r="A7691" s="10">
        <v>42394</v>
      </c>
      <c r="B7691" s="4">
        <v>30.31</v>
      </c>
      <c r="C7691" s="4">
        <v>29.82</v>
      </c>
      <c r="D7691">
        <v>1.0529999999999999</v>
      </c>
      <c r="E7691">
        <v>0.96599999999999997</v>
      </c>
      <c r="P7691" s="10"/>
    </row>
    <row r="7692" spans="1:16" ht="16" hidden="1" x14ac:dyDescent="0.2">
      <c r="A7692" s="10">
        <v>42395</v>
      </c>
      <c r="B7692" s="4">
        <v>29.54</v>
      </c>
      <c r="C7692" s="4">
        <v>30.94</v>
      </c>
      <c r="D7692">
        <v>1.08</v>
      </c>
      <c r="E7692">
        <v>1.01</v>
      </c>
      <c r="P7692" s="10"/>
    </row>
    <row r="7693" spans="1:16" ht="16" hidden="1" x14ac:dyDescent="0.2">
      <c r="A7693" s="10">
        <v>42396</v>
      </c>
      <c r="B7693" s="4">
        <v>32.32</v>
      </c>
      <c r="C7693" s="4">
        <v>31.83</v>
      </c>
      <c r="D7693">
        <v>1.0740000000000001</v>
      </c>
      <c r="E7693">
        <v>0.95899999999999996</v>
      </c>
      <c r="P7693" s="10"/>
    </row>
    <row r="7694" spans="1:16" ht="16" hidden="1" x14ac:dyDescent="0.2">
      <c r="A7694" s="10">
        <v>42397</v>
      </c>
      <c r="B7694" s="4">
        <v>33.21</v>
      </c>
      <c r="C7694" s="4">
        <v>33.01</v>
      </c>
      <c r="D7694">
        <v>1.131</v>
      </c>
      <c r="E7694">
        <v>1.0469999999999999</v>
      </c>
      <c r="P7694" s="10"/>
    </row>
    <row r="7695" spans="1:16" ht="16" hidden="1" x14ac:dyDescent="0.2">
      <c r="A7695" s="10">
        <v>42398</v>
      </c>
      <c r="B7695" s="4">
        <v>33.659999999999997</v>
      </c>
      <c r="C7695" s="4">
        <v>33.14</v>
      </c>
      <c r="D7695">
        <v>1.1519999999999999</v>
      </c>
      <c r="E7695">
        <v>1.0580000000000001</v>
      </c>
      <c r="P7695" s="10"/>
    </row>
    <row r="7696" spans="1:16" ht="16" hidden="1" x14ac:dyDescent="0.2">
      <c r="A7696" s="10">
        <v>42401</v>
      </c>
      <c r="B7696" s="4">
        <v>31.62</v>
      </c>
      <c r="C7696" s="4">
        <v>32.450000000000003</v>
      </c>
      <c r="D7696">
        <v>1.1240000000000001</v>
      </c>
      <c r="E7696">
        <v>1.024</v>
      </c>
      <c r="P7696" s="10"/>
    </row>
    <row r="7697" spans="1:16" ht="16" hidden="1" x14ac:dyDescent="0.2">
      <c r="A7697" s="10">
        <v>42402</v>
      </c>
      <c r="B7697" s="4">
        <v>29.9</v>
      </c>
      <c r="C7697" s="4">
        <v>30.98</v>
      </c>
      <c r="D7697">
        <v>1.028</v>
      </c>
      <c r="E7697">
        <v>0.81200000000000006</v>
      </c>
      <c r="P7697" s="10"/>
    </row>
    <row r="7698" spans="1:16" ht="16" hidden="1" x14ac:dyDescent="0.2">
      <c r="A7698" s="10">
        <v>42403</v>
      </c>
      <c r="B7698" s="4">
        <v>32.29</v>
      </c>
      <c r="C7698" s="4">
        <v>32.380000000000003</v>
      </c>
      <c r="D7698">
        <v>1.06</v>
      </c>
      <c r="E7698">
        <v>0.93</v>
      </c>
      <c r="P7698" s="10"/>
    </row>
    <row r="7699" spans="1:16" ht="16" hidden="1" x14ac:dyDescent="0.2">
      <c r="A7699" s="10">
        <v>42404</v>
      </c>
      <c r="B7699" s="4">
        <v>31.63</v>
      </c>
      <c r="C7699" s="4">
        <v>32.76</v>
      </c>
      <c r="D7699">
        <v>1.0549999999999999</v>
      </c>
      <c r="E7699">
        <v>0.91</v>
      </c>
      <c r="P7699" s="10"/>
    </row>
    <row r="7700" spans="1:16" ht="16" hidden="1" x14ac:dyDescent="0.2">
      <c r="A7700" s="10">
        <v>42405</v>
      </c>
      <c r="B7700" s="4">
        <v>30.86</v>
      </c>
      <c r="C7700" s="4">
        <v>32.35</v>
      </c>
      <c r="D7700">
        <v>1.0249999999999999</v>
      </c>
      <c r="E7700">
        <v>0.877</v>
      </c>
      <c r="P7700" s="10"/>
    </row>
    <row r="7701" spans="1:16" ht="16" hidden="1" x14ac:dyDescent="0.2">
      <c r="A7701" s="10">
        <v>42408</v>
      </c>
      <c r="B7701" s="4">
        <v>29.71</v>
      </c>
      <c r="C7701" s="4">
        <v>31.64</v>
      </c>
      <c r="D7701">
        <v>0.99399999999999999</v>
      </c>
      <c r="E7701">
        <v>0.85499999999999998</v>
      </c>
      <c r="P7701" s="10"/>
    </row>
    <row r="7702" spans="1:16" ht="16" hidden="1" x14ac:dyDescent="0.2">
      <c r="A7702" s="10">
        <v>42409</v>
      </c>
      <c r="B7702" s="4">
        <v>27.96</v>
      </c>
      <c r="C7702" s="4">
        <v>30.15</v>
      </c>
      <c r="D7702">
        <v>0.94699999999999995</v>
      </c>
      <c r="E7702">
        <v>0.81499999999999995</v>
      </c>
      <c r="P7702" s="10"/>
    </row>
    <row r="7703" spans="1:16" ht="16" hidden="1" x14ac:dyDescent="0.2">
      <c r="A7703" s="10">
        <v>42410</v>
      </c>
      <c r="B7703" s="4">
        <v>27.54</v>
      </c>
      <c r="C7703" s="4">
        <v>29.64</v>
      </c>
      <c r="D7703">
        <v>0.97799999999999998</v>
      </c>
      <c r="E7703">
        <v>0.86599999999999999</v>
      </c>
      <c r="P7703" s="10"/>
    </row>
    <row r="7704" spans="1:16" ht="16" hidden="1" x14ac:dyDescent="0.2">
      <c r="A7704" s="10">
        <v>42411</v>
      </c>
      <c r="B7704" s="4">
        <v>26.19</v>
      </c>
      <c r="C7704" s="4">
        <v>28.82</v>
      </c>
      <c r="D7704">
        <v>0.98399999999999999</v>
      </c>
      <c r="E7704">
        <v>0.88900000000000001</v>
      </c>
      <c r="P7704" s="10"/>
    </row>
    <row r="7705" spans="1:16" ht="16" hidden="1" x14ac:dyDescent="0.2">
      <c r="A7705" s="10">
        <v>42412</v>
      </c>
      <c r="B7705" s="4">
        <v>29.32</v>
      </c>
      <c r="C7705" s="4">
        <v>31.8</v>
      </c>
      <c r="D7705">
        <v>1.0660000000000001</v>
      </c>
      <c r="E7705">
        <v>0.99299999999999999</v>
      </c>
      <c r="P7705" s="10"/>
    </row>
    <row r="7706" spans="1:16" ht="16" hidden="1" x14ac:dyDescent="0.2">
      <c r="A7706" s="10">
        <v>42416</v>
      </c>
      <c r="B7706" s="4">
        <v>29.05</v>
      </c>
      <c r="C7706" s="4">
        <v>31.09</v>
      </c>
      <c r="D7706">
        <v>0.99</v>
      </c>
      <c r="E7706">
        <v>0.93799999999999994</v>
      </c>
      <c r="P7706" s="10"/>
    </row>
    <row r="7707" spans="1:16" ht="16" hidden="1" x14ac:dyDescent="0.2">
      <c r="A7707" s="10">
        <v>42417</v>
      </c>
      <c r="B7707" s="4">
        <v>30.68</v>
      </c>
      <c r="C7707" s="4">
        <v>33.21</v>
      </c>
      <c r="D7707">
        <v>1.0129999999999999</v>
      </c>
      <c r="E7707">
        <v>0.95099999999999996</v>
      </c>
      <c r="P7707" s="10"/>
    </row>
    <row r="7708" spans="1:16" ht="16" hidden="1" x14ac:dyDescent="0.2">
      <c r="A7708" s="10">
        <v>42418</v>
      </c>
      <c r="B7708" s="4">
        <v>30.77</v>
      </c>
      <c r="C7708" s="4">
        <v>33.200000000000003</v>
      </c>
      <c r="D7708">
        <v>1.244</v>
      </c>
      <c r="E7708">
        <v>0.91900000000000004</v>
      </c>
      <c r="P7708" s="10"/>
    </row>
    <row r="7709" spans="1:16" ht="16" hidden="1" x14ac:dyDescent="0.2">
      <c r="A7709" s="10">
        <v>42419</v>
      </c>
      <c r="B7709" s="4">
        <v>29.59</v>
      </c>
      <c r="C7709" s="4">
        <v>31.66</v>
      </c>
      <c r="D7709">
        <v>1.2330000000000001</v>
      </c>
      <c r="E7709">
        <v>0.91800000000000004</v>
      </c>
      <c r="P7709" s="10"/>
    </row>
    <row r="7710" spans="1:16" ht="16" hidden="1" x14ac:dyDescent="0.2">
      <c r="A7710" s="10">
        <v>42422</v>
      </c>
      <c r="B7710" s="4">
        <v>31.37</v>
      </c>
      <c r="C7710" s="4">
        <v>33.590000000000003</v>
      </c>
      <c r="D7710">
        <v>1.2689999999999999</v>
      </c>
      <c r="E7710">
        <v>0.93700000000000006</v>
      </c>
      <c r="P7710" s="10"/>
    </row>
    <row r="7711" spans="1:16" ht="16" hidden="1" x14ac:dyDescent="0.2">
      <c r="A7711" s="10">
        <v>42423</v>
      </c>
      <c r="B7711" s="4">
        <v>31.84</v>
      </c>
      <c r="C7711" s="4">
        <v>31.9</v>
      </c>
      <c r="D7711">
        <v>0.98499999999999999</v>
      </c>
      <c r="E7711">
        <v>0.90700000000000003</v>
      </c>
      <c r="P7711" s="10"/>
    </row>
    <row r="7712" spans="1:16" ht="16" hidden="1" x14ac:dyDescent="0.2">
      <c r="A7712" s="10">
        <v>42424</v>
      </c>
      <c r="B7712" s="4">
        <v>30.35</v>
      </c>
      <c r="C7712" s="4">
        <v>31.5</v>
      </c>
      <c r="D7712">
        <v>1.028</v>
      </c>
      <c r="E7712">
        <v>0.96099999999999997</v>
      </c>
      <c r="P7712" s="10"/>
    </row>
    <row r="7713" spans="1:16" ht="16" hidden="1" x14ac:dyDescent="0.2">
      <c r="A7713" s="10">
        <v>42425</v>
      </c>
      <c r="B7713" s="4">
        <v>31.4</v>
      </c>
      <c r="C7713" s="4">
        <v>32.83</v>
      </c>
      <c r="D7713">
        <v>1.0549999999999999</v>
      </c>
      <c r="E7713">
        <v>1.0409999999999999</v>
      </c>
      <c r="P7713" s="10"/>
    </row>
    <row r="7714" spans="1:16" ht="16" hidden="1" x14ac:dyDescent="0.2">
      <c r="A7714" s="10">
        <v>42426</v>
      </c>
      <c r="B7714" s="4">
        <v>31.65</v>
      </c>
      <c r="C7714" s="4">
        <v>35.76</v>
      </c>
      <c r="D7714">
        <v>1.0269999999999999</v>
      </c>
      <c r="E7714">
        <v>1.048</v>
      </c>
      <c r="P7714" s="10"/>
    </row>
    <row r="7715" spans="1:16" ht="16" hidden="1" x14ac:dyDescent="0.2">
      <c r="A7715" s="10">
        <v>42429</v>
      </c>
      <c r="B7715" s="4">
        <v>32.74</v>
      </c>
      <c r="C7715" s="4">
        <v>35.92</v>
      </c>
      <c r="D7715">
        <v>1.05</v>
      </c>
      <c r="E7715">
        <v>1.0680000000000001</v>
      </c>
      <c r="P7715" s="10"/>
    </row>
    <row r="7716" spans="1:16" ht="16" hidden="1" x14ac:dyDescent="0.2">
      <c r="A7716" s="10">
        <v>42430</v>
      </c>
      <c r="B7716" s="4">
        <v>34.39</v>
      </c>
      <c r="C7716" s="4">
        <v>35.729999999999997</v>
      </c>
      <c r="D7716">
        <v>1.0529999999999999</v>
      </c>
      <c r="E7716">
        <v>1.008</v>
      </c>
      <c r="P7716" s="10"/>
    </row>
    <row r="7717" spans="1:16" ht="16" hidden="1" x14ac:dyDescent="0.2">
      <c r="A7717" s="10">
        <v>42431</v>
      </c>
      <c r="B7717" s="4">
        <v>34.57</v>
      </c>
      <c r="C7717" s="4">
        <v>36.380000000000003</v>
      </c>
      <c r="D7717">
        <v>1.0620000000000001</v>
      </c>
      <c r="E7717">
        <v>0.995</v>
      </c>
      <c r="P7717" s="10"/>
    </row>
    <row r="7718" spans="1:16" ht="16" hidden="1" x14ac:dyDescent="0.2">
      <c r="A7718" s="10">
        <v>42432</v>
      </c>
      <c r="B7718" s="4">
        <v>34.56</v>
      </c>
      <c r="C7718" s="4">
        <v>35.75</v>
      </c>
      <c r="D7718">
        <v>1.028</v>
      </c>
      <c r="E7718">
        <v>0.98299999999999998</v>
      </c>
      <c r="P7718" s="10"/>
    </row>
    <row r="7719" spans="1:16" ht="16" hidden="1" x14ac:dyDescent="0.2">
      <c r="A7719" s="10">
        <v>42433</v>
      </c>
      <c r="B7719" s="4">
        <v>35.909999999999997</v>
      </c>
      <c r="C7719" s="4">
        <v>37.61</v>
      </c>
      <c r="D7719">
        <v>1.0409999999999999</v>
      </c>
      <c r="E7719">
        <v>1.028</v>
      </c>
      <c r="P7719" s="10"/>
    </row>
    <row r="7720" spans="1:16" ht="16" hidden="1" x14ac:dyDescent="0.2">
      <c r="A7720" s="10">
        <v>42436</v>
      </c>
      <c r="B7720" s="4">
        <v>37.9</v>
      </c>
      <c r="C7720" s="4">
        <v>39.020000000000003</v>
      </c>
      <c r="D7720">
        <v>1.097</v>
      </c>
      <c r="E7720">
        <v>1.0720000000000001</v>
      </c>
      <c r="P7720" s="10"/>
    </row>
    <row r="7721" spans="1:16" ht="16" hidden="1" x14ac:dyDescent="0.2">
      <c r="A7721" s="10">
        <v>42437</v>
      </c>
      <c r="B7721" s="4">
        <v>36.67</v>
      </c>
      <c r="C7721" s="4">
        <v>39.159999999999997</v>
      </c>
      <c r="D7721">
        <v>1.097</v>
      </c>
      <c r="E7721">
        <v>1.052</v>
      </c>
      <c r="P7721" s="10"/>
    </row>
    <row r="7722" spans="1:16" ht="16" hidden="1" x14ac:dyDescent="0.2">
      <c r="A7722" s="10">
        <v>42438</v>
      </c>
      <c r="B7722" s="4">
        <v>37.619999999999997</v>
      </c>
      <c r="C7722" s="4">
        <v>40.26</v>
      </c>
      <c r="D7722">
        <v>1.1850000000000001</v>
      </c>
      <c r="E7722">
        <v>1.198</v>
      </c>
      <c r="P7722" s="10"/>
    </row>
    <row r="7723" spans="1:16" ht="16" hidden="1" x14ac:dyDescent="0.2">
      <c r="A7723" s="10">
        <v>42439</v>
      </c>
      <c r="B7723" s="4">
        <v>37.770000000000003</v>
      </c>
      <c r="C7723" s="4">
        <v>38.630000000000003</v>
      </c>
      <c r="D7723">
        <v>1.173</v>
      </c>
      <c r="E7723">
        <v>1.268</v>
      </c>
      <c r="P7723" s="10"/>
    </row>
    <row r="7724" spans="1:16" ht="16" hidden="1" x14ac:dyDescent="0.2">
      <c r="A7724" s="10">
        <v>42440</v>
      </c>
      <c r="B7724" s="4">
        <v>38.51</v>
      </c>
      <c r="C7724" s="4">
        <v>39.409999999999997</v>
      </c>
      <c r="D7724">
        <v>1.1819999999999999</v>
      </c>
      <c r="E7724">
        <v>1.272</v>
      </c>
      <c r="P7724" s="10"/>
    </row>
    <row r="7725" spans="1:16" ht="16" hidden="1" x14ac:dyDescent="0.2">
      <c r="A7725" s="10">
        <v>42443</v>
      </c>
      <c r="B7725" s="4">
        <v>37.200000000000003</v>
      </c>
      <c r="C7725" s="4">
        <v>38.06</v>
      </c>
      <c r="D7725">
        <v>1.157</v>
      </c>
      <c r="E7725">
        <v>1.242</v>
      </c>
      <c r="P7725" s="10"/>
    </row>
    <row r="7726" spans="1:16" ht="16" hidden="1" x14ac:dyDescent="0.2">
      <c r="A7726" s="10">
        <v>42444</v>
      </c>
      <c r="B7726" s="4">
        <v>36.32</v>
      </c>
      <c r="C7726" s="4">
        <v>37.49</v>
      </c>
      <c r="D7726">
        <v>1.151</v>
      </c>
      <c r="E7726">
        <v>1.2629999999999999</v>
      </c>
      <c r="P7726" s="10"/>
    </row>
    <row r="7727" spans="1:16" ht="16" hidden="1" x14ac:dyDescent="0.2">
      <c r="A7727" s="10">
        <v>42445</v>
      </c>
      <c r="B7727" s="4">
        <v>38.43</v>
      </c>
      <c r="C7727" s="4">
        <v>38.380000000000003</v>
      </c>
      <c r="D7727">
        <v>1.1850000000000001</v>
      </c>
      <c r="E7727">
        <v>1.238</v>
      </c>
      <c r="P7727" s="10"/>
    </row>
    <row r="7728" spans="1:16" ht="16" hidden="1" x14ac:dyDescent="0.2">
      <c r="A7728" s="10">
        <v>42446</v>
      </c>
      <c r="B7728" s="4">
        <v>40.17</v>
      </c>
      <c r="C7728" s="4">
        <v>39.29</v>
      </c>
      <c r="D7728">
        <v>1.2050000000000001</v>
      </c>
      <c r="E7728">
        <v>1.2569999999999999</v>
      </c>
      <c r="P7728" s="10"/>
    </row>
    <row r="7729" spans="1:16" ht="16" hidden="1" x14ac:dyDescent="0.2">
      <c r="A7729" s="10">
        <v>42447</v>
      </c>
      <c r="B7729" s="4">
        <v>39.47</v>
      </c>
      <c r="C7729" s="4">
        <v>39.26</v>
      </c>
      <c r="D7729">
        <v>1.2090000000000001</v>
      </c>
      <c r="E7729">
        <v>1.288</v>
      </c>
      <c r="P7729" s="10"/>
    </row>
    <row r="7730" spans="1:16" ht="16" hidden="1" x14ac:dyDescent="0.2">
      <c r="A7730" s="10">
        <v>42450</v>
      </c>
      <c r="B7730" s="4">
        <v>39.909999999999997</v>
      </c>
      <c r="C7730" s="4">
        <v>39.909999999999997</v>
      </c>
      <c r="D7730">
        <v>1.232</v>
      </c>
      <c r="E7730">
        <v>1.3109999999999999</v>
      </c>
      <c r="P7730" s="10"/>
    </row>
    <row r="7731" spans="1:16" ht="16" hidden="1" x14ac:dyDescent="0.2">
      <c r="A7731" s="10">
        <v>42451</v>
      </c>
      <c r="B7731" s="4">
        <v>41.45</v>
      </c>
      <c r="C7731" s="4">
        <v>40.54</v>
      </c>
      <c r="D7731">
        <v>1.2729999999999999</v>
      </c>
      <c r="E7731">
        <v>1.36</v>
      </c>
      <c r="P7731" s="10"/>
    </row>
    <row r="7732" spans="1:16" ht="16" hidden="1" x14ac:dyDescent="0.2">
      <c r="A7732" s="10">
        <v>42452</v>
      </c>
      <c r="B7732" s="4">
        <v>38.28</v>
      </c>
      <c r="C7732" s="4">
        <v>38.840000000000003</v>
      </c>
      <c r="D7732">
        <v>1.286</v>
      </c>
      <c r="E7732">
        <v>1.3080000000000001</v>
      </c>
      <c r="P7732" s="10"/>
    </row>
    <row r="7733" spans="1:16" ht="16" hidden="1" x14ac:dyDescent="0.2">
      <c r="A7733" s="10">
        <v>42453</v>
      </c>
      <c r="B7733" s="4">
        <v>38.14</v>
      </c>
      <c r="C7733" s="4">
        <v>38.33</v>
      </c>
      <c r="D7733">
        <v>1.321</v>
      </c>
      <c r="E7733">
        <v>1.3280000000000001</v>
      </c>
      <c r="P7733" s="10"/>
    </row>
    <row r="7734" spans="1:16" ht="16" hidden="1" x14ac:dyDescent="0.2">
      <c r="A7734" s="10">
        <v>42457</v>
      </c>
      <c r="B7734" s="4">
        <v>37.99</v>
      </c>
      <c r="C7734" s="4">
        <v>38.33</v>
      </c>
      <c r="D7734">
        <v>1.3260000000000001</v>
      </c>
      <c r="E7734">
        <v>1.2989999999999999</v>
      </c>
      <c r="P7734" s="10"/>
    </row>
    <row r="7735" spans="1:16" ht="16" hidden="1" x14ac:dyDescent="0.2">
      <c r="A7735" s="10">
        <v>42458</v>
      </c>
      <c r="B7735" s="4">
        <v>36.909999999999997</v>
      </c>
      <c r="C7735" s="4">
        <v>36.75</v>
      </c>
      <c r="D7735">
        <v>1.323</v>
      </c>
      <c r="E7735">
        <v>1.2729999999999999</v>
      </c>
      <c r="P7735" s="10"/>
    </row>
    <row r="7736" spans="1:16" ht="16" hidden="1" x14ac:dyDescent="0.2">
      <c r="A7736" s="10">
        <v>42459</v>
      </c>
      <c r="B7736" s="4">
        <v>36.909999999999997</v>
      </c>
      <c r="C7736" s="4">
        <v>36.75</v>
      </c>
      <c r="D7736">
        <v>1.369</v>
      </c>
      <c r="E7736">
        <v>1.2789999999999999</v>
      </c>
      <c r="P7736" s="10"/>
    </row>
    <row r="7737" spans="1:16" ht="16" hidden="1" x14ac:dyDescent="0.2">
      <c r="A7737" s="10">
        <v>42460</v>
      </c>
      <c r="B7737" s="4">
        <v>36.94</v>
      </c>
      <c r="C7737" s="4">
        <v>36.75</v>
      </c>
      <c r="D7737">
        <v>1.351</v>
      </c>
      <c r="E7737">
        <v>1.2669999999999999</v>
      </c>
      <c r="P7737" s="10"/>
    </row>
    <row r="7738" spans="1:16" ht="16" hidden="1" x14ac:dyDescent="0.2">
      <c r="A7738" s="10">
        <v>42461</v>
      </c>
      <c r="B7738" s="4">
        <v>35.36</v>
      </c>
      <c r="C7738" s="4">
        <v>36.42</v>
      </c>
      <c r="D7738">
        <v>1.321</v>
      </c>
      <c r="E7738">
        <v>1.234</v>
      </c>
      <c r="P7738" s="10"/>
    </row>
    <row r="7739" spans="1:16" ht="16" hidden="1" x14ac:dyDescent="0.2">
      <c r="A7739" s="10">
        <v>42464</v>
      </c>
      <c r="B7739" s="4">
        <v>34.299999999999997</v>
      </c>
      <c r="C7739" s="4">
        <v>36.049999999999997</v>
      </c>
      <c r="D7739">
        <v>1.3149999999999999</v>
      </c>
      <c r="E7739">
        <v>1.2130000000000001</v>
      </c>
      <c r="P7739" s="10"/>
    </row>
    <row r="7740" spans="1:16" ht="16" hidden="1" x14ac:dyDescent="0.2">
      <c r="A7740" s="10">
        <v>42465</v>
      </c>
      <c r="B7740" s="4">
        <v>34.520000000000003</v>
      </c>
      <c r="C7740" s="4">
        <v>35.880000000000003</v>
      </c>
      <c r="D7740">
        <v>1.3220000000000001</v>
      </c>
      <c r="E7740">
        <v>1.2070000000000001</v>
      </c>
      <c r="P7740" s="10"/>
    </row>
    <row r="7741" spans="1:16" ht="16" hidden="1" x14ac:dyDescent="0.2">
      <c r="A7741" s="10">
        <v>42466</v>
      </c>
      <c r="B7741" s="4">
        <v>37.74</v>
      </c>
      <c r="C7741" s="4">
        <v>37.770000000000003</v>
      </c>
      <c r="D7741">
        <v>1.339</v>
      </c>
      <c r="E7741">
        <v>1.224</v>
      </c>
      <c r="P7741" s="10"/>
    </row>
    <row r="7742" spans="1:16" ht="16" hidden="1" x14ac:dyDescent="0.2">
      <c r="A7742" s="10">
        <v>42467</v>
      </c>
      <c r="B7742" s="4">
        <v>37.299999999999997</v>
      </c>
      <c r="C7742" s="4">
        <v>37.15</v>
      </c>
      <c r="D7742">
        <v>1.3320000000000001</v>
      </c>
      <c r="E7742">
        <v>1.2170000000000001</v>
      </c>
      <c r="P7742" s="10"/>
    </row>
    <row r="7743" spans="1:16" ht="16" hidden="1" x14ac:dyDescent="0.2">
      <c r="A7743" s="10">
        <v>42468</v>
      </c>
      <c r="B7743" s="4">
        <v>39.74</v>
      </c>
      <c r="C7743" s="4">
        <v>40.71</v>
      </c>
      <c r="D7743">
        <v>1.4239999999999999</v>
      </c>
      <c r="E7743">
        <v>1.3089999999999999</v>
      </c>
      <c r="P7743" s="10"/>
    </row>
    <row r="7744" spans="1:16" ht="16" hidden="1" x14ac:dyDescent="0.2">
      <c r="A7744" s="10">
        <v>42471</v>
      </c>
      <c r="B7744" s="4">
        <v>40.46</v>
      </c>
      <c r="C7744" s="4">
        <v>41.58</v>
      </c>
      <c r="D7744">
        <v>1.468</v>
      </c>
      <c r="E7744">
        <v>1.353</v>
      </c>
      <c r="P7744" s="10"/>
    </row>
    <row r="7745" spans="1:16" ht="16" hidden="1" x14ac:dyDescent="0.2">
      <c r="A7745" s="10">
        <v>42472</v>
      </c>
      <c r="B7745" s="4">
        <v>42.12</v>
      </c>
      <c r="C7745" s="4">
        <v>43.02</v>
      </c>
      <c r="D7745">
        <v>1.4890000000000001</v>
      </c>
      <c r="E7745">
        <v>1.3740000000000001</v>
      </c>
      <c r="P7745" s="10"/>
    </row>
    <row r="7746" spans="1:16" ht="16" hidden="1" x14ac:dyDescent="0.2">
      <c r="A7746" s="10">
        <v>42473</v>
      </c>
      <c r="B7746" s="4">
        <v>41.7</v>
      </c>
      <c r="C7746" s="4">
        <v>42.81</v>
      </c>
      <c r="D7746">
        <v>1.4830000000000001</v>
      </c>
      <c r="E7746">
        <v>1.345</v>
      </c>
      <c r="P7746" s="10"/>
    </row>
    <row r="7747" spans="1:16" ht="16" hidden="1" x14ac:dyDescent="0.2">
      <c r="A7747" s="10">
        <v>42474</v>
      </c>
      <c r="B7747" s="4">
        <v>41.45</v>
      </c>
      <c r="C7747" s="4">
        <v>43.02</v>
      </c>
      <c r="D7747">
        <v>1.464</v>
      </c>
      <c r="E7747">
        <v>1.321</v>
      </c>
      <c r="P7747" s="10"/>
    </row>
    <row r="7748" spans="1:16" ht="16" hidden="1" x14ac:dyDescent="0.2">
      <c r="A7748" s="10">
        <v>42475</v>
      </c>
      <c r="B7748" s="4">
        <v>40.4</v>
      </c>
      <c r="C7748" s="4">
        <v>41.32</v>
      </c>
      <c r="D7748">
        <v>1.4259999999999999</v>
      </c>
      <c r="E7748">
        <v>1.2809999999999999</v>
      </c>
      <c r="P7748" s="10"/>
    </row>
    <row r="7749" spans="1:16" ht="16" hidden="1" x14ac:dyDescent="0.2">
      <c r="A7749" s="10">
        <v>42478</v>
      </c>
      <c r="B7749" s="4">
        <v>39.74</v>
      </c>
      <c r="C7749" s="4">
        <v>41.64</v>
      </c>
      <c r="D7749">
        <v>1.4</v>
      </c>
      <c r="E7749">
        <v>1.2549999999999999</v>
      </c>
      <c r="P7749" s="10"/>
    </row>
    <row r="7750" spans="1:16" ht="16" hidden="1" x14ac:dyDescent="0.2">
      <c r="A7750" s="10">
        <v>42479</v>
      </c>
      <c r="B7750" s="4">
        <v>40.880000000000003</v>
      </c>
      <c r="C7750" s="4">
        <v>43.02</v>
      </c>
      <c r="D7750">
        <v>1.4510000000000001</v>
      </c>
      <c r="E7750">
        <v>1.3080000000000001</v>
      </c>
      <c r="P7750" s="10"/>
    </row>
    <row r="7751" spans="1:16" ht="16" hidden="1" x14ac:dyDescent="0.2">
      <c r="A7751" s="10">
        <v>42480</v>
      </c>
      <c r="B7751" s="4">
        <v>42.72</v>
      </c>
      <c r="C7751" s="4">
        <v>43.09</v>
      </c>
      <c r="D7751">
        <v>1.462</v>
      </c>
      <c r="E7751">
        <v>1.347</v>
      </c>
      <c r="P7751" s="10"/>
    </row>
    <row r="7752" spans="1:16" ht="16" hidden="1" x14ac:dyDescent="0.2">
      <c r="A7752" s="10">
        <v>42481</v>
      </c>
      <c r="B7752" s="4">
        <v>43.18</v>
      </c>
      <c r="C7752" s="4">
        <v>43.48</v>
      </c>
      <c r="D7752">
        <v>1.4910000000000001</v>
      </c>
      <c r="E7752">
        <v>1.397</v>
      </c>
      <c r="P7752" s="10"/>
    </row>
    <row r="7753" spans="1:16" ht="16" hidden="1" x14ac:dyDescent="0.2">
      <c r="A7753" s="10">
        <v>42482</v>
      </c>
      <c r="B7753" s="4">
        <v>42.76</v>
      </c>
      <c r="C7753" s="4">
        <v>43.97</v>
      </c>
      <c r="D7753">
        <v>1.504</v>
      </c>
      <c r="E7753">
        <v>1.41</v>
      </c>
      <c r="P7753" s="10"/>
    </row>
    <row r="7754" spans="1:16" ht="16" hidden="1" x14ac:dyDescent="0.2">
      <c r="A7754" s="10">
        <v>42485</v>
      </c>
      <c r="B7754" s="4">
        <v>41.67</v>
      </c>
      <c r="C7754" s="4">
        <v>42.97</v>
      </c>
      <c r="D7754">
        <v>1.4890000000000001</v>
      </c>
      <c r="E7754">
        <v>1.4119999999999999</v>
      </c>
      <c r="P7754" s="10"/>
    </row>
    <row r="7755" spans="1:16" ht="16" hidden="1" x14ac:dyDescent="0.2">
      <c r="A7755" s="10">
        <v>42486</v>
      </c>
      <c r="B7755" s="4">
        <v>42.52</v>
      </c>
      <c r="C7755" s="4">
        <v>43.94</v>
      </c>
      <c r="D7755">
        <v>1.542</v>
      </c>
      <c r="E7755">
        <v>1.464</v>
      </c>
      <c r="P7755" s="10"/>
    </row>
    <row r="7756" spans="1:16" ht="16" hidden="1" x14ac:dyDescent="0.2">
      <c r="A7756" s="10">
        <v>42487</v>
      </c>
      <c r="B7756" s="4">
        <v>45.29</v>
      </c>
      <c r="C7756" s="4">
        <v>44.17</v>
      </c>
      <c r="D7756">
        <v>1.5549999999999999</v>
      </c>
      <c r="E7756">
        <v>1.462</v>
      </c>
      <c r="P7756" s="10"/>
    </row>
    <row r="7757" spans="1:16" ht="16" hidden="1" x14ac:dyDescent="0.2">
      <c r="A7757" s="10">
        <v>42488</v>
      </c>
      <c r="B7757" s="4">
        <v>46.03</v>
      </c>
      <c r="C7757" s="4">
        <v>45.6</v>
      </c>
      <c r="D7757">
        <v>1.569</v>
      </c>
      <c r="E7757">
        <v>1.4730000000000001</v>
      </c>
      <c r="P7757" s="10"/>
    </row>
    <row r="7758" spans="1:16" ht="16" hidden="1" x14ac:dyDescent="0.2">
      <c r="A7758" s="10">
        <v>42489</v>
      </c>
      <c r="B7758" s="4">
        <v>45.98</v>
      </c>
      <c r="C7758" s="4">
        <v>45.64</v>
      </c>
      <c r="D7758">
        <v>1.571</v>
      </c>
      <c r="E7758">
        <v>1.48</v>
      </c>
      <c r="P7758" s="10"/>
    </row>
    <row r="7759" spans="1:16" ht="16" hidden="1" x14ac:dyDescent="0.2">
      <c r="A7759" s="10">
        <v>42492</v>
      </c>
      <c r="B7759" s="4">
        <v>44.75</v>
      </c>
      <c r="C7759" s="4">
        <v>45.82</v>
      </c>
      <c r="D7759">
        <v>1.5349999999999999</v>
      </c>
      <c r="E7759">
        <v>1.415</v>
      </c>
      <c r="P7759" s="10"/>
    </row>
    <row r="7760" spans="1:16" ht="16" hidden="1" x14ac:dyDescent="0.2">
      <c r="A7760" s="10">
        <v>42493</v>
      </c>
      <c r="B7760" s="4">
        <v>43.65</v>
      </c>
      <c r="C7760" s="4">
        <v>43.09</v>
      </c>
      <c r="D7760">
        <v>1.4930000000000001</v>
      </c>
      <c r="E7760">
        <v>1.371</v>
      </c>
      <c r="P7760" s="10"/>
    </row>
    <row r="7761" spans="1:16" ht="16" hidden="1" x14ac:dyDescent="0.2">
      <c r="A7761" s="10">
        <v>42494</v>
      </c>
      <c r="B7761" s="4">
        <v>43.77</v>
      </c>
      <c r="C7761" s="4">
        <v>43.08</v>
      </c>
      <c r="D7761">
        <v>1.478</v>
      </c>
      <c r="E7761">
        <v>1.3460000000000001</v>
      </c>
      <c r="P7761" s="10"/>
    </row>
    <row r="7762" spans="1:16" ht="16" hidden="1" x14ac:dyDescent="0.2">
      <c r="A7762" s="10">
        <v>42495</v>
      </c>
      <c r="B7762" s="4">
        <v>44.33</v>
      </c>
      <c r="C7762" s="4">
        <v>44.39</v>
      </c>
      <c r="D7762">
        <v>1.474</v>
      </c>
      <c r="E7762">
        <v>1.3540000000000001</v>
      </c>
      <c r="P7762" s="10"/>
    </row>
    <row r="7763" spans="1:16" ht="16" hidden="1" x14ac:dyDescent="0.2">
      <c r="A7763" s="10">
        <v>42496</v>
      </c>
      <c r="B7763" s="4">
        <v>44.58</v>
      </c>
      <c r="C7763" s="4">
        <v>44.6</v>
      </c>
      <c r="D7763">
        <v>1.4810000000000001</v>
      </c>
      <c r="E7763">
        <v>1.3460000000000001</v>
      </c>
      <c r="P7763" s="10"/>
    </row>
    <row r="7764" spans="1:16" ht="16" hidden="1" x14ac:dyDescent="0.2">
      <c r="A7764" s="10">
        <v>42499</v>
      </c>
      <c r="B7764" s="4">
        <v>43.45</v>
      </c>
      <c r="C7764" s="4">
        <v>42.43</v>
      </c>
      <c r="D7764">
        <v>1.413</v>
      </c>
      <c r="E7764">
        <v>1.288</v>
      </c>
      <c r="P7764" s="10"/>
    </row>
    <row r="7765" spans="1:16" ht="16" hidden="1" x14ac:dyDescent="0.2">
      <c r="A7765" s="10">
        <v>42500</v>
      </c>
      <c r="B7765" s="4">
        <v>44.68</v>
      </c>
      <c r="C7765" s="4">
        <v>44.01</v>
      </c>
      <c r="D7765">
        <v>1.46</v>
      </c>
      <c r="E7765">
        <v>1.333</v>
      </c>
      <c r="P7765" s="10"/>
    </row>
    <row r="7766" spans="1:16" ht="16" hidden="1" x14ac:dyDescent="0.2">
      <c r="A7766" s="10">
        <v>42501</v>
      </c>
      <c r="B7766" s="4">
        <v>46.21</v>
      </c>
      <c r="C7766" s="4">
        <v>46.08</v>
      </c>
      <c r="D7766">
        <v>1.5449999999999999</v>
      </c>
      <c r="E7766">
        <v>1.4179999999999999</v>
      </c>
      <c r="P7766" s="10"/>
    </row>
    <row r="7767" spans="1:16" ht="16" hidden="1" x14ac:dyDescent="0.2">
      <c r="A7767" s="10">
        <v>42502</v>
      </c>
      <c r="B7767" s="4">
        <v>46.64</v>
      </c>
      <c r="C7767" s="4">
        <v>46.43</v>
      </c>
      <c r="D7767">
        <v>1.548</v>
      </c>
      <c r="E7767">
        <v>1.413</v>
      </c>
      <c r="P7767" s="10"/>
    </row>
    <row r="7768" spans="1:16" ht="16" hidden="1" x14ac:dyDescent="0.2">
      <c r="A7768" s="10">
        <v>42503</v>
      </c>
      <c r="B7768" s="4">
        <v>46.22</v>
      </c>
      <c r="C7768" s="4">
        <v>47.05</v>
      </c>
      <c r="D7768">
        <v>1.5580000000000001</v>
      </c>
      <c r="E7768">
        <v>1.4179999999999999</v>
      </c>
      <c r="P7768" s="10"/>
    </row>
    <row r="7769" spans="1:16" ht="16" hidden="1" x14ac:dyDescent="0.2">
      <c r="A7769" s="10">
        <v>42506</v>
      </c>
      <c r="B7769" s="4">
        <v>47.72</v>
      </c>
      <c r="C7769" s="4">
        <v>48.49</v>
      </c>
      <c r="D7769">
        <v>1.589</v>
      </c>
      <c r="E7769">
        <v>1.446</v>
      </c>
      <c r="P7769" s="10"/>
    </row>
    <row r="7770" spans="1:16" ht="16" hidden="1" x14ac:dyDescent="0.2">
      <c r="A7770" s="10">
        <v>42507</v>
      </c>
      <c r="B7770" s="4">
        <v>48.29</v>
      </c>
      <c r="C7770" s="4">
        <v>48.71</v>
      </c>
      <c r="D7770">
        <v>1.6439999999999999</v>
      </c>
      <c r="E7770">
        <v>1.4870000000000001</v>
      </c>
      <c r="P7770" s="10"/>
    </row>
    <row r="7771" spans="1:16" ht="16" hidden="1" x14ac:dyDescent="0.2">
      <c r="A7771" s="10">
        <v>42508</v>
      </c>
      <c r="B7771" s="4">
        <v>48.12</v>
      </c>
      <c r="C7771" s="4">
        <v>48.93</v>
      </c>
      <c r="D7771">
        <v>1.627</v>
      </c>
      <c r="E7771">
        <v>1.4750000000000001</v>
      </c>
      <c r="P7771" s="10"/>
    </row>
    <row r="7772" spans="1:16" ht="16" hidden="1" x14ac:dyDescent="0.2">
      <c r="A7772" s="10">
        <v>42509</v>
      </c>
      <c r="B7772" s="4">
        <v>48.16</v>
      </c>
      <c r="C7772" s="4">
        <v>47.01</v>
      </c>
      <c r="D7772">
        <v>1.631</v>
      </c>
      <c r="E7772">
        <v>1.468</v>
      </c>
      <c r="P7772" s="10"/>
    </row>
    <row r="7773" spans="1:16" ht="16" hidden="1" x14ac:dyDescent="0.2">
      <c r="A7773" s="10">
        <v>42510</v>
      </c>
      <c r="B7773" s="4">
        <v>47.67</v>
      </c>
      <c r="C7773" s="4">
        <v>48.54</v>
      </c>
      <c r="D7773">
        <v>1.6180000000000001</v>
      </c>
      <c r="E7773">
        <v>1.4750000000000001</v>
      </c>
      <c r="P7773" s="10"/>
    </row>
    <row r="7774" spans="1:16" ht="16" hidden="1" x14ac:dyDescent="0.2">
      <c r="A7774" s="10">
        <v>42513</v>
      </c>
      <c r="B7774" s="4">
        <v>48.12</v>
      </c>
      <c r="C7774" s="4">
        <v>47.77</v>
      </c>
      <c r="D7774">
        <v>1.6279999999999999</v>
      </c>
      <c r="E7774">
        <v>1.498</v>
      </c>
      <c r="P7774" s="10"/>
    </row>
    <row r="7775" spans="1:16" ht="16" hidden="1" x14ac:dyDescent="0.2">
      <c r="A7775" s="10">
        <v>42514</v>
      </c>
      <c r="B7775" s="4">
        <v>48.04</v>
      </c>
      <c r="C7775" s="4">
        <v>48.42</v>
      </c>
      <c r="D7775">
        <v>1.639</v>
      </c>
      <c r="E7775">
        <v>1.504</v>
      </c>
      <c r="P7775" s="10"/>
    </row>
    <row r="7776" spans="1:16" ht="16" hidden="1" x14ac:dyDescent="0.2">
      <c r="A7776" s="10">
        <v>42515</v>
      </c>
      <c r="B7776" s="4">
        <v>49.1</v>
      </c>
      <c r="C7776" s="4">
        <v>48.87</v>
      </c>
      <c r="D7776">
        <v>1.629</v>
      </c>
      <c r="E7776">
        <v>1.5109999999999999</v>
      </c>
      <c r="P7776" s="10"/>
    </row>
    <row r="7777" spans="1:16" ht="16" hidden="1" x14ac:dyDescent="0.2">
      <c r="A7777" s="10">
        <v>42516</v>
      </c>
      <c r="B7777" s="4">
        <v>49</v>
      </c>
      <c r="C7777" s="4">
        <v>49.52</v>
      </c>
      <c r="D7777">
        <v>1.597</v>
      </c>
      <c r="E7777">
        <v>1.4790000000000001</v>
      </c>
      <c r="P7777" s="10"/>
    </row>
    <row r="7778" spans="1:16" ht="16" hidden="1" x14ac:dyDescent="0.2">
      <c r="A7778" s="10">
        <v>42517</v>
      </c>
      <c r="B7778" s="4">
        <v>49.36</v>
      </c>
      <c r="C7778" s="4">
        <v>49.09</v>
      </c>
      <c r="D7778">
        <v>1.637</v>
      </c>
      <c r="E7778">
        <v>1.512</v>
      </c>
      <c r="P7778" s="10"/>
    </row>
    <row r="7779" spans="1:16" ht="16" hidden="1" x14ac:dyDescent="0.2">
      <c r="A7779" s="10">
        <v>42521</v>
      </c>
      <c r="B7779" s="4">
        <v>49.1</v>
      </c>
      <c r="C7779" s="4">
        <v>49.26</v>
      </c>
      <c r="D7779">
        <v>1.59</v>
      </c>
      <c r="E7779">
        <v>1.486</v>
      </c>
      <c r="P7779" s="10"/>
    </row>
    <row r="7780" spans="1:16" ht="16" hidden="1" x14ac:dyDescent="0.2">
      <c r="A7780" s="10">
        <v>42522</v>
      </c>
      <c r="B7780" s="4">
        <v>49.07</v>
      </c>
      <c r="C7780" s="4">
        <v>48.81</v>
      </c>
      <c r="D7780">
        <v>1.611</v>
      </c>
      <c r="E7780">
        <v>1.524</v>
      </c>
      <c r="P7780" s="10"/>
    </row>
    <row r="7781" spans="1:16" ht="16" hidden="1" x14ac:dyDescent="0.2">
      <c r="A7781" s="10">
        <v>42523</v>
      </c>
      <c r="B7781" s="4">
        <v>49.14</v>
      </c>
      <c r="C7781" s="4">
        <v>49.05</v>
      </c>
      <c r="D7781">
        <v>1.607</v>
      </c>
      <c r="E7781">
        <v>1.5389999999999999</v>
      </c>
      <c r="P7781" s="10"/>
    </row>
    <row r="7782" spans="1:16" ht="16" hidden="1" x14ac:dyDescent="0.2">
      <c r="A7782" s="10">
        <v>42524</v>
      </c>
      <c r="B7782" s="4">
        <v>48.69</v>
      </c>
      <c r="C7782" s="4">
        <v>48.5</v>
      </c>
      <c r="D7782">
        <v>1.583</v>
      </c>
      <c r="E7782">
        <v>1.556</v>
      </c>
      <c r="P7782" s="10"/>
    </row>
    <row r="7783" spans="1:16" ht="16" hidden="1" x14ac:dyDescent="0.2">
      <c r="A7783" s="10">
        <v>42527</v>
      </c>
      <c r="B7783" s="4">
        <v>49.71</v>
      </c>
      <c r="C7783" s="4">
        <v>48.94</v>
      </c>
      <c r="D7783">
        <v>1.5649999999999999</v>
      </c>
      <c r="E7783">
        <v>1.5209999999999999</v>
      </c>
      <c r="P7783" s="10"/>
    </row>
    <row r="7784" spans="1:16" ht="16" hidden="1" x14ac:dyDescent="0.2">
      <c r="A7784" s="10">
        <v>42528</v>
      </c>
      <c r="B7784" s="4">
        <v>50.37</v>
      </c>
      <c r="C7784" s="4">
        <v>49.76</v>
      </c>
      <c r="D7784">
        <v>1.57</v>
      </c>
      <c r="E7784">
        <v>1.5249999999999999</v>
      </c>
      <c r="P7784" s="10"/>
    </row>
    <row r="7785" spans="1:16" ht="16" hidden="1" x14ac:dyDescent="0.2">
      <c r="A7785" s="10">
        <v>42529</v>
      </c>
      <c r="B7785" s="4">
        <v>51.23</v>
      </c>
      <c r="C7785" s="4">
        <v>50.73</v>
      </c>
      <c r="D7785">
        <v>1.6040000000000001</v>
      </c>
      <c r="E7785">
        <v>1.5589999999999999</v>
      </c>
      <c r="P7785" s="10"/>
    </row>
    <row r="7786" spans="1:16" ht="16" hidden="1" x14ac:dyDescent="0.2">
      <c r="A7786" s="10">
        <v>42530</v>
      </c>
      <c r="B7786" s="4">
        <v>50.52</v>
      </c>
      <c r="C7786" s="4">
        <v>50.59</v>
      </c>
      <c r="D7786">
        <v>1.591</v>
      </c>
      <c r="E7786">
        <v>1.5389999999999999</v>
      </c>
      <c r="P7786" s="10"/>
    </row>
    <row r="7787" spans="1:16" ht="16" hidden="1" x14ac:dyDescent="0.2">
      <c r="A7787" s="10">
        <v>42531</v>
      </c>
      <c r="B7787" s="4">
        <v>49.09</v>
      </c>
      <c r="C7787" s="4">
        <v>49.7</v>
      </c>
      <c r="D7787">
        <v>1.534</v>
      </c>
      <c r="E7787">
        <v>1.4890000000000001</v>
      </c>
      <c r="P7787" s="10"/>
    </row>
    <row r="7788" spans="1:16" ht="16" hidden="1" x14ac:dyDescent="0.2">
      <c r="A7788" s="10">
        <v>42534</v>
      </c>
      <c r="B7788" s="4">
        <v>48.89</v>
      </c>
      <c r="C7788" s="4">
        <v>49.36</v>
      </c>
      <c r="D7788">
        <v>1.5009999999999999</v>
      </c>
      <c r="E7788">
        <v>1.454</v>
      </c>
      <c r="P7788" s="10"/>
    </row>
    <row r="7789" spans="1:16" ht="16" hidden="1" x14ac:dyDescent="0.2">
      <c r="A7789" s="10">
        <v>42535</v>
      </c>
      <c r="B7789" s="4">
        <v>48.49</v>
      </c>
      <c r="C7789" s="4">
        <v>47.88</v>
      </c>
      <c r="D7789">
        <v>1.462</v>
      </c>
      <c r="E7789">
        <v>1.4390000000000001</v>
      </c>
      <c r="P7789" s="10"/>
    </row>
    <row r="7790" spans="1:16" ht="16" hidden="1" x14ac:dyDescent="0.2">
      <c r="A7790" s="10">
        <v>42536</v>
      </c>
      <c r="B7790" s="4">
        <v>47.92</v>
      </c>
      <c r="C7790" s="4">
        <v>47.47</v>
      </c>
      <c r="D7790">
        <v>1.444</v>
      </c>
      <c r="E7790">
        <v>1.427</v>
      </c>
      <c r="P7790" s="10"/>
    </row>
    <row r="7791" spans="1:16" ht="16" hidden="1" x14ac:dyDescent="0.2">
      <c r="A7791" s="10">
        <v>42537</v>
      </c>
      <c r="B7791" s="4">
        <v>46.14</v>
      </c>
      <c r="C7791" s="4">
        <v>45.66</v>
      </c>
      <c r="D7791">
        <v>1.401</v>
      </c>
      <c r="E7791">
        <v>1.401</v>
      </c>
      <c r="P7791" s="10"/>
    </row>
    <row r="7792" spans="1:16" ht="16" hidden="1" x14ac:dyDescent="0.2">
      <c r="A7792" s="10">
        <v>42538</v>
      </c>
      <c r="B7792" s="4">
        <v>48</v>
      </c>
      <c r="C7792" s="4">
        <v>46.57</v>
      </c>
      <c r="D7792">
        <v>1.4430000000000001</v>
      </c>
      <c r="E7792">
        <v>1.4330000000000001</v>
      </c>
      <c r="P7792" s="10"/>
    </row>
    <row r="7793" spans="1:16" ht="16" hidden="1" x14ac:dyDescent="0.2">
      <c r="A7793" s="10">
        <v>42541</v>
      </c>
      <c r="B7793" s="4">
        <v>49.4</v>
      </c>
      <c r="C7793" s="4">
        <v>48.68</v>
      </c>
      <c r="D7793">
        <v>1.5109999999999999</v>
      </c>
      <c r="E7793">
        <v>1.4890000000000001</v>
      </c>
      <c r="P7793" s="10"/>
    </row>
    <row r="7794" spans="1:16" ht="16" hidden="1" x14ac:dyDescent="0.2">
      <c r="A7794" s="10">
        <v>42542</v>
      </c>
      <c r="B7794" s="4">
        <v>48.95</v>
      </c>
      <c r="C7794" s="4">
        <v>48.18</v>
      </c>
      <c r="D7794">
        <v>1.494</v>
      </c>
      <c r="E7794">
        <v>1.512</v>
      </c>
      <c r="P7794" s="10"/>
    </row>
    <row r="7795" spans="1:16" ht="16" hidden="1" x14ac:dyDescent="0.2">
      <c r="A7795" s="10">
        <v>42543</v>
      </c>
      <c r="B7795" s="4">
        <v>49.16</v>
      </c>
      <c r="C7795" s="4">
        <v>48.43</v>
      </c>
      <c r="D7795">
        <v>1.4870000000000001</v>
      </c>
      <c r="E7795">
        <v>1.514</v>
      </c>
      <c r="P7795" s="10"/>
    </row>
    <row r="7796" spans="1:16" ht="16" hidden="1" x14ac:dyDescent="0.2">
      <c r="A7796" s="10">
        <v>42544</v>
      </c>
      <c r="B7796" s="4">
        <v>49.34</v>
      </c>
      <c r="C7796" s="4">
        <v>48.63</v>
      </c>
      <c r="D7796">
        <v>1.5169999999999999</v>
      </c>
      <c r="E7796">
        <v>1.532</v>
      </c>
      <c r="P7796" s="10"/>
    </row>
    <row r="7797" spans="1:16" ht="16" hidden="1" x14ac:dyDescent="0.2">
      <c r="A7797" s="10">
        <v>42545</v>
      </c>
      <c r="B7797" s="4">
        <v>46.7</v>
      </c>
      <c r="C7797" s="4">
        <v>46.69</v>
      </c>
      <c r="D7797">
        <v>1.444</v>
      </c>
      <c r="E7797">
        <v>1.4590000000000001</v>
      </c>
      <c r="P7797" s="10"/>
    </row>
    <row r="7798" spans="1:16" ht="16" hidden="1" x14ac:dyDescent="0.2">
      <c r="A7798" s="10">
        <v>42548</v>
      </c>
      <c r="B7798" s="4">
        <v>45.8</v>
      </c>
      <c r="C7798" s="4">
        <v>45.07</v>
      </c>
      <c r="D7798">
        <v>1.419</v>
      </c>
      <c r="E7798">
        <v>1.419</v>
      </c>
      <c r="P7798" s="10"/>
    </row>
    <row r="7799" spans="1:16" ht="16" hidden="1" x14ac:dyDescent="0.2">
      <c r="A7799" s="10">
        <v>42549</v>
      </c>
      <c r="B7799" s="4">
        <v>47.93</v>
      </c>
      <c r="C7799" s="4">
        <v>46.29</v>
      </c>
      <c r="D7799">
        <v>1.4410000000000001</v>
      </c>
      <c r="E7799">
        <v>1.4590000000000001</v>
      </c>
      <c r="P7799" s="10"/>
    </row>
    <row r="7800" spans="1:16" ht="16" hidden="1" x14ac:dyDescent="0.2">
      <c r="A7800" s="10">
        <v>42550</v>
      </c>
      <c r="B7800" s="4">
        <v>49.85</v>
      </c>
      <c r="C7800" s="4">
        <v>48.4</v>
      </c>
      <c r="D7800">
        <v>1.466</v>
      </c>
      <c r="E7800">
        <v>1.4770000000000001</v>
      </c>
      <c r="P7800" s="10"/>
    </row>
    <row r="7801" spans="1:16" ht="16" hidden="1" x14ac:dyDescent="0.2">
      <c r="A7801" s="10">
        <v>42551</v>
      </c>
      <c r="B7801" s="4">
        <v>48.27</v>
      </c>
      <c r="C7801" s="4">
        <v>48.05</v>
      </c>
      <c r="D7801">
        <v>1.43</v>
      </c>
      <c r="E7801">
        <v>1.4470000000000001</v>
      </c>
      <c r="P7801" s="10"/>
    </row>
    <row r="7802" spans="1:16" ht="16" hidden="1" x14ac:dyDescent="0.2">
      <c r="A7802" s="10">
        <v>42552</v>
      </c>
      <c r="B7802" s="4">
        <v>49.02</v>
      </c>
      <c r="C7802" s="4">
        <v>47.65</v>
      </c>
      <c r="D7802">
        <v>1.4530000000000001</v>
      </c>
      <c r="E7802">
        <v>1.4630000000000001</v>
      </c>
      <c r="P7802" s="10"/>
    </row>
    <row r="7803" spans="1:16" ht="16" hidden="1" x14ac:dyDescent="0.2">
      <c r="A7803" s="10">
        <v>42555</v>
      </c>
      <c r="C7803" s="4">
        <v>48.02</v>
      </c>
      <c r="D7803" t="e">
        <v>#N/A</v>
      </c>
      <c r="E7803" t="e">
        <v>#N/A</v>
      </c>
      <c r="P7803" s="10"/>
    </row>
    <row r="7804" spans="1:16" ht="16" hidden="1" x14ac:dyDescent="0.2">
      <c r="A7804" s="10">
        <v>42556</v>
      </c>
      <c r="B7804" s="4">
        <v>46.73</v>
      </c>
      <c r="C7804" s="4">
        <v>45.64</v>
      </c>
      <c r="D7804">
        <v>1.3580000000000001</v>
      </c>
      <c r="E7804">
        <v>1.3680000000000001</v>
      </c>
      <c r="P7804" s="10"/>
    </row>
    <row r="7805" spans="1:16" ht="16" hidden="1" x14ac:dyDescent="0.2">
      <c r="A7805" s="10">
        <v>42557</v>
      </c>
      <c r="B7805" s="4">
        <v>47.37</v>
      </c>
      <c r="C7805" s="4">
        <v>45.7</v>
      </c>
      <c r="D7805">
        <v>1.4</v>
      </c>
      <c r="E7805">
        <v>1.405</v>
      </c>
      <c r="P7805" s="10"/>
    </row>
    <row r="7806" spans="1:16" ht="16" hidden="1" x14ac:dyDescent="0.2">
      <c r="A7806" s="10">
        <v>42558</v>
      </c>
      <c r="B7806" s="4">
        <v>45.22</v>
      </c>
      <c r="C7806" s="4">
        <v>45.93</v>
      </c>
      <c r="D7806">
        <v>1.3240000000000001</v>
      </c>
      <c r="E7806">
        <v>1.329</v>
      </c>
      <c r="P7806" s="10"/>
    </row>
    <row r="7807" spans="1:16" ht="16" hidden="1" x14ac:dyDescent="0.2">
      <c r="A7807" s="10">
        <v>42559</v>
      </c>
      <c r="B7807" s="4">
        <v>45.37</v>
      </c>
      <c r="C7807" s="4">
        <v>44.53</v>
      </c>
      <c r="D7807">
        <v>1.3280000000000001</v>
      </c>
      <c r="E7807">
        <v>1.329</v>
      </c>
      <c r="P7807" s="10"/>
    </row>
    <row r="7808" spans="1:16" ht="16" hidden="1" x14ac:dyDescent="0.2">
      <c r="A7808" s="10">
        <v>42562</v>
      </c>
      <c r="B7808" s="4">
        <v>44.73</v>
      </c>
      <c r="C7808" s="4">
        <v>44.04</v>
      </c>
      <c r="D7808">
        <v>1.3360000000000001</v>
      </c>
      <c r="E7808">
        <v>1.341</v>
      </c>
      <c r="P7808" s="10"/>
    </row>
    <row r="7809" spans="1:16" ht="16" hidden="1" x14ac:dyDescent="0.2">
      <c r="A7809" s="10">
        <v>42563</v>
      </c>
      <c r="B7809" s="4">
        <v>46.82</v>
      </c>
      <c r="C7809" s="4">
        <v>46.72</v>
      </c>
      <c r="D7809">
        <v>1.3759999999999999</v>
      </c>
      <c r="E7809">
        <v>1.3779999999999999</v>
      </c>
      <c r="P7809" s="10"/>
    </row>
    <row r="7810" spans="1:16" ht="16" hidden="1" x14ac:dyDescent="0.2">
      <c r="A7810" s="10">
        <v>42564</v>
      </c>
      <c r="B7810" s="4">
        <v>44.87</v>
      </c>
      <c r="C7810" s="4">
        <v>44.67</v>
      </c>
      <c r="D7810">
        <v>1.3759999999999999</v>
      </c>
      <c r="E7810">
        <v>1.3420000000000001</v>
      </c>
      <c r="P7810" s="10"/>
    </row>
    <row r="7811" spans="1:16" ht="16" hidden="1" x14ac:dyDescent="0.2">
      <c r="A7811" s="10">
        <v>42565</v>
      </c>
      <c r="B7811" s="4">
        <v>45.64</v>
      </c>
      <c r="C7811" s="4">
        <v>46.01</v>
      </c>
      <c r="D7811">
        <v>1.3660000000000001</v>
      </c>
      <c r="E7811">
        <v>1.3640000000000001</v>
      </c>
      <c r="P7811" s="10"/>
    </row>
    <row r="7812" spans="1:16" ht="16" hidden="1" x14ac:dyDescent="0.2">
      <c r="A7812" s="10">
        <v>42566</v>
      </c>
      <c r="B7812" s="4">
        <v>45.93</v>
      </c>
      <c r="C7812" s="4">
        <v>46.25</v>
      </c>
      <c r="D7812">
        <v>1.387</v>
      </c>
      <c r="E7812">
        <v>1.379</v>
      </c>
      <c r="P7812" s="10"/>
    </row>
    <row r="7813" spans="1:16" ht="16" hidden="1" x14ac:dyDescent="0.2">
      <c r="A7813" s="10">
        <v>42569</v>
      </c>
      <c r="B7813" s="4">
        <v>45.23</v>
      </c>
      <c r="C7813" s="4">
        <v>45.35</v>
      </c>
      <c r="D7813">
        <v>1.351</v>
      </c>
      <c r="E7813">
        <v>1.3440000000000001</v>
      </c>
      <c r="P7813" s="10"/>
    </row>
    <row r="7814" spans="1:16" ht="16" hidden="1" x14ac:dyDescent="0.2">
      <c r="A7814" s="10">
        <v>42570</v>
      </c>
      <c r="B7814" s="4">
        <v>44.64</v>
      </c>
      <c r="C7814" s="4">
        <v>45.7</v>
      </c>
      <c r="D7814">
        <v>1.341</v>
      </c>
      <c r="E7814">
        <v>1.3360000000000001</v>
      </c>
      <c r="P7814" s="10"/>
    </row>
    <row r="7815" spans="1:16" ht="16" hidden="1" x14ac:dyDescent="0.2">
      <c r="A7815" s="10">
        <v>42571</v>
      </c>
      <c r="B7815" s="4">
        <v>44.96</v>
      </c>
      <c r="C7815" s="4">
        <v>45.82</v>
      </c>
      <c r="D7815">
        <v>1.329</v>
      </c>
      <c r="E7815">
        <v>1.3540000000000001</v>
      </c>
      <c r="P7815" s="10"/>
    </row>
    <row r="7816" spans="1:16" ht="16" hidden="1" x14ac:dyDescent="0.2">
      <c r="A7816" s="10">
        <v>42572</v>
      </c>
      <c r="B7816" s="4">
        <v>43.96</v>
      </c>
      <c r="C7816" s="4">
        <v>44.99</v>
      </c>
      <c r="D7816">
        <v>1.32</v>
      </c>
      <c r="E7816">
        <v>1.343</v>
      </c>
      <c r="P7816" s="10"/>
    </row>
    <row r="7817" spans="1:16" ht="16" hidden="1" x14ac:dyDescent="0.2">
      <c r="A7817" s="10">
        <v>42573</v>
      </c>
      <c r="B7817" s="4">
        <v>43.41</v>
      </c>
      <c r="C7817" s="4">
        <v>44.24</v>
      </c>
      <c r="D7817">
        <v>1.331</v>
      </c>
      <c r="E7817">
        <v>1.333</v>
      </c>
      <c r="P7817" s="10"/>
    </row>
    <row r="7818" spans="1:16" ht="16" hidden="1" x14ac:dyDescent="0.2">
      <c r="A7818" s="10">
        <v>42576</v>
      </c>
      <c r="B7818" s="4">
        <v>42.4</v>
      </c>
      <c r="C7818" s="4">
        <v>43.76</v>
      </c>
      <c r="D7818">
        <v>1.32</v>
      </c>
      <c r="E7818">
        <v>1.32</v>
      </c>
      <c r="P7818" s="10"/>
    </row>
    <row r="7819" spans="1:16" ht="16" hidden="1" x14ac:dyDescent="0.2">
      <c r="A7819" s="10">
        <v>42577</v>
      </c>
      <c r="B7819" s="4">
        <v>42.16</v>
      </c>
      <c r="C7819" s="4">
        <v>43.56</v>
      </c>
      <c r="D7819">
        <v>1.343</v>
      </c>
      <c r="E7819">
        <v>1.343</v>
      </c>
      <c r="P7819" s="10"/>
    </row>
    <row r="7820" spans="1:16" ht="16" hidden="1" x14ac:dyDescent="0.2">
      <c r="A7820" s="10">
        <v>42578</v>
      </c>
      <c r="B7820" s="4">
        <v>41.9</v>
      </c>
      <c r="C7820" s="4">
        <v>42.78</v>
      </c>
      <c r="D7820">
        <v>1.3169999999999999</v>
      </c>
      <c r="E7820">
        <v>1.345</v>
      </c>
      <c r="P7820" s="10"/>
    </row>
    <row r="7821" spans="1:16" ht="16" hidden="1" x14ac:dyDescent="0.2">
      <c r="A7821" s="10">
        <v>42579</v>
      </c>
      <c r="B7821" s="4">
        <v>41.13</v>
      </c>
      <c r="C7821" s="4">
        <v>41.87</v>
      </c>
      <c r="D7821">
        <v>1.298</v>
      </c>
      <c r="E7821">
        <v>1.3260000000000001</v>
      </c>
      <c r="P7821" s="10"/>
    </row>
    <row r="7822" spans="1:16" ht="16" hidden="1" x14ac:dyDescent="0.2">
      <c r="A7822" s="10">
        <v>42580</v>
      </c>
      <c r="B7822" s="4">
        <v>41.54</v>
      </c>
      <c r="C7822" s="4">
        <v>40.76</v>
      </c>
      <c r="D7822">
        <v>1.323</v>
      </c>
      <c r="E7822">
        <v>1.3080000000000001</v>
      </c>
      <c r="P7822" s="10"/>
    </row>
    <row r="7823" spans="1:16" ht="16" hidden="1" x14ac:dyDescent="0.2">
      <c r="A7823" s="10">
        <v>42583</v>
      </c>
      <c r="B7823" s="4">
        <v>40.049999999999997</v>
      </c>
      <c r="C7823" s="4">
        <v>40.17</v>
      </c>
      <c r="D7823">
        <v>1.3069999999999999</v>
      </c>
      <c r="E7823">
        <v>1.3049999999999999</v>
      </c>
      <c r="P7823" s="10"/>
    </row>
    <row r="7824" spans="1:16" ht="16" hidden="1" x14ac:dyDescent="0.2">
      <c r="A7824" s="10">
        <v>42584</v>
      </c>
      <c r="B7824" s="4">
        <v>39.5</v>
      </c>
      <c r="C7824" s="4">
        <v>40</v>
      </c>
      <c r="D7824">
        <v>1.298</v>
      </c>
      <c r="E7824">
        <v>1.31</v>
      </c>
      <c r="P7824" s="10"/>
    </row>
    <row r="7825" spans="1:16" ht="16" hidden="1" x14ac:dyDescent="0.2">
      <c r="A7825" s="10">
        <v>42585</v>
      </c>
      <c r="B7825" s="4">
        <v>40.799999999999997</v>
      </c>
      <c r="C7825" s="4">
        <v>40.450000000000003</v>
      </c>
      <c r="D7825">
        <v>1.343</v>
      </c>
      <c r="E7825">
        <v>1.3839999999999999</v>
      </c>
      <c r="P7825" s="10"/>
    </row>
    <row r="7826" spans="1:16" ht="16" hidden="1" x14ac:dyDescent="0.2">
      <c r="A7826" s="10">
        <v>42586</v>
      </c>
      <c r="B7826" s="4">
        <v>41.92</v>
      </c>
      <c r="C7826" s="4">
        <v>41.33</v>
      </c>
      <c r="D7826">
        <v>1.347</v>
      </c>
      <c r="E7826">
        <v>1.365</v>
      </c>
      <c r="P7826" s="10"/>
    </row>
    <row r="7827" spans="1:16" ht="16" hidden="1" x14ac:dyDescent="0.2">
      <c r="A7827" s="10">
        <v>42587</v>
      </c>
      <c r="B7827" s="4">
        <v>41.83</v>
      </c>
      <c r="C7827" s="4">
        <v>42.47</v>
      </c>
      <c r="D7827">
        <v>1.359</v>
      </c>
      <c r="E7827">
        <v>1.377</v>
      </c>
      <c r="P7827" s="10"/>
    </row>
    <row r="7828" spans="1:16" ht="16" hidden="1" x14ac:dyDescent="0.2">
      <c r="A7828" s="10">
        <v>42590</v>
      </c>
      <c r="B7828" s="4">
        <v>43.06</v>
      </c>
      <c r="C7828" s="4">
        <v>43.24</v>
      </c>
      <c r="D7828">
        <v>1.3320000000000001</v>
      </c>
      <c r="E7828">
        <v>1.371</v>
      </c>
      <c r="P7828" s="10"/>
    </row>
    <row r="7829" spans="1:16" ht="16" hidden="1" x14ac:dyDescent="0.2">
      <c r="A7829" s="10">
        <v>42591</v>
      </c>
      <c r="B7829" s="4">
        <v>42.78</v>
      </c>
      <c r="C7829" s="4">
        <v>43.37</v>
      </c>
      <c r="D7829">
        <v>1.3140000000000001</v>
      </c>
      <c r="E7829">
        <v>1.3640000000000001</v>
      </c>
      <c r="P7829" s="10"/>
    </row>
    <row r="7830" spans="1:16" ht="16" hidden="1" x14ac:dyDescent="0.2">
      <c r="A7830" s="10">
        <v>42592</v>
      </c>
      <c r="B7830" s="4">
        <v>41.75</v>
      </c>
      <c r="C7830" s="4">
        <v>42.19</v>
      </c>
      <c r="D7830">
        <v>1.278</v>
      </c>
      <c r="E7830">
        <v>1.3129999999999999</v>
      </c>
      <c r="P7830" s="10"/>
    </row>
    <row r="7831" spans="1:16" ht="16" hidden="1" x14ac:dyDescent="0.2">
      <c r="A7831" s="10">
        <v>42593</v>
      </c>
      <c r="B7831" s="4">
        <v>43.51</v>
      </c>
      <c r="C7831" s="4">
        <v>44.23</v>
      </c>
      <c r="D7831">
        <v>1.3420000000000001</v>
      </c>
      <c r="E7831">
        <v>1.357</v>
      </c>
      <c r="P7831" s="10"/>
    </row>
    <row r="7832" spans="1:16" ht="16" hidden="1" x14ac:dyDescent="0.2">
      <c r="A7832" s="10">
        <v>42594</v>
      </c>
      <c r="B7832" s="4">
        <v>44.47</v>
      </c>
      <c r="C7832" s="4">
        <v>45.12</v>
      </c>
      <c r="D7832">
        <v>1.3580000000000001</v>
      </c>
      <c r="E7832">
        <v>1.373</v>
      </c>
      <c r="P7832" s="10"/>
    </row>
    <row r="7833" spans="1:16" ht="16" hidden="1" x14ac:dyDescent="0.2">
      <c r="A7833" s="10">
        <v>42597</v>
      </c>
      <c r="B7833" s="4">
        <v>45.72</v>
      </c>
      <c r="C7833" s="4">
        <v>47.31</v>
      </c>
      <c r="D7833">
        <v>1.387</v>
      </c>
      <c r="E7833">
        <v>1.3919999999999999</v>
      </c>
      <c r="P7833" s="10"/>
    </row>
    <row r="7834" spans="1:16" ht="16" hidden="1" x14ac:dyDescent="0.2">
      <c r="A7834" s="10">
        <v>42598</v>
      </c>
      <c r="B7834" s="4">
        <v>46.57</v>
      </c>
      <c r="C7834" s="4">
        <v>48.27</v>
      </c>
      <c r="D7834">
        <v>1.4079999999999999</v>
      </c>
      <c r="E7834">
        <v>1.4079999999999999</v>
      </c>
      <c r="P7834" s="10"/>
    </row>
    <row r="7835" spans="1:16" ht="16" hidden="1" x14ac:dyDescent="0.2">
      <c r="A7835" s="10">
        <v>42599</v>
      </c>
      <c r="B7835" s="4">
        <v>46.81</v>
      </c>
      <c r="C7835" s="4">
        <v>48.58</v>
      </c>
      <c r="D7835">
        <v>1.4390000000000001</v>
      </c>
      <c r="E7835">
        <v>1.4370000000000001</v>
      </c>
      <c r="P7835" s="10"/>
    </row>
    <row r="7836" spans="1:16" ht="16" hidden="1" x14ac:dyDescent="0.2">
      <c r="A7836" s="10">
        <v>42600</v>
      </c>
      <c r="B7836" s="4">
        <v>48.2</v>
      </c>
      <c r="C7836" s="4">
        <v>49.46</v>
      </c>
      <c r="D7836">
        <v>1.476</v>
      </c>
      <c r="E7836">
        <v>1.474</v>
      </c>
      <c r="P7836" s="10"/>
    </row>
    <row r="7837" spans="1:16" ht="16" hidden="1" x14ac:dyDescent="0.2">
      <c r="A7837" s="10">
        <v>42601</v>
      </c>
      <c r="B7837" s="4">
        <v>48.48</v>
      </c>
      <c r="C7837" s="4">
        <v>49.39</v>
      </c>
      <c r="D7837">
        <v>1.4970000000000001</v>
      </c>
      <c r="E7837">
        <v>1.5169999999999999</v>
      </c>
      <c r="P7837" s="10"/>
    </row>
    <row r="7838" spans="1:16" ht="16" hidden="1" x14ac:dyDescent="0.2">
      <c r="A7838" s="10">
        <v>42604</v>
      </c>
      <c r="B7838" s="4">
        <v>46.8</v>
      </c>
      <c r="C7838" s="4">
        <v>48.1</v>
      </c>
      <c r="D7838">
        <v>1.47</v>
      </c>
      <c r="E7838">
        <v>1.4850000000000001</v>
      </c>
      <c r="P7838" s="10"/>
    </row>
    <row r="7839" spans="1:16" ht="16" hidden="1" x14ac:dyDescent="0.2">
      <c r="A7839" s="10">
        <v>42605</v>
      </c>
      <c r="B7839" s="4">
        <v>47.54</v>
      </c>
      <c r="C7839" s="4">
        <v>48.7</v>
      </c>
      <c r="D7839">
        <v>1.4159999999999999</v>
      </c>
      <c r="E7839">
        <v>1.52</v>
      </c>
      <c r="P7839" s="10"/>
    </row>
    <row r="7840" spans="1:16" ht="16" hidden="1" x14ac:dyDescent="0.2">
      <c r="A7840" s="10">
        <v>42606</v>
      </c>
      <c r="B7840" s="4">
        <v>46.29</v>
      </c>
      <c r="C7840" s="4">
        <v>47.56</v>
      </c>
      <c r="D7840">
        <v>1.3959999999999999</v>
      </c>
      <c r="E7840">
        <v>1.516</v>
      </c>
      <c r="P7840" s="10"/>
    </row>
    <row r="7841" spans="1:16" ht="16" hidden="1" x14ac:dyDescent="0.2">
      <c r="A7841" s="10">
        <v>42607</v>
      </c>
      <c r="B7841" s="4">
        <v>46.97</v>
      </c>
      <c r="C7841" s="4">
        <v>49.25</v>
      </c>
      <c r="D7841">
        <v>1.4139999999999999</v>
      </c>
      <c r="E7841">
        <v>1.5649999999999999</v>
      </c>
      <c r="P7841" s="10"/>
    </row>
    <row r="7842" spans="1:16" ht="16" hidden="1" x14ac:dyDescent="0.2">
      <c r="A7842" s="10">
        <v>42608</v>
      </c>
      <c r="B7842" s="4">
        <v>47.64</v>
      </c>
      <c r="C7842" s="4">
        <v>49.66</v>
      </c>
      <c r="D7842">
        <v>1.4219999999999999</v>
      </c>
      <c r="E7842">
        <v>1.5740000000000001</v>
      </c>
      <c r="P7842" s="10"/>
    </row>
    <row r="7843" spans="1:16" ht="16" hidden="1" x14ac:dyDescent="0.2">
      <c r="A7843" s="10">
        <v>42611</v>
      </c>
      <c r="B7843" s="4">
        <v>46.97</v>
      </c>
      <c r="C7843" s="4">
        <v>49.66</v>
      </c>
      <c r="D7843">
        <v>1.395</v>
      </c>
      <c r="E7843">
        <v>1.5249999999999999</v>
      </c>
      <c r="P7843" s="10"/>
    </row>
    <row r="7844" spans="1:16" ht="16" hidden="1" x14ac:dyDescent="0.2">
      <c r="A7844" s="10">
        <v>42612</v>
      </c>
      <c r="B7844" s="4">
        <v>46.32</v>
      </c>
      <c r="C7844" s="4">
        <v>47.94</v>
      </c>
      <c r="D7844">
        <v>1.3720000000000001</v>
      </c>
      <c r="E7844">
        <v>1.492</v>
      </c>
      <c r="P7844" s="10"/>
    </row>
    <row r="7845" spans="1:16" ht="16" hidden="1" x14ac:dyDescent="0.2">
      <c r="A7845" s="10">
        <v>42613</v>
      </c>
      <c r="B7845" s="4">
        <v>44.68</v>
      </c>
      <c r="C7845" s="4">
        <v>47.94</v>
      </c>
      <c r="D7845">
        <v>1.3360000000000001</v>
      </c>
      <c r="E7845">
        <v>1.4379999999999999</v>
      </c>
      <c r="P7845" s="10"/>
    </row>
    <row r="7846" spans="1:16" ht="16" hidden="1" x14ac:dyDescent="0.2">
      <c r="A7846" s="10">
        <v>42614</v>
      </c>
      <c r="B7846" s="4">
        <v>43.17</v>
      </c>
      <c r="C7846" s="4">
        <v>45.05</v>
      </c>
      <c r="D7846">
        <v>1.37</v>
      </c>
      <c r="E7846">
        <v>1.33</v>
      </c>
      <c r="P7846" s="10"/>
    </row>
    <row r="7847" spans="1:16" ht="16" hidden="1" x14ac:dyDescent="0.2">
      <c r="A7847" s="10">
        <v>42615</v>
      </c>
      <c r="B7847" s="4">
        <v>44.39</v>
      </c>
      <c r="C7847" s="4">
        <v>45.96</v>
      </c>
      <c r="D7847">
        <v>1.38</v>
      </c>
      <c r="E7847">
        <v>1.345</v>
      </c>
      <c r="P7847" s="10"/>
    </row>
    <row r="7848" spans="1:16" ht="16" hidden="1" x14ac:dyDescent="0.2">
      <c r="A7848" s="10">
        <v>42618</v>
      </c>
      <c r="C7848" s="4">
        <v>46.72</v>
      </c>
      <c r="D7848" t="e">
        <v>#N/A</v>
      </c>
      <c r="E7848" t="e">
        <v>#N/A</v>
      </c>
      <c r="P7848" s="10"/>
    </row>
    <row r="7849" spans="1:16" ht="16" hidden="1" x14ac:dyDescent="0.2">
      <c r="A7849" s="10">
        <v>42619</v>
      </c>
      <c r="B7849" s="4">
        <v>44.85</v>
      </c>
      <c r="C7849" s="4">
        <v>46.21</v>
      </c>
      <c r="D7849">
        <v>1.3839999999999999</v>
      </c>
      <c r="E7849">
        <v>1.3260000000000001</v>
      </c>
      <c r="P7849" s="10"/>
    </row>
    <row r="7850" spans="1:16" ht="16" hidden="1" x14ac:dyDescent="0.2">
      <c r="A7850" s="10">
        <v>42620</v>
      </c>
      <c r="B7850" s="4">
        <v>45.47</v>
      </c>
      <c r="C7850" s="4">
        <v>47</v>
      </c>
      <c r="D7850">
        <v>1.415</v>
      </c>
      <c r="E7850">
        <v>1.35</v>
      </c>
      <c r="P7850" s="10"/>
    </row>
    <row r="7851" spans="1:16" ht="16" hidden="1" x14ac:dyDescent="0.2">
      <c r="A7851" s="10">
        <v>42621</v>
      </c>
      <c r="B7851" s="4">
        <v>47.63</v>
      </c>
      <c r="C7851" s="4">
        <v>49.23</v>
      </c>
      <c r="D7851">
        <v>1.4630000000000001</v>
      </c>
      <c r="E7851">
        <v>1.4370000000000001</v>
      </c>
      <c r="P7851" s="10"/>
    </row>
    <row r="7852" spans="1:16" ht="16" hidden="1" x14ac:dyDescent="0.2">
      <c r="A7852" s="10">
        <v>42622</v>
      </c>
      <c r="B7852" s="4">
        <v>45.88</v>
      </c>
      <c r="C7852" s="4">
        <v>48.37</v>
      </c>
      <c r="D7852">
        <v>1.4239999999999999</v>
      </c>
      <c r="E7852">
        <v>1.3959999999999999</v>
      </c>
      <c r="P7852" s="10"/>
    </row>
    <row r="7853" spans="1:16" ht="16" hidden="1" x14ac:dyDescent="0.2">
      <c r="A7853" s="10">
        <v>42625</v>
      </c>
      <c r="B7853" s="4">
        <v>46.28</v>
      </c>
      <c r="C7853" s="4">
        <v>47.82</v>
      </c>
      <c r="D7853">
        <v>1.4390000000000001</v>
      </c>
      <c r="E7853">
        <v>1.4179999999999999</v>
      </c>
      <c r="P7853" s="10"/>
    </row>
    <row r="7854" spans="1:16" ht="16" hidden="1" x14ac:dyDescent="0.2">
      <c r="A7854" s="10">
        <v>42626</v>
      </c>
      <c r="B7854" s="4">
        <v>44.91</v>
      </c>
      <c r="C7854" s="4">
        <v>46.48</v>
      </c>
      <c r="D7854">
        <v>1.3939999999999999</v>
      </c>
      <c r="E7854">
        <v>1.3660000000000001</v>
      </c>
      <c r="P7854" s="10"/>
    </row>
    <row r="7855" spans="1:16" ht="16" hidden="1" x14ac:dyDescent="0.2">
      <c r="A7855" s="10">
        <v>42627</v>
      </c>
      <c r="B7855" s="4">
        <v>43.62</v>
      </c>
      <c r="C7855" s="4">
        <v>45.65</v>
      </c>
      <c r="D7855">
        <v>1.383</v>
      </c>
      <c r="E7855">
        <v>1.355</v>
      </c>
      <c r="P7855" s="10"/>
    </row>
    <row r="7856" spans="1:16" ht="16" hidden="1" x14ac:dyDescent="0.2">
      <c r="A7856" s="10">
        <v>42628</v>
      </c>
      <c r="B7856" s="4">
        <v>43.85</v>
      </c>
      <c r="C7856" s="4">
        <v>45.83</v>
      </c>
      <c r="D7856">
        <v>1.4319999999999999</v>
      </c>
      <c r="E7856">
        <v>1.4119999999999999</v>
      </c>
      <c r="P7856" s="10"/>
    </row>
    <row r="7857" spans="1:16" ht="16" hidden="1" x14ac:dyDescent="0.2">
      <c r="A7857" s="10">
        <v>42629</v>
      </c>
      <c r="B7857" s="4">
        <v>43.04</v>
      </c>
      <c r="C7857" s="4">
        <v>45.26</v>
      </c>
      <c r="D7857">
        <v>1.5489999999999999</v>
      </c>
      <c r="E7857">
        <v>1.419</v>
      </c>
      <c r="P7857" s="10"/>
    </row>
    <row r="7858" spans="1:16" ht="16" hidden="1" x14ac:dyDescent="0.2">
      <c r="A7858" s="10">
        <v>42632</v>
      </c>
      <c r="B7858" s="4">
        <v>43.34</v>
      </c>
      <c r="C7858" s="4">
        <v>46.04</v>
      </c>
      <c r="D7858">
        <v>1.5009999999999999</v>
      </c>
      <c r="E7858">
        <v>1.331</v>
      </c>
      <c r="P7858" s="10"/>
    </row>
    <row r="7859" spans="1:16" ht="16" hidden="1" x14ac:dyDescent="0.2">
      <c r="A7859" s="10">
        <v>42633</v>
      </c>
      <c r="B7859" s="4">
        <v>43.85</v>
      </c>
      <c r="C7859" s="4">
        <v>45.24</v>
      </c>
      <c r="D7859">
        <v>1.409</v>
      </c>
      <c r="E7859">
        <v>1.3240000000000001</v>
      </c>
      <c r="P7859" s="10"/>
    </row>
    <row r="7860" spans="1:16" ht="16" hidden="1" x14ac:dyDescent="0.2">
      <c r="A7860" s="10">
        <v>42634</v>
      </c>
      <c r="B7860" s="4">
        <v>45.33</v>
      </c>
      <c r="C7860" s="4">
        <v>45.99</v>
      </c>
      <c r="D7860">
        <v>1.44</v>
      </c>
      <c r="E7860">
        <v>1.395</v>
      </c>
      <c r="P7860" s="10"/>
    </row>
    <row r="7861" spans="1:16" ht="16" hidden="1" x14ac:dyDescent="0.2">
      <c r="A7861" s="10">
        <v>42635</v>
      </c>
      <c r="B7861" s="4">
        <v>46.1</v>
      </c>
      <c r="C7861" s="4">
        <v>47.21</v>
      </c>
      <c r="D7861">
        <v>1.4339999999999999</v>
      </c>
      <c r="E7861">
        <v>1.4119999999999999</v>
      </c>
      <c r="P7861" s="10"/>
    </row>
    <row r="7862" spans="1:16" ht="16" hidden="1" x14ac:dyDescent="0.2">
      <c r="A7862" s="10">
        <v>42636</v>
      </c>
      <c r="B7862" s="4">
        <v>44.36</v>
      </c>
      <c r="C7862" s="4">
        <v>46.71</v>
      </c>
      <c r="D7862">
        <v>1.4179999999999999</v>
      </c>
      <c r="E7862">
        <v>1.405</v>
      </c>
      <c r="P7862" s="10"/>
    </row>
    <row r="7863" spans="1:16" ht="16" hidden="1" x14ac:dyDescent="0.2">
      <c r="A7863" s="10">
        <v>42639</v>
      </c>
      <c r="B7863" s="4">
        <v>45.6</v>
      </c>
      <c r="C7863" s="4">
        <v>46.61</v>
      </c>
      <c r="D7863">
        <v>1.4179999999999999</v>
      </c>
      <c r="E7863">
        <v>1.4119999999999999</v>
      </c>
      <c r="P7863" s="10"/>
    </row>
    <row r="7864" spans="1:16" ht="16" hidden="1" x14ac:dyDescent="0.2">
      <c r="A7864" s="10">
        <v>42640</v>
      </c>
      <c r="B7864" s="4">
        <v>44.65</v>
      </c>
      <c r="C7864" s="4">
        <v>44.95</v>
      </c>
      <c r="D7864">
        <v>1.454</v>
      </c>
      <c r="E7864">
        <v>1.421</v>
      </c>
      <c r="P7864" s="10"/>
    </row>
    <row r="7865" spans="1:16" ht="16" hidden="1" x14ac:dyDescent="0.2">
      <c r="A7865" s="10">
        <v>42641</v>
      </c>
      <c r="B7865" s="4">
        <v>47.07</v>
      </c>
      <c r="C7865" s="4">
        <v>45.49</v>
      </c>
      <c r="D7865">
        <v>1.528</v>
      </c>
      <c r="E7865">
        <v>1.486</v>
      </c>
      <c r="P7865" s="10"/>
    </row>
    <row r="7866" spans="1:16" ht="16" hidden="1" x14ac:dyDescent="0.2">
      <c r="A7866" s="10">
        <v>42642</v>
      </c>
      <c r="B7866" s="4">
        <v>47.72</v>
      </c>
      <c r="C7866" s="4">
        <v>48.43</v>
      </c>
      <c r="D7866">
        <v>1.53</v>
      </c>
      <c r="E7866">
        <v>1.4830000000000001</v>
      </c>
      <c r="P7866" s="10"/>
    </row>
    <row r="7867" spans="1:16" ht="16" hidden="1" x14ac:dyDescent="0.2">
      <c r="A7867" s="10">
        <v>42643</v>
      </c>
      <c r="B7867" s="4">
        <v>47.72</v>
      </c>
      <c r="C7867" s="4">
        <v>48.24</v>
      </c>
      <c r="D7867">
        <v>1.498</v>
      </c>
      <c r="E7867">
        <v>1.4790000000000001</v>
      </c>
      <c r="P7867" s="10"/>
    </row>
    <row r="7868" spans="1:16" ht="16" hidden="1" x14ac:dyDescent="0.2">
      <c r="A7868" s="10">
        <v>42646</v>
      </c>
      <c r="B7868" s="4">
        <v>48.8</v>
      </c>
      <c r="C7868" s="4">
        <v>48.61</v>
      </c>
      <c r="D7868">
        <v>1.51</v>
      </c>
      <c r="E7868">
        <v>1.5</v>
      </c>
      <c r="P7868" s="10"/>
    </row>
    <row r="7869" spans="1:16" ht="16" hidden="1" x14ac:dyDescent="0.2">
      <c r="A7869" s="10">
        <v>42647</v>
      </c>
      <c r="B7869" s="4">
        <v>48.67</v>
      </c>
      <c r="C7869" s="4">
        <v>48.81</v>
      </c>
      <c r="D7869">
        <v>1.534</v>
      </c>
      <c r="E7869">
        <v>1.5309999999999999</v>
      </c>
      <c r="P7869" s="10"/>
    </row>
    <row r="7870" spans="1:16" ht="16" hidden="1" x14ac:dyDescent="0.2">
      <c r="A7870" s="10">
        <v>42648</v>
      </c>
      <c r="B7870" s="4">
        <v>49.75</v>
      </c>
      <c r="C7870" s="4">
        <v>49.57</v>
      </c>
      <c r="D7870">
        <v>1.5189999999999999</v>
      </c>
      <c r="E7870">
        <v>1.516</v>
      </c>
      <c r="P7870" s="10"/>
    </row>
    <row r="7871" spans="1:16" ht="16" hidden="1" x14ac:dyDescent="0.2">
      <c r="A7871" s="10">
        <v>42649</v>
      </c>
      <c r="B7871" s="4">
        <v>50.44</v>
      </c>
      <c r="C7871" s="4">
        <v>50.14</v>
      </c>
      <c r="D7871">
        <v>1.492</v>
      </c>
      <c r="E7871">
        <v>1.532</v>
      </c>
      <c r="P7871" s="10"/>
    </row>
    <row r="7872" spans="1:16" ht="16" hidden="1" x14ac:dyDescent="0.2">
      <c r="A7872" s="10">
        <v>42650</v>
      </c>
      <c r="B7872" s="4">
        <v>49.76</v>
      </c>
      <c r="C7872" s="4">
        <v>50.49</v>
      </c>
      <c r="D7872">
        <v>1.4730000000000001</v>
      </c>
      <c r="E7872">
        <v>1.506</v>
      </c>
      <c r="P7872" s="10"/>
    </row>
    <row r="7873" spans="1:16" ht="16" hidden="1" x14ac:dyDescent="0.2">
      <c r="A7873" s="10">
        <v>42653</v>
      </c>
      <c r="B7873" s="4">
        <v>49.76</v>
      </c>
      <c r="C7873" s="4">
        <v>51.54</v>
      </c>
      <c r="D7873">
        <v>1.4730000000000001</v>
      </c>
      <c r="E7873">
        <v>1.506</v>
      </c>
      <c r="P7873" s="10"/>
    </row>
    <row r="7874" spans="1:16" ht="16" hidden="1" x14ac:dyDescent="0.2">
      <c r="A7874" s="10">
        <v>42654</v>
      </c>
      <c r="B7874" s="4">
        <v>50.72</v>
      </c>
      <c r="C7874" s="4">
        <v>50.48</v>
      </c>
      <c r="D7874">
        <v>1.5009999999999999</v>
      </c>
      <c r="E7874">
        <v>1.5089999999999999</v>
      </c>
      <c r="P7874" s="10"/>
    </row>
    <row r="7875" spans="1:16" ht="16" hidden="1" x14ac:dyDescent="0.2">
      <c r="A7875" s="10">
        <v>42655</v>
      </c>
      <c r="B7875" s="4">
        <v>50.14</v>
      </c>
      <c r="C7875" s="4">
        <v>49.53</v>
      </c>
      <c r="D7875">
        <v>1.4790000000000001</v>
      </c>
      <c r="E7875">
        <v>1.474</v>
      </c>
      <c r="P7875" s="10"/>
    </row>
    <row r="7876" spans="1:16" ht="16" hidden="1" x14ac:dyDescent="0.2">
      <c r="A7876" s="10">
        <v>42656</v>
      </c>
      <c r="B7876" s="4">
        <v>50.47</v>
      </c>
      <c r="C7876" s="4">
        <v>49.29</v>
      </c>
      <c r="D7876">
        <v>1.52</v>
      </c>
      <c r="E7876">
        <v>1.498</v>
      </c>
      <c r="P7876" s="10"/>
    </row>
    <row r="7877" spans="1:16" ht="16" hidden="1" x14ac:dyDescent="0.2">
      <c r="A7877" s="10">
        <v>42657</v>
      </c>
      <c r="B7877" s="4">
        <v>50.35</v>
      </c>
      <c r="C7877" s="4">
        <v>48.87</v>
      </c>
      <c r="D7877">
        <v>1.5409999999999999</v>
      </c>
      <c r="E7877">
        <v>1.5189999999999999</v>
      </c>
      <c r="P7877" s="10"/>
    </row>
    <row r="7878" spans="1:16" ht="16" hidden="1" x14ac:dyDescent="0.2">
      <c r="A7878" s="10">
        <v>42660</v>
      </c>
      <c r="B7878" s="4">
        <v>49.97</v>
      </c>
      <c r="C7878" s="4">
        <v>49.31</v>
      </c>
      <c r="D7878">
        <v>1.5389999999999999</v>
      </c>
      <c r="E7878">
        <v>1.5069999999999999</v>
      </c>
      <c r="P7878" s="10"/>
    </row>
    <row r="7879" spans="1:16" ht="16" hidden="1" x14ac:dyDescent="0.2">
      <c r="A7879" s="10">
        <v>42661</v>
      </c>
      <c r="B7879" s="4">
        <v>50.3</v>
      </c>
      <c r="C7879" s="4">
        <v>49.81</v>
      </c>
      <c r="D7879">
        <v>1.542</v>
      </c>
      <c r="E7879">
        <v>1.49</v>
      </c>
      <c r="P7879" s="10"/>
    </row>
    <row r="7880" spans="1:16" ht="16" hidden="1" x14ac:dyDescent="0.2">
      <c r="A7880" s="10">
        <v>42662</v>
      </c>
      <c r="B7880" s="4">
        <v>51.59</v>
      </c>
      <c r="C7880" s="4">
        <v>51.85</v>
      </c>
      <c r="D7880">
        <v>1.552</v>
      </c>
      <c r="E7880">
        <v>1.4970000000000001</v>
      </c>
      <c r="P7880" s="10"/>
    </row>
    <row r="7881" spans="1:16" ht="16" hidden="1" x14ac:dyDescent="0.2">
      <c r="A7881" s="10">
        <v>42663</v>
      </c>
      <c r="B7881" s="4">
        <v>50.31</v>
      </c>
      <c r="C7881" s="4">
        <v>50.42</v>
      </c>
      <c r="D7881">
        <v>1.538</v>
      </c>
      <c r="E7881">
        <v>1.508</v>
      </c>
      <c r="P7881" s="10"/>
    </row>
    <row r="7882" spans="1:16" ht="16" hidden="1" x14ac:dyDescent="0.2">
      <c r="A7882" s="10">
        <v>42664</v>
      </c>
      <c r="B7882" s="4">
        <v>50.61</v>
      </c>
      <c r="C7882" s="4">
        <v>50.28</v>
      </c>
      <c r="D7882">
        <v>1.5740000000000001</v>
      </c>
      <c r="E7882">
        <v>1.4990000000000001</v>
      </c>
      <c r="P7882" s="10"/>
    </row>
    <row r="7883" spans="1:16" ht="16" hidden="1" x14ac:dyDescent="0.2">
      <c r="A7883" s="10">
        <v>42667</v>
      </c>
      <c r="B7883" s="4">
        <v>50.18</v>
      </c>
      <c r="C7883" s="4">
        <v>49.8</v>
      </c>
      <c r="D7883">
        <v>1.5389999999999999</v>
      </c>
      <c r="E7883">
        <v>1.474</v>
      </c>
      <c r="P7883" s="10"/>
    </row>
    <row r="7884" spans="1:16" ht="16" hidden="1" x14ac:dyDescent="0.2">
      <c r="A7884" s="10">
        <v>42668</v>
      </c>
      <c r="B7884" s="4">
        <v>49.45</v>
      </c>
      <c r="C7884" s="4">
        <v>49.08</v>
      </c>
      <c r="D7884">
        <v>1.5409999999999999</v>
      </c>
      <c r="E7884">
        <v>1.4710000000000001</v>
      </c>
      <c r="P7884" s="10"/>
    </row>
    <row r="7885" spans="1:16" ht="16" hidden="1" x14ac:dyDescent="0.2">
      <c r="A7885" s="10">
        <v>42669</v>
      </c>
      <c r="B7885" s="4">
        <v>48.75</v>
      </c>
      <c r="C7885" s="4">
        <v>48.98</v>
      </c>
      <c r="D7885">
        <v>1.5329999999999999</v>
      </c>
      <c r="E7885">
        <v>1.448</v>
      </c>
      <c r="P7885" s="10"/>
    </row>
    <row r="7886" spans="1:16" ht="16" hidden="1" x14ac:dyDescent="0.2">
      <c r="A7886" s="10">
        <v>42670</v>
      </c>
      <c r="B7886" s="4">
        <v>49.71</v>
      </c>
      <c r="C7886" s="4">
        <v>49.13</v>
      </c>
      <c r="D7886">
        <v>1.532</v>
      </c>
      <c r="E7886">
        <v>1.4470000000000001</v>
      </c>
      <c r="P7886" s="10"/>
    </row>
    <row r="7887" spans="1:16" ht="16" hidden="1" x14ac:dyDescent="0.2">
      <c r="A7887" s="10">
        <v>42671</v>
      </c>
      <c r="B7887" s="4">
        <v>48.72</v>
      </c>
      <c r="C7887" s="4">
        <v>47.78</v>
      </c>
      <c r="D7887">
        <v>1.524</v>
      </c>
      <c r="E7887">
        <v>1.429</v>
      </c>
      <c r="P7887" s="10"/>
    </row>
    <row r="7888" spans="1:16" ht="16" hidden="1" x14ac:dyDescent="0.2">
      <c r="A7888" s="10">
        <v>42674</v>
      </c>
      <c r="B7888" s="4">
        <v>46.83</v>
      </c>
      <c r="C7888" s="4">
        <v>46.2</v>
      </c>
      <c r="D7888">
        <v>1.498</v>
      </c>
      <c r="E7888">
        <v>1.405</v>
      </c>
      <c r="P7888" s="10"/>
    </row>
    <row r="7889" spans="1:16" ht="16" hidden="1" x14ac:dyDescent="0.2">
      <c r="A7889" s="10">
        <v>42675</v>
      </c>
      <c r="B7889" s="4">
        <v>46.66</v>
      </c>
      <c r="C7889" s="4">
        <v>45.77</v>
      </c>
      <c r="D7889">
        <v>1.522</v>
      </c>
      <c r="E7889">
        <v>1.462</v>
      </c>
      <c r="P7889" s="10"/>
    </row>
    <row r="7890" spans="1:16" ht="16" hidden="1" x14ac:dyDescent="0.2">
      <c r="A7890" s="10">
        <v>42676</v>
      </c>
      <c r="B7890" s="4">
        <v>45.32</v>
      </c>
      <c r="C7890" s="4">
        <v>44.26</v>
      </c>
      <c r="D7890">
        <v>1.58</v>
      </c>
      <c r="E7890">
        <v>1.4059999999999999</v>
      </c>
      <c r="P7890" s="10"/>
    </row>
    <row r="7891" spans="1:16" ht="16" hidden="1" x14ac:dyDescent="0.2">
      <c r="A7891" s="10">
        <v>42677</v>
      </c>
      <c r="B7891" s="4">
        <v>44.66</v>
      </c>
      <c r="C7891" s="4">
        <v>43.84</v>
      </c>
      <c r="D7891">
        <v>1.5449999999999999</v>
      </c>
      <c r="E7891">
        <v>1.379</v>
      </c>
      <c r="P7891" s="10"/>
    </row>
    <row r="7892" spans="1:16" ht="16" hidden="1" x14ac:dyDescent="0.2">
      <c r="A7892" s="10">
        <v>42678</v>
      </c>
      <c r="B7892" s="4">
        <v>44.07</v>
      </c>
      <c r="C7892" s="4">
        <v>43.06</v>
      </c>
      <c r="D7892">
        <v>1.4990000000000001</v>
      </c>
      <c r="E7892">
        <v>1.3140000000000001</v>
      </c>
      <c r="P7892" s="10"/>
    </row>
    <row r="7893" spans="1:16" ht="16" hidden="1" x14ac:dyDescent="0.2">
      <c r="A7893" s="10">
        <v>42681</v>
      </c>
      <c r="B7893" s="4">
        <v>44.88</v>
      </c>
      <c r="C7893" s="4">
        <v>42.83</v>
      </c>
      <c r="D7893">
        <v>1.48</v>
      </c>
      <c r="E7893">
        <v>1.298</v>
      </c>
      <c r="P7893" s="10"/>
    </row>
    <row r="7894" spans="1:16" ht="16" hidden="1" x14ac:dyDescent="0.2">
      <c r="A7894" s="10">
        <v>42682</v>
      </c>
      <c r="B7894" s="4">
        <v>44.96</v>
      </c>
      <c r="C7894" s="4">
        <v>43.47</v>
      </c>
      <c r="D7894">
        <v>1.4870000000000001</v>
      </c>
      <c r="E7894">
        <v>1.3320000000000001</v>
      </c>
      <c r="P7894" s="10"/>
    </row>
    <row r="7895" spans="1:16" ht="16" hidden="1" x14ac:dyDescent="0.2">
      <c r="A7895" s="10">
        <v>42683</v>
      </c>
      <c r="B7895" s="4">
        <v>45.2</v>
      </c>
      <c r="C7895" s="4">
        <v>43.88</v>
      </c>
      <c r="D7895">
        <v>1.478</v>
      </c>
      <c r="E7895">
        <v>1.286</v>
      </c>
      <c r="P7895" s="10"/>
    </row>
    <row r="7896" spans="1:16" ht="16" hidden="1" x14ac:dyDescent="0.2">
      <c r="A7896" s="10">
        <v>42684</v>
      </c>
      <c r="B7896" s="4">
        <v>44.62</v>
      </c>
      <c r="C7896" s="4">
        <v>43.67</v>
      </c>
      <c r="D7896">
        <v>1.4450000000000001</v>
      </c>
      <c r="E7896">
        <v>1.27</v>
      </c>
      <c r="P7896" s="10"/>
    </row>
    <row r="7897" spans="1:16" ht="16" hidden="1" x14ac:dyDescent="0.2">
      <c r="A7897" s="10">
        <v>42685</v>
      </c>
      <c r="B7897" s="4">
        <v>43.39</v>
      </c>
      <c r="C7897" s="4">
        <v>41.61</v>
      </c>
      <c r="D7897">
        <v>1.4039999999999999</v>
      </c>
      <c r="E7897">
        <v>1.181</v>
      </c>
      <c r="P7897" s="10"/>
    </row>
    <row r="7898" spans="1:16" ht="16" hidden="1" x14ac:dyDescent="0.2">
      <c r="A7898" s="10">
        <v>42688</v>
      </c>
      <c r="B7898" s="4">
        <v>43.29</v>
      </c>
      <c r="C7898" s="4">
        <v>41.83</v>
      </c>
      <c r="D7898">
        <v>1.385</v>
      </c>
      <c r="E7898">
        <v>1.1619999999999999</v>
      </c>
      <c r="P7898" s="10"/>
    </row>
    <row r="7899" spans="1:16" ht="16" hidden="1" x14ac:dyDescent="0.2">
      <c r="A7899" s="10">
        <v>42689</v>
      </c>
      <c r="B7899" s="4">
        <v>45.86</v>
      </c>
      <c r="C7899" s="4">
        <v>44.15</v>
      </c>
      <c r="D7899">
        <v>1.397</v>
      </c>
      <c r="E7899">
        <v>1.2390000000000001</v>
      </c>
      <c r="P7899" s="10"/>
    </row>
    <row r="7900" spans="1:16" ht="16" hidden="1" x14ac:dyDescent="0.2">
      <c r="A7900" s="10">
        <v>42690</v>
      </c>
      <c r="B7900" s="4">
        <v>45.56</v>
      </c>
      <c r="C7900" s="4">
        <v>45.07</v>
      </c>
      <c r="D7900">
        <v>1.375</v>
      </c>
      <c r="E7900">
        <v>1.2330000000000001</v>
      </c>
      <c r="P7900" s="10"/>
    </row>
    <row r="7901" spans="1:16" ht="16" hidden="1" x14ac:dyDescent="0.2">
      <c r="A7901" s="10">
        <v>42691</v>
      </c>
      <c r="B7901" s="4">
        <v>45.37</v>
      </c>
      <c r="C7901" s="4">
        <v>44.57</v>
      </c>
      <c r="D7901">
        <v>1.393</v>
      </c>
      <c r="E7901">
        <v>1.2549999999999999</v>
      </c>
      <c r="P7901" s="10"/>
    </row>
    <row r="7902" spans="1:16" ht="16" hidden="1" x14ac:dyDescent="0.2">
      <c r="A7902" s="10">
        <v>42692</v>
      </c>
      <c r="B7902" s="4">
        <v>45.69</v>
      </c>
      <c r="C7902" s="4">
        <v>44.41</v>
      </c>
      <c r="D7902">
        <v>1.393</v>
      </c>
      <c r="E7902">
        <v>1.2629999999999999</v>
      </c>
      <c r="P7902" s="10"/>
    </row>
    <row r="7903" spans="1:16" ht="16" hidden="1" x14ac:dyDescent="0.2">
      <c r="A7903" s="10">
        <v>42695</v>
      </c>
      <c r="B7903" s="4">
        <v>47.48</v>
      </c>
      <c r="C7903" s="4">
        <v>45.96</v>
      </c>
      <c r="D7903">
        <v>1.4550000000000001</v>
      </c>
      <c r="E7903">
        <v>1.327</v>
      </c>
      <c r="P7903" s="10"/>
    </row>
    <row r="7904" spans="1:16" ht="16" hidden="1" x14ac:dyDescent="0.2">
      <c r="A7904" s="10">
        <v>42696</v>
      </c>
      <c r="B7904" s="4">
        <v>48.07</v>
      </c>
      <c r="C7904" s="4">
        <v>46.1</v>
      </c>
      <c r="D7904">
        <v>1.458</v>
      </c>
      <c r="E7904">
        <v>1.333</v>
      </c>
      <c r="P7904" s="10"/>
    </row>
    <row r="7905" spans="1:16" ht="16" hidden="1" x14ac:dyDescent="0.2">
      <c r="A7905" s="10">
        <v>42697</v>
      </c>
      <c r="B7905" s="4">
        <v>46.72</v>
      </c>
      <c r="C7905" s="4">
        <v>46.54</v>
      </c>
      <c r="D7905">
        <v>1.4790000000000001</v>
      </c>
      <c r="E7905">
        <v>1.369</v>
      </c>
      <c r="P7905" s="10"/>
    </row>
    <row r="7906" spans="1:16" ht="16" hidden="1" x14ac:dyDescent="0.2">
      <c r="A7906" s="10">
        <v>42698</v>
      </c>
      <c r="C7906" s="4">
        <v>47.54</v>
      </c>
      <c r="D7906" t="e">
        <v>#N/A</v>
      </c>
      <c r="E7906" t="e">
        <v>#N/A</v>
      </c>
      <c r="P7906" s="10"/>
    </row>
    <row r="7907" spans="1:16" ht="16" hidden="1" x14ac:dyDescent="0.2">
      <c r="A7907" s="10">
        <v>42699</v>
      </c>
      <c r="B7907" s="4">
        <v>46.72</v>
      </c>
      <c r="C7907" s="4">
        <v>46.32</v>
      </c>
      <c r="D7907">
        <v>1.4790000000000001</v>
      </c>
      <c r="E7907">
        <v>1.369</v>
      </c>
      <c r="P7907" s="10"/>
    </row>
    <row r="7908" spans="1:16" ht="16" hidden="1" x14ac:dyDescent="0.2">
      <c r="A7908" s="10">
        <v>42702</v>
      </c>
      <c r="B7908" s="4">
        <v>45.66</v>
      </c>
      <c r="C7908" s="4">
        <v>46.64</v>
      </c>
      <c r="D7908">
        <v>1.464</v>
      </c>
      <c r="E7908">
        <v>1.3540000000000001</v>
      </c>
      <c r="P7908" s="10"/>
    </row>
    <row r="7909" spans="1:16" ht="16" hidden="1" x14ac:dyDescent="0.2">
      <c r="A7909" s="10">
        <v>42703</v>
      </c>
      <c r="B7909" s="4">
        <v>45.29</v>
      </c>
      <c r="C7909" s="4">
        <v>44.68</v>
      </c>
      <c r="D7909">
        <v>1.4379999999999999</v>
      </c>
      <c r="E7909">
        <v>1.3360000000000001</v>
      </c>
      <c r="P7909" s="10"/>
    </row>
    <row r="7910" spans="1:16" ht="16" hidden="1" x14ac:dyDescent="0.2">
      <c r="A7910" s="10">
        <v>42704</v>
      </c>
      <c r="B7910" s="4">
        <v>49.41</v>
      </c>
      <c r="C7910" s="4">
        <v>47.95</v>
      </c>
      <c r="D7910">
        <v>1.536</v>
      </c>
      <c r="E7910">
        <v>1.4379999999999999</v>
      </c>
      <c r="P7910" s="10"/>
    </row>
    <row r="7911" spans="1:16" ht="16" hidden="1" x14ac:dyDescent="0.2">
      <c r="A7911" s="10">
        <v>42705</v>
      </c>
      <c r="B7911" s="4">
        <v>51.08</v>
      </c>
      <c r="C7911" s="4">
        <v>52.28</v>
      </c>
      <c r="D7911">
        <v>1.6</v>
      </c>
      <c r="E7911">
        <v>1.49</v>
      </c>
      <c r="P7911" s="10"/>
    </row>
    <row r="7912" spans="1:16" ht="16" hidden="1" x14ac:dyDescent="0.2">
      <c r="A7912" s="10">
        <v>42706</v>
      </c>
      <c r="B7912" s="4">
        <v>51.7</v>
      </c>
      <c r="C7912" s="4">
        <v>52.35</v>
      </c>
      <c r="D7912">
        <v>1.6060000000000001</v>
      </c>
      <c r="E7912">
        <v>1.496</v>
      </c>
      <c r="P7912" s="10"/>
    </row>
    <row r="7913" spans="1:16" ht="16" hidden="1" x14ac:dyDescent="0.2">
      <c r="A7913" s="10">
        <v>42709</v>
      </c>
      <c r="B7913" s="4">
        <v>51.72</v>
      </c>
      <c r="C7913" s="4">
        <v>53.3</v>
      </c>
      <c r="D7913">
        <v>1.605</v>
      </c>
      <c r="E7913">
        <v>1.4870000000000001</v>
      </c>
      <c r="P7913" s="10"/>
    </row>
    <row r="7914" spans="1:16" ht="16" hidden="1" x14ac:dyDescent="0.2">
      <c r="A7914" s="10">
        <v>42710</v>
      </c>
      <c r="B7914" s="4">
        <v>50.95</v>
      </c>
      <c r="C7914" s="4">
        <v>52.31</v>
      </c>
      <c r="D7914">
        <v>1.5840000000000001</v>
      </c>
      <c r="E7914">
        <v>1.55</v>
      </c>
      <c r="P7914" s="10"/>
    </row>
    <row r="7915" spans="1:16" ht="16" hidden="1" x14ac:dyDescent="0.2">
      <c r="A7915" s="10">
        <v>42711</v>
      </c>
      <c r="B7915" s="4">
        <v>49.85</v>
      </c>
      <c r="C7915" s="4">
        <v>51.9</v>
      </c>
      <c r="D7915">
        <v>1.5649999999999999</v>
      </c>
      <c r="E7915">
        <v>1.47</v>
      </c>
      <c r="P7915" s="10"/>
    </row>
    <row r="7916" spans="1:16" ht="16" hidden="1" x14ac:dyDescent="0.2">
      <c r="A7916" s="10">
        <v>42712</v>
      </c>
      <c r="B7916" s="4">
        <v>50.84</v>
      </c>
      <c r="C7916" s="4">
        <v>51.6</v>
      </c>
      <c r="D7916">
        <v>1.5609999999999999</v>
      </c>
      <c r="E7916">
        <v>1.4710000000000001</v>
      </c>
      <c r="P7916" s="10"/>
    </row>
    <row r="7917" spans="1:16" ht="16" hidden="1" x14ac:dyDescent="0.2">
      <c r="A7917" s="10">
        <v>42713</v>
      </c>
      <c r="B7917" s="4">
        <v>51.51</v>
      </c>
      <c r="C7917" s="4">
        <v>52.19</v>
      </c>
      <c r="D7917">
        <v>1.5589999999999999</v>
      </c>
      <c r="E7917">
        <v>1.466</v>
      </c>
      <c r="P7917" s="10"/>
    </row>
    <row r="7918" spans="1:16" ht="16" hidden="1" x14ac:dyDescent="0.2">
      <c r="A7918" s="10">
        <v>42716</v>
      </c>
      <c r="B7918" s="4">
        <v>52.74</v>
      </c>
      <c r="C7918" s="4">
        <v>53.99</v>
      </c>
      <c r="D7918">
        <v>1.5980000000000001</v>
      </c>
      <c r="E7918">
        <v>1.5029999999999999</v>
      </c>
      <c r="P7918" s="10"/>
    </row>
    <row r="7919" spans="1:16" ht="16" hidden="1" x14ac:dyDescent="0.2">
      <c r="A7919" s="10">
        <v>42717</v>
      </c>
      <c r="B7919" s="4">
        <v>52.99</v>
      </c>
      <c r="C7919" s="4">
        <v>53.28</v>
      </c>
      <c r="D7919">
        <v>1.6040000000000001</v>
      </c>
      <c r="E7919">
        <v>1.5049999999999999</v>
      </c>
      <c r="P7919" s="10"/>
    </row>
    <row r="7920" spans="1:16" ht="16" hidden="1" x14ac:dyDescent="0.2">
      <c r="A7920" s="10">
        <v>42718</v>
      </c>
      <c r="B7920" s="4">
        <v>51.01</v>
      </c>
      <c r="C7920" s="4">
        <v>53.15</v>
      </c>
      <c r="D7920">
        <v>1.59</v>
      </c>
      <c r="E7920">
        <v>1.52</v>
      </c>
      <c r="P7920" s="10"/>
    </row>
    <row r="7921" spans="1:16" ht="16" hidden="1" x14ac:dyDescent="0.2">
      <c r="A7921" s="10">
        <v>42719</v>
      </c>
      <c r="B7921" s="4">
        <v>50.9</v>
      </c>
      <c r="C7921" s="4">
        <v>51.72</v>
      </c>
      <c r="D7921">
        <v>1.599</v>
      </c>
      <c r="E7921">
        <v>1.5329999999999999</v>
      </c>
      <c r="P7921" s="10"/>
    </row>
    <row r="7922" spans="1:16" ht="16" hidden="1" x14ac:dyDescent="0.2">
      <c r="A7922" s="10">
        <v>42720</v>
      </c>
      <c r="B7922" s="4">
        <v>51.93</v>
      </c>
      <c r="C7922" s="4">
        <v>54.15</v>
      </c>
      <c r="D7922">
        <v>1.623</v>
      </c>
      <c r="E7922">
        <v>1.5449999999999999</v>
      </c>
      <c r="P7922" s="10"/>
    </row>
    <row r="7923" spans="1:16" ht="16" hidden="1" x14ac:dyDescent="0.2">
      <c r="A7923" s="10">
        <v>42723</v>
      </c>
      <c r="B7923" s="4">
        <v>52.13</v>
      </c>
      <c r="C7923" s="4">
        <v>53.53</v>
      </c>
      <c r="D7923">
        <v>1.6220000000000001</v>
      </c>
      <c r="E7923">
        <v>1.5469999999999999</v>
      </c>
      <c r="P7923" s="10"/>
    </row>
    <row r="7924" spans="1:16" ht="16" hidden="1" x14ac:dyDescent="0.2">
      <c r="A7924" s="10">
        <v>42724</v>
      </c>
      <c r="B7924" s="4">
        <v>52.22</v>
      </c>
      <c r="C7924" s="4">
        <v>54.56</v>
      </c>
      <c r="D7924">
        <v>1.6579999999999999</v>
      </c>
      <c r="E7924">
        <v>1.581</v>
      </c>
      <c r="P7924" s="10"/>
    </row>
    <row r="7925" spans="1:16" ht="16" hidden="1" x14ac:dyDescent="0.2">
      <c r="A7925" s="10">
        <v>42725</v>
      </c>
      <c r="B7925" s="4">
        <v>51.44</v>
      </c>
      <c r="C7925" s="4">
        <v>53.01</v>
      </c>
      <c r="D7925">
        <v>1.66</v>
      </c>
      <c r="E7925">
        <v>1.615</v>
      </c>
      <c r="P7925" s="10"/>
    </row>
    <row r="7926" spans="1:16" ht="16" hidden="1" x14ac:dyDescent="0.2">
      <c r="A7926" s="10">
        <v>42726</v>
      </c>
      <c r="B7926" s="4">
        <v>51.98</v>
      </c>
      <c r="C7926" s="4">
        <v>54.04</v>
      </c>
      <c r="D7926">
        <v>1.66</v>
      </c>
      <c r="E7926">
        <v>1.615</v>
      </c>
      <c r="P7926" s="10"/>
    </row>
    <row r="7927" spans="1:16" ht="16" hidden="1" x14ac:dyDescent="0.2">
      <c r="A7927" s="10">
        <v>42727</v>
      </c>
      <c r="B7927" s="4">
        <v>52.01</v>
      </c>
      <c r="C7927" s="4">
        <v>53.93</v>
      </c>
      <c r="D7927">
        <v>1.6739999999999999</v>
      </c>
      <c r="E7927">
        <v>1.6379999999999999</v>
      </c>
      <c r="P7927" s="10"/>
    </row>
    <row r="7928" spans="1:16" ht="16" hidden="1" x14ac:dyDescent="0.2">
      <c r="A7928" s="10">
        <v>42731</v>
      </c>
      <c r="B7928" s="4">
        <v>52.82</v>
      </c>
      <c r="D7928">
        <v>1.7110000000000001</v>
      </c>
      <c r="E7928">
        <v>1.673</v>
      </c>
      <c r="P7928" s="10"/>
    </row>
    <row r="7929" spans="1:16" ht="16" hidden="1" x14ac:dyDescent="0.2">
      <c r="A7929" s="10">
        <v>42732</v>
      </c>
      <c r="B7929" s="4">
        <v>54.01</v>
      </c>
      <c r="C7929" s="4">
        <v>54.95</v>
      </c>
      <c r="D7929">
        <v>1.7390000000000001</v>
      </c>
      <c r="E7929">
        <v>1.702</v>
      </c>
      <c r="P7929" s="10"/>
    </row>
    <row r="7930" spans="1:16" ht="16" hidden="1" x14ac:dyDescent="0.2">
      <c r="A7930" s="10">
        <v>42733</v>
      </c>
      <c r="B7930" s="4">
        <v>53.8</v>
      </c>
      <c r="C7930" s="4">
        <v>54.97</v>
      </c>
      <c r="D7930">
        <v>1.7290000000000001</v>
      </c>
      <c r="E7930">
        <v>1.7030000000000001</v>
      </c>
      <c r="P7930" s="10"/>
    </row>
    <row r="7931" spans="1:16" ht="16" hidden="1" x14ac:dyDescent="0.2">
      <c r="A7931" s="10">
        <v>42734</v>
      </c>
      <c r="B7931" s="4">
        <v>53.75</v>
      </c>
      <c r="C7931" s="4">
        <v>54.96</v>
      </c>
      <c r="D7931">
        <v>1.722</v>
      </c>
      <c r="E7931">
        <v>1.6990000000000001</v>
      </c>
      <c r="P7931" s="10"/>
    </row>
    <row r="7932" spans="1:16" ht="16" hidden="1" x14ac:dyDescent="0.2">
      <c r="A7932" s="10">
        <v>42738</v>
      </c>
      <c r="B7932" s="4">
        <v>52.36</v>
      </c>
      <c r="C7932" s="4">
        <v>55.05</v>
      </c>
      <c r="D7932">
        <v>1.6819999999999999</v>
      </c>
      <c r="E7932">
        <v>1.6419999999999999</v>
      </c>
      <c r="P7932" s="10"/>
    </row>
    <row r="7933" spans="1:16" ht="16" hidden="1" x14ac:dyDescent="0.2">
      <c r="A7933" s="10">
        <v>42739</v>
      </c>
      <c r="B7933" s="4">
        <v>53.26</v>
      </c>
      <c r="C7933" s="4">
        <v>54.57</v>
      </c>
      <c r="D7933">
        <v>1.6970000000000001</v>
      </c>
      <c r="E7933">
        <v>1.657</v>
      </c>
      <c r="P7933" s="10"/>
    </row>
    <row r="7934" spans="1:16" ht="16" hidden="1" x14ac:dyDescent="0.2">
      <c r="A7934" s="10">
        <v>42740</v>
      </c>
      <c r="B7934" s="4">
        <v>53.77</v>
      </c>
      <c r="C7934" s="4">
        <v>54.99</v>
      </c>
      <c r="D7934">
        <v>1.6950000000000001</v>
      </c>
      <c r="E7934">
        <v>1.655</v>
      </c>
      <c r="P7934" s="10"/>
    </row>
    <row r="7935" spans="1:16" ht="16" hidden="1" x14ac:dyDescent="0.2">
      <c r="A7935" s="10">
        <v>42741</v>
      </c>
      <c r="B7935" s="4">
        <v>53.98</v>
      </c>
      <c r="C7935" s="4">
        <v>55.9</v>
      </c>
      <c r="D7935">
        <v>1.68</v>
      </c>
      <c r="E7935">
        <v>1.64</v>
      </c>
      <c r="P7935" s="10"/>
    </row>
    <row r="7936" spans="1:16" ht="16" hidden="1" x14ac:dyDescent="0.2">
      <c r="A7936" s="10">
        <v>42744</v>
      </c>
      <c r="B7936" s="4">
        <v>51.95</v>
      </c>
      <c r="C7936" s="4">
        <v>54.39</v>
      </c>
      <c r="D7936">
        <v>1.615</v>
      </c>
      <c r="E7936">
        <v>1.595</v>
      </c>
      <c r="P7936" s="10"/>
    </row>
    <row r="7937" spans="1:16" ht="16" hidden="1" x14ac:dyDescent="0.2">
      <c r="A7937" s="10">
        <v>42745</v>
      </c>
      <c r="B7937" s="4">
        <v>50.82</v>
      </c>
      <c r="C7937" s="4">
        <v>53.2</v>
      </c>
      <c r="D7937">
        <v>1.577</v>
      </c>
      <c r="E7937">
        <v>1.57</v>
      </c>
      <c r="P7937" s="10"/>
    </row>
    <row r="7938" spans="1:16" ht="16" hidden="1" x14ac:dyDescent="0.2">
      <c r="A7938" s="10">
        <v>42746</v>
      </c>
      <c r="B7938" s="4">
        <v>52.19</v>
      </c>
      <c r="C7938" s="4">
        <v>53.61</v>
      </c>
      <c r="D7938">
        <v>1.635</v>
      </c>
      <c r="E7938">
        <v>1.6279999999999999</v>
      </c>
      <c r="P7938" s="10"/>
    </row>
    <row r="7939" spans="1:16" ht="16" hidden="1" x14ac:dyDescent="0.2">
      <c r="A7939" s="10">
        <v>42747</v>
      </c>
      <c r="B7939" s="4">
        <v>53.01</v>
      </c>
      <c r="C7939" s="4">
        <v>54.51</v>
      </c>
      <c r="D7939">
        <v>1.659</v>
      </c>
      <c r="E7939">
        <v>1.639</v>
      </c>
      <c r="P7939" s="10"/>
    </row>
    <row r="7940" spans="1:16" ht="16" hidden="1" x14ac:dyDescent="0.2">
      <c r="A7940" s="10">
        <v>42748</v>
      </c>
      <c r="B7940" s="4">
        <v>52.36</v>
      </c>
      <c r="C7940" s="4">
        <v>54.37</v>
      </c>
      <c r="D7940">
        <v>1.6539999999999999</v>
      </c>
      <c r="E7940">
        <v>1.627</v>
      </c>
      <c r="P7940" s="10"/>
    </row>
    <row r="7941" spans="1:16" ht="16" hidden="1" x14ac:dyDescent="0.2">
      <c r="A7941" s="10">
        <v>42751</v>
      </c>
      <c r="C7941" s="4">
        <v>54.3</v>
      </c>
      <c r="D7941" t="e">
        <v>#N/A</v>
      </c>
      <c r="E7941" t="e">
        <v>#N/A</v>
      </c>
      <c r="P7941" s="10"/>
    </row>
    <row r="7942" spans="1:16" ht="16" hidden="1" x14ac:dyDescent="0.2">
      <c r="A7942" s="10">
        <v>42752</v>
      </c>
      <c r="B7942" s="4">
        <v>52.45</v>
      </c>
      <c r="C7942" s="4">
        <v>54.68</v>
      </c>
      <c r="D7942">
        <v>1.6439999999999999</v>
      </c>
      <c r="E7942">
        <v>1.6140000000000001</v>
      </c>
      <c r="P7942" s="10"/>
    </row>
    <row r="7943" spans="1:16" ht="16" hidden="1" x14ac:dyDescent="0.2">
      <c r="A7943" s="10">
        <v>42753</v>
      </c>
      <c r="B7943" s="4">
        <v>51.12</v>
      </c>
      <c r="C7943" s="4">
        <v>53.77</v>
      </c>
      <c r="D7943">
        <v>1.5940000000000001</v>
      </c>
      <c r="E7943">
        <v>1.554</v>
      </c>
      <c r="P7943" s="10"/>
    </row>
    <row r="7944" spans="1:16" ht="16" hidden="1" x14ac:dyDescent="0.2">
      <c r="A7944" s="10">
        <v>42754</v>
      </c>
      <c r="B7944" s="4">
        <v>51.39</v>
      </c>
      <c r="C7944" s="4">
        <v>53.18</v>
      </c>
      <c r="D7944">
        <v>1.579</v>
      </c>
      <c r="E7944">
        <v>1.542</v>
      </c>
      <c r="P7944" s="10"/>
    </row>
    <row r="7945" spans="1:16" ht="16" hidden="1" x14ac:dyDescent="0.2">
      <c r="A7945" s="10">
        <v>42755</v>
      </c>
      <c r="B7945" s="4">
        <v>52.33</v>
      </c>
      <c r="C7945" s="4">
        <v>55.04</v>
      </c>
      <c r="D7945">
        <v>1.6060000000000001</v>
      </c>
      <c r="E7945">
        <v>1.546</v>
      </c>
      <c r="P7945" s="10"/>
    </row>
    <row r="7946" spans="1:16" ht="16" hidden="1" x14ac:dyDescent="0.2">
      <c r="A7946" s="10">
        <v>42758</v>
      </c>
      <c r="B7946" s="4">
        <v>52.77</v>
      </c>
      <c r="C7946" s="4">
        <v>54.8</v>
      </c>
      <c r="D7946">
        <v>1.6</v>
      </c>
      <c r="E7946">
        <v>1.5620000000000001</v>
      </c>
      <c r="P7946" s="10"/>
    </row>
    <row r="7947" spans="1:16" ht="16" hidden="1" x14ac:dyDescent="0.2">
      <c r="A7947" s="10">
        <v>42759</v>
      </c>
      <c r="B7947" s="4">
        <v>52.38</v>
      </c>
      <c r="C7947" s="4">
        <v>54.7</v>
      </c>
      <c r="D7947">
        <v>1.5940000000000001</v>
      </c>
      <c r="E7947">
        <v>1.5640000000000001</v>
      </c>
      <c r="P7947" s="10"/>
    </row>
    <row r="7948" spans="1:16" ht="16" hidden="1" x14ac:dyDescent="0.2">
      <c r="A7948" s="10">
        <v>42760</v>
      </c>
      <c r="B7948" s="4">
        <v>52.14</v>
      </c>
      <c r="C7948" s="4">
        <v>54.34</v>
      </c>
      <c r="D7948">
        <v>1.552</v>
      </c>
      <c r="E7948">
        <v>1.522</v>
      </c>
      <c r="P7948" s="10"/>
    </row>
    <row r="7949" spans="1:16" ht="16" hidden="1" x14ac:dyDescent="0.2">
      <c r="A7949" s="10">
        <v>42761</v>
      </c>
      <c r="B7949" s="4">
        <v>53.24</v>
      </c>
      <c r="C7949" s="4">
        <v>55.89</v>
      </c>
      <c r="D7949">
        <v>1.57</v>
      </c>
      <c r="E7949">
        <v>1.5469999999999999</v>
      </c>
      <c r="P7949" s="10"/>
    </row>
    <row r="7950" spans="1:16" ht="16" hidden="1" x14ac:dyDescent="0.2">
      <c r="A7950" s="10">
        <v>42762</v>
      </c>
      <c r="B7950" s="4">
        <v>53.18</v>
      </c>
      <c r="C7950" s="4">
        <v>54.8</v>
      </c>
      <c r="D7950">
        <v>1.556</v>
      </c>
      <c r="E7950">
        <v>1.5369999999999999</v>
      </c>
      <c r="P7950" s="10"/>
    </row>
    <row r="7951" spans="1:16" ht="16" hidden="1" x14ac:dyDescent="0.2">
      <c r="A7951" s="10">
        <v>42765</v>
      </c>
      <c r="B7951" s="4">
        <v>52.63</v>
      </c>
      <c r="C7951" s="4">
        <v>54.77</v>
      </c>
      <c r="D7951">
        <v>1.528</v>
      </c>
      <c r="E7951">
        <v>1.5269999999999999</v>
      </c>
      <c r="P7951" s="10"/>
    </row>
    <row r="7952" spans="1:16" ht="16" hidden="1" x14ac:dyDescent="0.2">
      <c r="A7952" s="10">
        <v>42766</v>
      </c>
      <c r="B7952" s="4">
        <v>52.75</v>
      </c>
      <c r="C7952" s="4">
        <v>55.25</v>
      </c>
      <c r="D7952">
        <v>1.5549999999999999</v>
      </c>
      <c r="E7952">
        <v>1.55</v>
      </c>
      <c r="P7952" s="10"/>
    </row>
    <row r="7953" spans="1:16" ht="16" hidden="1" x14ac:dyDescent="0.2">
      <c r="A7953" s="10">
        <v>42767</v>
      </c>
      <c r="B7953" s="4">
        <v>53.9</v>
      </c>
      <c r="C7953" s="4">
        <v>55.79</v>
      </c>
      <c r="D7953">
        <v>1.605</v>
      </c>
      <c r="E7953">
        <v>1.57</v>
      </c>
      <c r="P7953" s="10"/>
    </row>
    <row r="7954" spans="1:16" ht="16" hidden="1" x14ac:dyDescent="0.2">
      <c r="A7954" s="10">
        <v>42768</v>
      </c>
      <c r="B7954" s="4">
        <v>53.55</v>
      </c>
      <c r="C7954" s="4">
        <v>55.94</v>
      </c>
      <c r="D7954">
        <v>1.5669999999999999</v>
      </c>
      <c r="E7954">
        <v>1.554</v>
      </c>
      <c r="P7954" s="10"/>
    </row>
    <row r="7955" spans="1:16" ht="16" hidden="1" x14ac:dyDescent="0.2">
      <c r="A7955" s="10">
        <v>42769</v>
      </c>
      <c r="B7955" s="4">
        <v>53.81</v>
      </c>
      <c r="C7955" s="4">
        <v>55.92</v>
      </c>
      <c r="D7955">
        <v>1.5609999999999999</v>
      </c>
      <c r="E7955">
        <v>1.5620000000000001</v>
      </c>
      <c r="P7955" s="10"/>
    </row>
    <row r="7956" spans="1:16" ht="16" hidden="1" x14ac:dyDescent="0.2">
      <c r="A7956" s="10">
        <v>42772</v>
      </c>
      <c r="B7956" s="4">
        <v>53.01</v>
      </c>
      <c r="C7956" s="4">
        <v>55.02</v>
      </c>
      <c r="D7956">
        <v>1.508</v>
      </c>
      <c r="E7956">
        <v>1.52</v>
      </c>
      <c r="P7956" s="10"/>
    </row>
    <row r="7957" spans="1:16" ht="16" hidden="1" x14ac:dyDescent="0.2">
      <c r="A7957" s="10">
        <v>42773</v>
      </c>
      <c r="B7957" s="4">
        <v>52.19</v>
      </c>
      <c r="C7957" s="4">
        <v>53.79</v>
      </c>
      <c r="D7957">
        <v>1.4830000000000001</v>
      </c>
      <c r="E7957">
        <v>1.49</v>
      </c>
      <c r="P7957" s="10"/>
    </row>
    <row r="7958" spans="1:16" ht="16" hidden="1" x14ac:dyDescent="0.2">
      <c r="A7958" s="10">
        <v>42774</v>
      </c>
      <c r="B7958" s="4">
        <v>52.37</v>
      </c>
      <c r="C7958" s="4">
        <v>54.42</v>
      </c>
      <c r="D7958">
        <v>1.546</v>
      </c>
      <c r="E7958">
        <v>1.556</v>
      </c>
      <c r="P7958" s="10"/>
    </row>
    <row r="7959" spans="1:16" ht="16" hidden="1" x14ac:dyDescent="0.2">
      <c r="A7959" s="10">
        <v>42775</v>
      </c>
      <c r="B7959" s="4">
        <v>52.99</v>
      </c>
      <c r="C7959" s="4">
        <v>53.98</v>
      </c>
      <c r="D7959">
        <v>1.5640000000000001</v>
      </c>
      <c r="E7959">
        <v>1.5740000000000001</v>
      </c>
      <c r="P7959" s="10"/>
    </row>
    <row r="7960" spans="1:16" ht="16" hidden="1" x14ac:dyDescent="0.2">
      <c r="A7960" s="10">
        <v>42776</v>
      </c>
      <c r="B7960" s="4">
        <v>53.84</v>
      </c>
      <c r="C7960" s="4">
        <v>55.2</v>
      </c>
      <c r="D7960">
        <v>1.581</v>
      </c>
      <c r="E7960">
        <v>1.591</v>
      </c>
      <c r="P7960" s="10"/>
    </row>
    <row r="7961" spans="1:16" ht="16" hidden="1" x14ac:dyDescent="0.2">
      <c r="A7961" s="10">
        <v>42779</v>
      </c>
      <c r="B7961" s="4">
        <v>52.96</v>
      </c>
      <c r="C7961" s="4">
        <v>54.15</v>
      </c>
      <c r="D7961">
        <v>1.556</v>
      </c>
      <c r="E7961">
        <v>1.534</v>
      </c>
      <c r="P7961" s="10"/>
    </row>
    <row r="7962" spans="1:16" ht="16" hidden="1" x14ac:dyDescent="0.2">
      <c r="A7962" s="10">
        <v>42780</v>
      </c>
      <c r="B7962" s="4">
        <v>53.21</v>
      </c>
      <c r="C7962" s="4">
        <v>54.96</v>
      </c>
      <c r="D7962">
        <v>1.552</v>
      </c>
      <c r="E7962">
        <v>1.534</v>
      </c>
      <c r="P7962" s="10"/>
    </row>
    <row r="7963" spans="1:16" ht="16" hidden="1" x14ac:dyDescent="0.2">
      <c r="A7963" s="10">
        <v>42781</v>
      </c>
      <c r="B7963" s="4">
        <v>53.11</v>
      </c>
      <c r="C7963" s="4">
        <v>54.57</v>
      </c>
      <c r="D7963">
        <v>1.5649999999999999</v>
      </c>
      <c r="E7963">
        <v>1.5209999999999999</v>
      </c>
      <c r="P7963" s="10"/>
    </row>
    <row r="7964" spans="1:16" ht="16" hidden="1" x14ac:dyDescent="0.2">
      <c r="A7964" s="10">
        <v>42782</v>
      </c>
      <c r="B7964" s="4">
        <v>53.41</v>
      </c>
      <c r="C7964" s="4">
        <v>54.16</v>
      </c>
      <c r="D7964">
        <v>1.5389999999999999</v>
      </c>
      <c r="E7964">
        <v>1.4950000000000001</v>
      </c>
      <c r="P7964" s="10"/>
    </row>
    <row r="7965" spans="1:16" ht="16" hidden="1" x14ac:dyDescent="0.2">
      <c r="A7965" s="10">
        <v>42783</v>
      </c>
      <c r="B7965" s="4">
        <v>53.41</v>
      </c>
      <c r="C7965" s="4">
        <v>54.48</v>
      </c>
      <c r="D7965">
        <v>1.5249999999999999</v>
      </c>
      <c r="E7965">
        <v>1.48</v>
      </c>
      <c r="P7965" s="10"/>
    </row>
    <row r="7966" spans="1:16" ht="16" hidden="1" x14ac:dyDescent="0.2">
      <c r="A7966" s="10">
        <v>42786</v>
      </c>
      <c r="C7966" s="4">
        <v>55.25</v>
      </c>
      <c r="D7966" t="e">
        <v>#N/A</v>
      </c>
      <c r="E7966" t="e">
        <v>#N/A</v>
      </c>
      <c r="P7966" s="10"/>
    </row>
    <row r="7967" spans="1:16" ht="16" hidden="1" x14ac:dyDescent="0.2">
      <c r="A7967" s="10">
        <v>42787</v>
      </c>
      <c r="B7967" s="4">
        <v>54.02</v>
      </c>
      <c r="C7967" s="4">
        <v>56.34</v>
      </c>
      <c r="D7967">
        <v>1.512</v>
      </c>
      <c r="E7967">
        <v>1.532</v>
      </c>
      <c r="P7967" s="10"/>
    </row>
    <row r="7968" spans="1:16" ht="16" hidden="1" x14ac:dyDescent="0.2">
      <c r="A7968" s="10">
        <v>42788</v>
      </c>
      <c r="B7968" s="4">
        <v>53.61</v>
      </c>
      <c r="C7968" s="4">
        <v>54.9</v>
      </c>
      <c r="D7968">
        <v>1.534</v>
      </c>
      <c r="E7968">
        <v>1.5509999999999999</v>
      </c>
      <c r="P7968" s="10"/>
    </row>
    <row r="7969" spans="1:16" ht="16" hidden="1" x14ac:dyDescent="0.2">
      <c r="A7969" s="10">
        <v>42789</v>
      </c>
      <c r="B7969" s="4">
        <v>54.48</v>
      </c>
      <c r="C7969" s="4">
        <v>55.82</v>
      </c>
      <c r="D7969">
        <v>1.548</v>
      </c>
      <c r="E7969">
        <v>1.5629999999999999</v>
      </c>
      <c r="P7969" s="10"/>
    </row>
    <row r="7970" spans="1:16" ht="16" hidden="1" x14ac:dyDescent="0.2">
      <c r="A7970" s="10">
        <v>42790</v>
      </c>
      <c r="B7970" s="4">
        <v>53.99</v>
      </c>
      <c r="C7970" s="4">
        <v>54.69</v>
      </c>
      <c r="D7970">
        <v>1.5449999999999999</v>
      </c>
      <c r="E7970">
        <v>1.577</v>
      </c>
      <c r="P7970" s="10"/>
    </row>
    <row r="7971" spans="1:16" ht="16" hidden="1" x14ac:dyDescent="0.2">
      <c r="A7971" s="10">
        <v>42793</v>
      </c>
      <c r="B7971" s="4">
        <v>54.04</v>
      </c>
      <c r="C7971" s="4">
        <v>54.65</v>
      </c>
      <c r="D7971">
        <v>1.57</v>
      </c>
      <c r="E7971">
        <v>1.597</v>
      </c>
      <c r="P7971" s="10"/>
    </row>
    <row r="7972" spans="1:16" ht="16" hidden="1" x14ac:dyDescent="0.2">
      <c r="A7972" s="10">
        <v>42794</v>
      </c>
      <c r="B7972" s="4">
        <v>54</v>
      </c>
      <c r="C7972" s="4">
        <v>53.36</v>
      </c>
      <c r="D7972">
        <v>1.5489999999999999</v>
      </c>
      <c r="E7972">
        <v>1.5780000000000001</v>
      </c>
      <c r="P7972" s="10"/>
    </row>
    <row r="7973" spans="1:16" ht="16" hidden="1" x14ac:dyDescent="0.2">
      <c r="A7973" s="10">
        <v>42795</v>
      </c>
      <c r="B7973" s="4">
        <v>53.82</v>
      </c>
      <c r="C7973" s="4">
        <v>55.72</v>
      </c>
      <c r="D7973">
        <v>1.4550000000000001</v>
      </c>
      <c r="E7973">
        <v>1.508</v>
      </c>
      <c r="P7973" s="10"/>
    </row>
    <row r="7974" spans="1:16" ht="16" hidden="1" x14ac:dyDescent="0.2">
      <c r="A7974" s="10">
        <v>42796</v>
      </c>
      <c r="B7974" s="4">
        <v>52.63</v>
      </c>
      <c r="C7974" s="4">
        <v>54.16</v>
      </c>
      <c r="D7974">
        <v>1.4379999999999999</v>
      </c>
      <c r="E7974">
        <v>1.49</v>
      </c>
      <c r="P7974" s="10"/>
    </row>
    <row r="7975" spans="1:16" ht="16" hidden="1" x14ac:dyDescent="0.2">
      <c r="A7975" s="10">
        <v>42797</v>
      </c>
      <c r="B7975" s="4">
        <v>53.33</v>
      </c>
      <c r="C7975" s="4">
        <v>54.12</v>
      </c>
      <c r="D7975">
        <v>1.45</v>
      </c>
      <c r="E7975">
        <v>1.4870000000000001</v>
      </c>
      <c r="P7975" s="10"/>
    </row>
    <row r="7976" spans="1:16" ht="16" hidden="1" x14ac:dyDescent="0.2">
      <c r="A7976" s="10">
        <v>42800</v>
      </c>
      <c r="B7976" s="4">
        <v>53.19</v>
      </c>
      <c r="C7976" s="4">
        <v>54.73</v>
      </c>
      <c r="D7976">
        <v>1.496</v>
      </c>
      <c r="E7976">
        <v>1.526</v>
      </c>
      <c r="P7976" s="10"/>
    </row>
    <row r="7977" spans="1:16" ht="16" hidden="1" x14ac:dyDescent="0.2">
      <c r="A7977" s="10">
        <v>42801</v>
      </c>
      <c r="B7977" s="4">
        <v>52.68</v>
      </c>
      <c r="C7977" s="4">
        <v>54.61</v>
      </c>
      <c r="D7977">
        <v>1.494</v>
      </c>
      <c r="E7977">
        <v>1.524</v>
      </c>
      <c r="P7977" s="10"/>
    </row>
    <row r="7978" spans="1:16" ht="16" hidden="1" x14ac:dyDescent="0.2">
      <c r="A7978" s="10">
        <v>42802</v>
      </c>
      <c r="B7978" s="4">
        <v>49.83</v>
      </c>
      <c r="C7978" s="4">
        <v>53.3</v>
      </c>
      <c r="D7978">
        <v>1.482</v>
      </c>
      <c r="E7978">
        <v>1.4950000000000001</v>
      </c>
      <c r="P7978" s="10"/>
    </row>
    <row r="7979" spans="1:16" ht="16" hidden="1" x14ac:dyDescent="0.2">
      <c r="A7979" s="10">
        <v>42803</v>
      </c>
      <c r="B7979" s="4">
        <v>48.75</v>
      </c>
      <c r="C7979" s="4">
        <v>50.65</v>
      </c>
      <c r="D7979">
        <v>1.4930000000000001</v>
      </c>
      <c r="E7979">
        <v>1.4950000000000001</v>
      </c>
      <c r="P7979" s="10"/>
    </row>
    <row r="7980" spans="1:16" ht="16" hidden="1" x14ac:dyDescent="0.2">
      <c r="A7980" s="10">
        <v>42804</v>
      </c>
      <c r="B7980" s="4">
        <v>48.05</v>
      </c>
      <c r="C7980" s="4">
        <v>50.63</v>
      </c>
      <c r="D7980">
        <v>1.456</v>
      </c>
      <c r="E7980">
        <v>1.4590000000000001</v>
      </c>
      <c r="P7980" s="10"/>
    </row>
    <row r="7981" spans="1:16" ht="16" hidden="1" x14ac:dyDescent="0.2">
      <c r="A7981" s="10">
        <v>42807</v>
      </c>
      <c r="B7981" s="4">
        <v>47.95</v>
      </c>
      <c r="C7981" s="4">
        <v>50.1</v>
      </c>
      <c r="D7981">
        <v>1.4419999999999999</v>
      </c>
      <c r="E7981">
        <v>1.47</v>
      </c>
      <c r="P7981" s="10"/>
    </row>
    <row r="7982" spans="1:16" ht="16" hidden="1" x14ac:dyDescent="0.2">
      <c r="A7982" s="10">
        <v>42808</v>
      </c>
      <c r="B7982" s="4">
        <v>47.24</v>
      </c>
      <c r="C7982" s="4">
        <v>49.6</v>
      </c>
      <c r="D7982">
        <v>1.452</v>
      </c>
      <c r="E7982">
        <v>1.4790000000000001</v>
      </c>
      <c r="P7982" s="10"/>
    </row>
    <row r="7983" spans="1:16" ht="16" hidden="1" x14ac:dyDescent="0.2">
      <c r="A7983" s="10">
        <v>42809</v>
      </c>
      <c r="B7983" s="4">
        <v>48.34</v>
      </c>
      <c r="C7983" s="4">
        <v>50.63</v>
      </c>
      <c r="D7983">
        <v>1.46</v>
      </c>
      <c r="E7983">
        <v>1.506</v>
      </c>
      <c r="P7983" s="10"/>
    </row>
    <row r="7984" spans="1:16" ht="16" hidden="1" x14ac:dyDescent="0.2">
      <c r="A7984" s="10">
        <v>42810</v>
      </c>
      <c r="B7984" s="4">
        <v>48.3</v>
      </c>
      <c r="C7984" s="4">
        <v>50.56</v>
      </c>
      <c r="D7984">
        <v>1.4570000000000001</v>
      </c>
      <c r="E7984">
        <v>1.5</v>
      </c>
      <c r="P7984" s="10"/>
    </row>
    <row r="7985" spans="1:16" ht="16" hidden="1" x14ac:dyDescent="0.2">
      <c r="A7985" s="10">
        <v>42811</v>
      </c>
      <c r="B7985" s="4">
        <v>48.34</v>
      </c>
      <c r="C7985" s="4">
        <v>50.58</v>
      </c>
      <c r="D7985">
        <v>1.4590000000000001</v>
      </c>
      <c r="E7985">
        <v>1.5109999999999999</v>
      </c>
      <c r="P7985" s="10"/>
    </row>
    <row r="7986" spans="1:16" ht="16" hidden="1" x14ac:dyDescent="0.2">
      <c r="A7986" s="10">
        <v>42814</v>
      </c>
      <c r="B7986" s="4">
        <v>47.79</v>
      </c>
      <c r="C7986" s="4">
        <v>50.67</v>
      </c>
      <c r="D7986">
        <v>1.492</v>
      </c>
      <c r="E7986">
        <v>1.53</v>
      </c>
      <c r="P7986" s="10"/>
    </row>
    <row r="7987" spans="1:16" ht="16" hidden="1" x14ac:dyDescent="0.2">
      <c r="A7987" s="10">
        <v>42815</v>
      </c>
      <c r="B7987" s="4">
        <v>47.02</v>
      </c>
      <c r="C7987" s="4">
        <v>50.14</v>
      </c>
      <c r="D7987">
        <v>1.4850000000000001</v>
      </c>
      <c r="E7987">
        <v>1.52</v>
      </c>
      <c r="P7987" s="10"/>
    </row>
    <row r="7988" spans="1:16" ht="16" hidden="1" x14ac:dyDescent="0.2">
      <c r="A7988" s="10">
        <v>42816</v>
      </c>
      <c r="B7988" s="4">
        <v>47.29</v>
      </c>
      <c r="C7988" s="4">
        <v>49.56</v>
      </c>
      <c r="D7988">
        <v>1.484</v>
      </c>
      <c r="E7988">
        <v>1.5189999999999999</v>
      </c>
      <c r="P7988" s="10"/>
    </row>
    <row r="7989" spans="1:16" ht="16" hidden="1" x14ac:dyDescent="0.2">
      <c r="A7989" s="10">
        <v>42817</v>
      </c>
      <c r="B7989" s="4">
        <v>47</v>
      </c>
      <c r="C7989" s="4">
        <v>50.17</v>
      </c>
      <c r="D7989">
        <v>1.4830000000000001</v>
      </c>
      <c r="E7989">
        <v>1.4950000000000001</v>
      </c>
      <c r="P7989" s="10"/>
    </row>
    <row r="7990" spans="1:16" ht="16" hidden="1" x14ac:dyDescent="0.2">
      <c r="A7990" s="10">
        <v>42818</v>
      </c>
      <c r="B7990" s="4">
        <v>47.3</v>
      </c>
      <c r="C7990" s="4">
        <v>49.97</v>
      </c>
      <c r="D7990">
        <v>1.512</v>
      </c>
      <c r="E7990">
        <v>1.532</v>
      </c>
      <c r="P7990" s="10"/>
    </row>
    <row r="7991" spans="1:16" ht="16" hidden="1" x14ac:dyDescent="0.2">
      <c r="A7991" s="10">
        <v>42821</v>
      </c>
      <c r="B7991" s="4">
        <v>47.02</v>
      </c>
      <c r="C7991" s="4">
        <v>50.12</v>
      </c>
      <c r="D7991">
        <v>1.5189999999999999</v>
      </c>
      <c r="E7991">
        <v>1.5389999999999999</v>
      </c>
      <c r="P7991" s="10"/>
    </row>
    <row r="7992" spans="1:16" ht="16" hidden="1" x14ac:dyDescent="0.2">
      <c r="A7992" s="10">
        <v>42822</v>
      </c>
      <c r="B7992" s="4">
        <v>48.36</v>
      </c>
      <c r="C7992" s="4">
        <v>50.72</v>
      </c>
      <c r="D7992">
        <v>1.546</v>
      </c>
      <c r="E7992">
        <v>1.5760000000000001</v>
      </c>
      <c r="P7992" s="10"/>
    </row>
    <row r="7993" spans="1:16" ht="16" hidden="1" x14ac:dyDescent="0.2">
      <c r="A7993" s="10">
        <v>42823</v>
      </c>
      <c r="B7993" s="4">
        <v>49.47</v>
      </c>
      <c r="C7993" s="4">
        <v>51.36</v>
      </c>
      <c r="D7993">
        <v>1.575</v>
      </c>
      <c r="E7993">
        <v>1.6</v>
      </c>
      <c r="P7993" s="10"/>
    </row>
    <row r="7994" spans="1:16" ht="16" hidden="1" x14ac:dyDescent="0.2">
      <c r="A7994" s="10">
        <v>42824</v>
      </c>
      <c r="B7994" s="4">
        <v>50.3</v>
      </c>
      <c r="C7994" s="4">
        <v>52.25</v>
      </c>
      <c r="D7994">
        <v>1.585</v>
      </c>
      <c r="E7994">
        <v>1.6220000000000001</v>
      </c>
      <c r="P7994" s="10"/>
    </row>
    <row r="7995" spans="1:16" ht="16" hidden="1" x14ac:dyDescent="0.2">
      <c r="A7995" s="10">
        <v>42825</v>
      </c>
      <c r="B7995" s="4">
        <v>50.54</v>
      </c>
      <c r="C7995" s="4">
        <v>52.2</v>
      </c>
      <c r="D7995">
        <v>1.6</v>
      </c>
      <c r="E7995">
        <v>1.6379999999999999</v>
      </c>
      <c r="P7995" s="10"/>
    </row>
    <row r="7996" spans="1:16" ht="16" hidden="1" x14ac:dyDescent="0.2">
      <c r="A7996" s="10">
        <v>42828</v>
      </c>
      <c r="B7996" s="4">
        <v>50.25</v>
      </c>
      <c r="C7996" s="4">
        <v>52.04</v>
      </c>
      <c r="D7996">
        <v>1.593</v>
      </c>
      <c r="E7996">
        <v>1.635</v>
      </c>
      <c r="P7996" s="10"/>
    </row>
    <row r="7997" spans="1:16" ht="16" hidden="1" x14ac:dyDescent="0.2">
      <c r="A7997" s="10">
        <v>42829</v>
      </c>
      <c r="B7997" s="4">
        <v>50.99</v>
      </c>
      <c r="C7997" s="4">
        <v>53.08</v>
      </c>
      <c r="D7997">
        <v>1.633</v>
      </c>
      <c r="E7997">
        <v>1.6679999999999999</v>
      </c>
      <c r="P7997" s="10"/>
    </row>
    <row r="7998" spans="1:16" ht="16" hidden="1" x14ac:dyDescent="0.2">
      <c r="A7998" s="10">
        <v>42830</v>
      </c>
      <c r="B7998" s="4">
        <v>51.14</v>
      </c>
      <c r="C7998" s="4">
        <v>53.41</v>
      </c>
      <c r="D7998">
        <v>1.617</v>
      </c>
      <c r="E7998">
        <v>1.6519999999999999</v>
      </c>
      <c r="P7998" s="10"/>
    </row>
    <row r="7999" spans="1:16" ht="16" hidden="1" x14ac:dyDescent="0.2">
      <c r="A7999" s="10">
        <v>42831</v>
      </c>
      <c r="B7999" s="4">
        <v>51.69</v>
      </c>
      <c r="C7999" s="4">
        <v>53.62</v>
      </c>
      <c r="D7999">
        <v>1.6859999999999999</v>
      </c>
      <c r="E7999">
        <v>1.673</v>
      </c>
      <c r="P7999" s="10"/>
    </row>
    <row r="8000" spans="1:16" ht="16" hidden="1" x14ac:dyDescent="0.2">
      <c r="A8000" s="10">
        <v>42832</v>
      </c>
      <c r="B8000" s="4">
        <v>52.25</v>
      </c>
      <c r="C8000" s="4">
        <v>54.24</v>
      </c>
      <c r="D8000">
        <v>1.649</v>
      </c>
      <c r="E8000">
        <v>1.681</v>
      </c>
      <c r="P8000" s="10"/>
    </row>
    <row r="8001" spans="1:16" ht="16" hidden="1" x14ac:dyDescent="0.2">
      <c r="A8001" s="10">
        <v>42835</v>
      </c>
      <c r="B8001" s="4">
        <v>53.06</v>
      </c>
      <c r="C8001" s="4">
        <v>54.79</v>
      </c>
      <c r="D8001">
        <v>1.67</v>
      </c>
      <c r="E8001">
        <v>1.7</v>
      </c>
      <c r="P8001" s="10"/>
    </row>
    <row r="8002" spans="1:16" ht="16" hidden="1" x14ac:dyDescent="0.2">
      <c r="A8002" s="10">
        <v>42836</v>
      </c>
      <c r="B8002" s="4">
        <v>53.38</v>
      </c>
      <c r="C8002" s="4">
        <v>54.73</v>
      </c>
      <c r="D8002">
        <v>1.665</v>
      </c>
      <c r="E8002">
        <v>1.6950000000000001</v>
      </c>
      <c r="P8002" s="10"/>
    </row>
    <row r="8003" spans="1:16" ht="16" hidden="1" x14ac:dyDescent="0.2">
      <c r="A8003" s="10">
        <v>42837</v>
      </c>
      <c r="B8003" s="4">
        <v>53.12</v>
      </c>
      <c r="C8003" s="4">
        <v>54.75</v>
      </c>
      <c r="D8003">
        <v>1.6479999999999999</v>
      </c>
      <c r="E8003">
        <v>1.6659999999999999</v>
      </c>
      <c r="P8003" s="10"/>
    </row>
    <row r="8004" spans="1:16" ht="16" hidden="1" x14ac:dyDescent="0.2">
      <c r="A8004" s="10">
        <v>42838</v>
      </c>
      <c r="B8004" s="4">
        <v>53.19</v>
      </c>
      <c r="C8004" s="4">
        <v>55.05</v>
      </c>
      <c r="D8004">
        <v>1.649</v>
      </c>
      <c r="E8004">
        <v>1.6619999999999999</v>
      </c>
      <c r="P8004" s="10"/>
    </row>
    <row r="8005" spans="1:16" ht="16" hidden="1" x14ac:dyDescent="0.2">
      <c r="A8005" s="10">
        <v>42842</v>
      </c>
      <c r="B8005" s="4">
        <v>52.62</v>
      </c>
      <c r="C8005" s="4">
        <v>54.79</v>
      </c>
      <c r="D8005">
        <v>1.6359999999999999</v>
      </c>
      <c r="E8005">
        <v>1.649</v>
      </c>
      <c r="P8005" s="10"/>
    </row>
    <row r="8006" spans="1:16" ht="16" hidden="1" x14ac:dyDescent="0.2">
      <c r="A8006" s="10">
        <v>42843</v>
      </c>
      <c r="B8006" s="4">
        <v>52.46</v>
      </c>
      <c r="C8006" s="4">
        <v>52.6</v>
      </c>
      <c r="D8006">
        <v>1.653</v>
      </c>
      <c r="E8006">
        <v>1.643</v>
      </c>
      <c r="P8006" s="10"/>
    </row>
    <row r="8007" spans="1:16" ht="16" hidden="1" x14ac:dyDescent="0.2">
      <c r="A8007" s="10">
        <v>42844</v>
      </c>
      <c r="B8007" s="4">
        <v>50.49</v>
      </c>
      <c r="C8007" s="4">
        <v>52.43</v>
      </c>
      <c r="D8007">
        <v>1.601</v>
      </c>
      <c r="E8007">
        <v>1.591</v>
      </c>
      <c r="P8007" s="10"/>
    </row>
    <row r="8008" spans="1:16" ht="16" hidden="1" x14ac:dyDescent="0.2">
      <c r="A8008" s="10">
        <v>42845</v>
      </c>
      <c r="B8008" s="4">
        <v>50.26</v>
      </c>
      <c r="C8008" s="4">
        <v>50.66</v>
      </c>
      <c r="D8008">
        <v>1.615</v>
      </c>
      <c r="E8008">
        <v>1.61</v>
      </c>
      <c r="P8008" s="10"/>
    </row>
    <row r="8009" spans="1:16" ht="16" hidden="1" x14ac:dyDescent="0.2">
      <c r="A8009" s="10">
        <v>42846</v>
      </c>
      <c r="B8009" s="4">
        <v>49.64</v>
      </c>
      <c r="C8009" s="4">
        <v>49.93</v>
      </c>
      <c r="D8009">
        <v>1.599</v>
      </c>
      <c r="E8009">
        <v>1.5840000000000001</v>
      </c>
      <c r="P8009" s="10"/>
    </row>
    <row r="8010" spans="1:16" ht="16" hidden="1" x14ac:dyDescent="0.2">
      <c r="A8010" s="10">
        <v>42849</v>
      </c>
      <c r="B8010" s="4">
        <v>48.9</v>
      </c>
      <c r="C8010" s="4">
        <v>49.45</v>
      </c>
      <c r="D8010">
        <v>1.577</v>
      </c>
      <c r="E8010">
        <v>1.5620000000000001</v>
      </c>
      <c r="P8010" s="10"/>
    </row>
    <row r="8011" spans="1:16" ht="16" hidden="1" x14ac:dyDescent="0.2">
      <c r="A8011" s="10">
        <v>42850</v>
      </c>
      <c r="B8011" s="4">
        <v>49.22</v>
      </c>
      <c r="C8011" s="4">
        <v>49.37</v>
      </c>
      <c r="D8011">
        <v>1.57</v>
      </c>
      <c r="E8011">
        <v>1.57</v>
      </c>
      <c r="P8011" s="10"/>
    </row>
    <row r="8012" spans="1:16" ht="16" hidden="1" x14ac:dyDescent="0.2">
      <c r="A8012" s="10">
        <v>42851</v>
      </c>
      <c r="B8012" s="4">
        <v>49.22</v>
      </c>
      <c r="C8012" s="4">
        <v>49.99</v>
      </c>
      <c r="D8012">
        <v>1.5269999999999999</v>
      </c>
      <c r="E8012">
        <v>1.5269999999999999</v>
      </c>
      <c r="P8012" s="10"/>
    </row>
    <row r="8013" spans="1:16" ht="16" hidden="1" x14ac:dyDescent="0.2">
      <c r="A8013" s="10">
        <v>42852</v>
      </c>
      <c r="B8013" s="4">
        <v>48.96</v>
      </c>
      <c r="C8013" s="4">
        <v>49.46</v>
      </c>
      <c r="D8013">
        <v>1.506</v>
      </c>
      <c r="E8013">
        <v>1.508</v>
      </c>
      <c r="P8013" s="10"/>
    </row>
    <row r="8014" spans="1:16" ht="16" hidden="1" x14ac:dyDescent="0.2">
      <c r="A8014" s="10">
        <v>42853</v>
      </c>
      <c r="B8014" s="4">
        <v>49.31</v>
      </c>
      <c r="C8014" s="4">
        <v>49.46</v>
      </c>
      <c r="D8014">
        <v>1.484</v>
      </c>
      <c r="E8014">
        <v>1.4870000000000001</v>
      </c>
      <c r="P8014" s="10"/>
    </row>
    <row r="8015" spans="1:16" ht="16" hidden="1" x14ac:dyDescent="0.2">
      <c r="A8015" s="10">
        <v>42856</v>
      </c>
      <c r="B8015" s="4">
        <v>48.83</v>
      </c>
      <c r="C8015" s="4">
        <v>50.41</v>
      </c>
      <c r="D8015">
        <v>1.476</v>
      </c>
      <c r="E8015">
        <v>1.466</v>
      </c>
      <c r="P8015" s="10"/>
    </row>
    <row r="8016" spans="1:16" ht="16" hidden="1" x14ac:dyDescent="0.2">
      <c r="A8016" s="10">
        <v>42857</v>
      </c>
      <c r="B8016" s="4">
        <v>47.65</v>
      </c>
      <c r="C8016" s="4">
        <v>49.31</v>
      </c>
      <c r="D8016">
        <v>1.4690000000000001</v>
      </c>
      <c r="E8016">
        <v>1.4530000000000001</v>
      </c>
      <c r="P8016" s="10"/>
    </row>
    <row r="8017" spans="1:16" ht="16" hidden="1" x14ac:dyDescent="0.2">
      <c r="A8017" s="10">
        <v>42858</v>
      </c>
      <c r="B8017" s="4">
        <v>47.79</v>
      </c>
      <c r="C8017" s="4">
        <v>48.82</v>
      </c>
      <c r="D8017">
        <v>1.4750000000000001</v>
      </c>
      <c r="E8017">
        <v>1.462</v>
      </c>
      <c r="P8017" s="10"/>
    </row>
    <row r="8018" spans="1:16" ht="16" hidden="1" x14ac:dyDescent="0.2">
      <c r="A8018" s="10">
        <v>42859</v>
      </c>
      <c r="B8018" s="4">
        <v>45.55</v>
      </c>
      <c r="C8018" s="4">
        <v>47.53</v>
      </c>
      <c r="D8018">
        <v>1.4279999999999999</v>
      </c>
      <c r="E8018">
        <v>1.4159999999999999</v>
      </c>
      <c r="P8018" s="10"/>
    </row>
    <row r="8019" spans="1:16" ht="16" hidden="1" x14ac:dyDescent="0.2">
      <c r="A8019" s="10">
        <v>42860</v>
      </c>
      <c r="B8019" s="4">
        <v>46.23</v>
      </c>
      <c r="C8019" s="4">
        <v>47.45</v>
      </c>
      <c r="D8019">
        <v>1.452</v>
      </c>
      <c r="E8019">
        <v>1.446</v>
      </c>
      <c r="P8019" s="10"/>
    </row>
    <row r="8020" spans="1:16" ht="16" hidden="1" x14ac:dyDescent="0.2">
      <c r="A8020" s="10">
        <v>42863</v>
      </c>
      <c r="B8020" s="4">
        <v>46.46</v>
      </c>
      <c r="C8020" s="4">
        <v>46.61</v>
      </c>
      <c r="D8020">
        <v>1.462</v>
      </c>
      <c r="E8020">
        <v>1.46</v>
      </c>
      <c r="P8020" s="10"/>
    </row>
    <row r="8021" spans="1:16" ht="16" hidden="1" x14ac:dyDescent="0.2">
      <c r="A8021" s="10">
        <v>42864</v>
      </c>
      <c r="B8021" s="4">
        <v>45.84</v>
      </c>
      <c r="C8021" s="4">
        <v>47.06</v>
      </c>
      <c r="D8021">
        <v>1.4339999999999999</v>
      </c>
      <c r="E8021">
        <v>1.43</v>
      </c>
      <c r="P8021" s="10"/>
    </row>
    <row r="8022" spans="1:16" ht="16" hidden="1" x14ac:dyDescent="0.2">
      <c r="A8022" s="10">
        <v>42865</v>
      </c>
      <c r="B8022" s="4">
        <v>47.28</v>
      </c>
      <c r="C8022" s="4">
        <v>48.09</v>
      </c>
      <c r="D8022">
        <v>1.492</v>
      </c>
      <c r="E8022">
        <v>1.4870000000000001</v>
      </c>
      <c r="P8022" s="10"/>
    </row>
    <row r="8023" spans="1:16" ht="16" hidden="1" x14ac:dyDescent="0.2">
      <c r="A8023" s="10">
        <v>42866</v>
      </c>
      <c r="B8023" s="4">
        <v>47.81</v>
      </c>
      <c r="C8023" s="4">
        <v>49.18</v>
      </c>
      <c r="D8023">
        <v>1.5129999999999999</v>
      </c>
      <c r="E8023">
        <v>1.5109999999999999</v>
      </c>
      <c r="P8023" s="10"/>
    </row>
    <row r="8024" spans="1:16" ht="16" hidden="1" x14ac:dyDescent="0.2">
      <c r="A8024" s="10">
        <v>42867</v>
      </c>
      <c r="B8024" s="4">
        <v>47.83</v>
      </c>
      <c r="C8024" s="4">
        <v>49.08</v>
      </c>
      <c r="D8024">
        <v>1.528</v>
      </c>
      <c r="E8024">
        <v>1.528</v>
      </c>
      <c r="P8024" s="10"/>
    </row>
    <row r="8025" spans="1:16" ht="16" hidden="1" x14ac:dyDescent="0.2">
      <c r="A8025" s="10">
        <v>42870</v>
      </c>
      <c r="B8025" s="4">
        <v>48.86</v>
      </c>
      <c r="C8025" s="4">
        <v>51.29</v>
      </c>
      <c r="D8025">
        <v>1.5389999999999999</v>
      </c>
      <c r="E8025">
        <v>1.536</v>
      </c>
      <c r="P8025" s="10"/>
    </row>
    <row r="8026" spans="1:16" ht="16" hidden="1" x14ac:dyDescent="0.2">
      <c r="A8026" s="10">
        <v>42871</v>
      </c>
      <c r="B8026" s="4">
        <v>48.64</v>
      </c>
      <c r="C8026" s="4">
        <v>51.21</v>
      </c>
      <c r="D8026">
        <v>1.5620000000000001</v>
      </c>
      <c r="E8026">
        <v>1.542</v>
      </c>
      <c r="P8026" s="10"/>
    </row>
    <row r="8027" spans="1:16" ht="16" hidden="1" x14ac:dyDescent="0.2">
      <c r="A8027" s="10">
        <v>42872</v>
      </c>
      <c r="B8027" s="4">
        <v>49.04</v>
      </c>
      <c r="C8027" s="4">
        <v>51.76</v>
      </c>
      <c r="D8027">
        <v>1.5660000000000001</v>
      </c>
      <c r="E8027">
        <v>1.536</v>
      </c>
      <c r="P8027" s="10"/>
    </row>
    <row r="8028" spans="1:16" ht="16" hidden="1" x14ac:dyDescent="0.2">
      <c r="A8028" s="10">
        <v>42873</v>
      </c>
      <c r="B8028" s="4">
        <v>49.36</v>
      </c>
      <c r="C8028" s="4">
        <v>51.71</v>
      </c>
      <c r="D8028">
        <v>1.5660000000000001</v>
      </c>
      <c r="E8028">
        <v>1.538</v>
      </c>
      <c r="P8028" s="10"/>
    </row>
    <row r="8029" spans="1:16" ht="16" hidden="1" x14ac:dyDescent="0.2">
      <c r="A8029" s="10">
        <v>42874</v>
      </c>
      <c r="B8029" s="4">
        <v>50.32</v>
      </c>
      <c r="C8029" s="4">
        <v>52.78</v>
      </c>
      <c r="D8029">
        <v>1.611</v>
      </c>
      <c r="E8029">
        <v>1.5860000000000001</v>
      </c>
      <c r="P8029" s="10"/>
    </row>
    <row r="8030" spans="1:16" ht="16" hidden="1" x14ac:dyDescent="0.2">
      <c r="A8030" s="10">
        <v>42877</v>
      </c>
      <c r="B8030" s="4">
        <v>50.81</v>
      </c>
      <c r="C8030" s="4">
        <v>53.35</v>
      </c>
      <c r="D8030">
        <v>1.62</v>
      </c>
      <c r="E8030">
        <v>1.5980000000000001</v>
      </c>
      <c r="P8030" s="10"/>
    </row>
    <row r="8031" spans="1:16" ht="16" hidden="1" x14ac:dyDescent="0.2">
      <c r="A8031" s="10">
        <v>42878</v>
      </c>
      <c r="B8031" s="4">
        <v>51.12</v>
      </c>
      <c r="C8031" s="4">
        <v>53.19</v>
      </c>
      <c r="D8031">
        <v>1.6259999999999999</v>
      </c>
      <c r="E8031">
        <v>1.5960000000000001</v>
      </c>
      <c r="P8031" s="10"/>
    </row>
    <row r="8032" spans="1:16" ht="16" hidden="1" x14ac:dyDescent="0.2">
      <c r="A8032" s="10">
        <v>42879</v>
      </c>
      <c r="B8032" s="4">
        <v>50.99</v>
      </c>
      <c r="C8032" s="4">
        <v>53.29</v>
      </c>
      <c r="D8032">
        <v>1.617</v>
      </c>
      <c r="E8032">
        <v>1.5920000000000001</v>
      </c>
      <c r="P8032" s="10"/>
    </row>
    <row r="8033" spans="1:16" ht="16" hidden="1" x14ac:dyDescent="0.2">
      <c r="A8033" s="10">
        <v>42880</v>
      </c>
      <c r="B8033" s="4">
        <v>48.57</v>
      </c>
      <c r="C8033" s="4">
        <v>52.25</v>
      </c>
      <c r="D8033">
        <v>1.5760000000000001</v>
      </c>
      <c r="E8033">
        <v>1.5369999999999999</v>
      </c>
      <c r="P8033" s="10"/>
    </row>
    <row r="8034" spans="1:16" ht="16" hidden="1" x14ac:dyDescent="0.2">
      <c r="A8034" s="10">
        <v>42881</v>
      </c>
      <c r="B8034" s="4">
        <v>49.58</v>
      </c>
      <c r="C8034" s="4">
        <v>50.84</v>
      </c>
      <c r="D8034">
        <v>1.6120000000000001</v>
      </c>
      <c r="E8034">
        <v>1.5629999999999999</v>
      </c>
      <c r="P8034" s="10"/>
    </row>
    <row r="8035" spans="1:16" ht="16" hidden="1" x14ac:dyDescent="0.2">
      <c r="A8035" s="10">
        <v>42884</v>
      </c>
      <c r="C8035" s="4">
        <v>52.25</v>
      </c>
      <c r="D8035" t="e">
        <v>#N/A</v>
      </c>
      <c r="E8035" t="e">
        <v>#N/A</v>
      </c>
      <c r="P8035" s="10"/>
    </row>
    <row r="8036" spans="1:16" ht="16" hidden="1" x14ac:dyDescent="0.2">
      <c r="A8036" s="10">
        <v>42885</v>
      </c>
      <c r="B8036" s="4">
        <v>49.63</v>
      </c>
      <c r="C8036" s="4">
        <v>50.65</v>
      </c>
      <c r="D8036">
        <v>1.6020000000000001</v>
      </c>
      <c r="E8036">
        <v>1.556</v>
      </c>
      <c r="P8036" s="10"/>
    </row>
    <row r="8037" spans="1:16" ht="16" hidden="1" x14ac:dyDescent="0.2">
      <c r="A8037" s="10">
        <v>42886</v>
      </c>
      <c r="B8037" s="4">
        <v>48.29</v>
      </c>
      <c r="C8037" s="4">
        <v>49.4</v>
      </c>
      <c r="D8037">
        <v>1.58</v>
      </c>
      <c r="E8037">
        <v>1.534</v>
      </c>
      <c r="P8037" s="10"/>
    </row>
    <row r="8038" spans="1:16" ht="16" hidden="1" x14ac:dyDescent="0.2">
      <c r="A8038" s="10">
        <v>42887</v>
      </c>
      <c r="B8038" s="4">
        <v>48.32</v>
      </c>
      <c r="C8038" s="4">
        <v>50.41</v>
      </c>
      <c r="D8038">
        <v>1.573</v>
      </c>
      <c r="E8038">
        <v>1.5309999999999999</v>
      </c>
      <c r="P8038" s="10"/>
    </row>
    <row r="8039" spans="1:16" ht="16" hidden="1" x14ac:dyDescent="0.2">
      <c r="A8039" s="10">
        <v>42888</v>
      </c>
      <c r="B8039" s="4">
        <v>47.68</v>
      </c>
      <c r="C8039" s="4">
        <v>48.46</v>
      </c>
      <c r="D8039">
        <v>1.5580000000000001</v>
      </c>
      <c r="E8039">
        <v>1.5149999999999999</v>
      </c>
      <c r="P8039" s="10"/>
    </row>
    <row r="8040" spans="1:16" ht="16" hidden="1" x14ac:dyDescent="0.2">
      <c r="A8040" s="10">
        <v>42891</v>
      </c>
      <c r="B8040" s="4">
        <v>47.4</v>
      </c>
      <c r="C8040" s="4">
        <v>48.25</v>
      </c>
      <c r="D8040">
        <v>1.512</v>
      </c>
      <c r="E8040">
        <v>1.4770000000000001</v>
      </c>
      <c r="P8040" s="10"/>
    </row>
    <row r="8041" spans="1:16" ht="16" hidden="1" x14ac:dyDescent="0.2">
      <c r="A8041" s="10">
        <v>42892</v>
      </c>
      <c r="B8041" s="4">
        <v>48.13</v>
      </c>
      <c r="C8041" s="4">
        <v>48.11</v>
      </c>
      <c r="D8041">
        <v>1.53</v>
      </c>
      <c r="E8041">
        <v>1.5069999999999999</v>
      </c>
      <c r="P8041" s="10"/>
    </row>
    <row r="8042" spans="1:16" ht="16" hidden="1" x14ac:dyDescent="0.2">
      <c r="A8042" s="10">
        <v>42893</v>
      </c>
      <c r="B8042" s="4">
        <v>45.8</v>
      </c>
      <c r="C8042" s="4">
        <v>47.08</v>
      </c>
      <c r="D8042">
        <v>1.4530000000000001</v>
      </c>
      <c r="E8042">
        <v>1.4530000000000001</v>
      </c>
      <c r="P8042" s="10"/>
    </row>
    <row r="8043" spans="1:16" ht="16" hidden="1" x14ac:dyDescent="0.2">
      <c r="A8043" s="10">
        <v>42894</v>
      </c>
      <c r="B8043" s="4">
        <v>45.68</v>
      </c>
      <c r="C8043" s="4">
        <v>46.3</v>
      </c>
      <c r="D8043">
        <v>1.4490000000000001</v>
      </c>
      <c r="E8043">
        <v>1.4390000000000001</v>
      </c>
      <c r="P8043" s="10"/>
    </row>
    <row r="8044" spans="1:16" ht="16" hidden="1" x14ac:dyDescent="0.2">
      <c r="A8044" s="10">
        <v>42895</v>
      </c>
      <c r="B8044" s="4">
        <v>45.82</v>
      </c>
      <c r="C8044" s="4">
        <v>46.64</v>
      </c>
      <c r="D8044">
        <v>1.46</v>
      </c>
      <c r="E8044">
        <v>1.45</v>
      </c>
      <c r="P8044" s="10"/>
    </row>
    <row r="8045" spans="1:16" ht="16" hidden="1" x14ac:dyDescent="0.2">
      <c r="A8045" s="10">
        <v>42898</v>
      </c>
      <c r="B8045" s="4">
        <v>46.1</v>
      </c>
      <c r="C8045" s="4">
        <v>47.18</v>
      </c>
      <c r="D8045">
        <v>1.4410000000000001</v>
      </c>
      <c r="E8045">
        <v>1.431</v>
      </c>
      <c r="P8045" s="10"/>
    </row>
    <row r="8046" spans="1:16" ht="16" hidden="1" x14ac:dyDescent="0.2">
      <c r="A8046" s="10">
        <v>42899</v>
      </c>
      <c r="B8046" s="4">
        <v>46.41</v>
      </c>
      <c r="C8046" s="4">
        <v>46.95</v>
      </c>
      <c r="D8046">
        <v>1.458</v>
      </c>
      <c r="E8046">
        <v>1.448</v>
      </c>
      <c r="P8046" s="10"/>
    </row>
    <row r="8047" spans="1:16" ht="16" hidden="1" x14ac:dyDescent="0.2">
      <c r="A8047" s="10">
        <v>42900</v>
      </c>
      <c r="B8047" s="4">
        <v>44.79</v>
      </c>
      <c r="C8047" s="4">
        <v>45.47</v>
      </c>
      <c r="D8047">
        <v>1.385</v>
      </c>
      <c r="E8047">
        <v>1.3779999999999999</v>
      </c>
      <c r="P8047" s="10"/>
    </row>
    <row r="8048" spans="1:16" ht="16" hidden="1" x14ac:dyDescent="0.2">
      <c r="A8048" s="10">
        <v>42901</v>
      </c>
      <c r="B8048" s="4">
        <v>44.47</v>
      </c>
      <c r="C8048" s="4">
        <v>45.61</v>
      </c>
      <c r="D8048">
        <v>1.389</v>
      </c>
      <c r="E8048">
        <v>1.381</v>
      </c>
      <c r="P8048" s="10"/>
    </row>
    <row r="8049" spans="1:16" ht="16" hidden="1" x14ac:dyDescent="0.2">
      <c r="A8049" s="10">
        <v>42902</v>
      </c>
      <c r="B8049" s="4">
        <v>44.73</v>
      </c>
      <c r="C8049" s="4">
        <v>45.7</v>
      </c>
      <c r="D8049">
        <v>1.4039999999999999</v>
      </c>
      <c r="E8049">
        <v>1.399</v>
      </c>
      <c r="P8049" s="10"/>
    </row>
    <row r="8050" spans="1:16" ht="16" hidden="1" x14ac:dyDescent="0.2">
      <c r="A8050" s="10">
        <v>42905</v>
      </c>
      <c r="B8050" s="4">
        <v>44.24</v>
      </c>
      <c r="C8050" s="4">
        <v>45.93</v>
      </c>
      <c r="D8050">
        <v>1.4039999999999999</v>
      </c>
      <c r="E8050">
        <v>1.409</v>
      </c>
      <c r="P8050" s="10"/>
    </row>
    <row r="8051" spans="1:16" ht="16" hidden="1" x14ac:dyDescent="0.2">
      <c r="A8051" s="10">
        <v>42906</v>
      </c>
      <c r="B8051" s="4">
        <v>43.34</v>
      </c>
      <c r="C8051" s="4">
        <v>43.98</v>
      </c>
      <c r="D8051">
        <v>1.3759999999999999</v>
      </c>
      <c r="E8051">
        <v>1.389</v>
      </c>
      <c r="P8051" s="10"/>
    </row>
    <row r="8052" spans="1:16" ht="16" hidden="1" x14ac:dyDescent="0.2">
      <c r="A8052" s="10">
        <v>42907</v>
      </c>
      <c r="B8052" s="4">
        <v>42.48</v>
      </c>
      <c r="C8052" s="4">
        <v>44.62</v>
      </c>
      <c r="D8052">
        <v>1.3680000000000001</v>
      </c>
      <c r="E8052">
        <v>1.3779999999999999</v>
      </c>
      <c r="P8052" s="10"/>
    </row>
    <row r="8053" spans="1:16" ht="16" hidden="1" x14ac:dyDescent="0.2">
      <c r="A8053" s="10">
        <v>42908</v>
      </c>
      <c r="B8053" s="4">
        <v>42.53</v>
      </c>
      <c r="C8053" s="4">
        <v>44.46</v>
      </c>
      <c r="D8053">
        <v>1.393</v>
      </c>
      <c r="E8053">
        <v>1.403</v>
      </c>
      <c r="P8053" s="10"/>
    </row>
    <row r="8054" spans="1:16" ht="16" hidden="1" x14ac:dyDescent="0.2">
      <c r="A8054" s="10">
        <v>42909</v>
      </c>
      <c r="B8054" s="4">
        <v>42.86</v>
      </c>
      <c r="C8054" s="4">
        <v>44.14</v>
      </c>
      <c r="D8054">
        <v>1.399</v>
      </c>
      <c r="E8054">
        <v>1.391</v>
      </c>
      <c r="P8054" s="10"/>
    </row>
    <row r="8055" spans="1:16" ht="16" hidden="1" x14ac:dyDescent="0.2">
      <c r="A8055" s="10">
        <v>42912</v>
      </c>
      <c r="B8055" s="4">
        <v>43.24</v>
      </c>
      <c r="C8055" s="4">
        <v>44.09</v>
      </c>
      <c r="D8055">
        <v>1.4079999999999999</v>
      </c>
      <c r="E8055">
        <v>1.391</v>
      </c>
      <c r="P8055" s="10"/>
    </row>
    <row r="8056" spans="1:16" ht="16" hidden="1" x14ac:dyDescent="0.2">
      <c r="A8056" s="10">
        <v>42913</v>
      </c>
      <c r="B8056" s="4">
        <v>44.25</v>
      </c>
      <c r="C8056" s="4">
        <v>46.17</v>
      </c>
      <c r="D8056">
        <v>1.425</v>
      </c>
      <c r="E8056">
        <v>1.411</v>
      </c>
      <c r="P8056" s="10"/>
    </row>
    <row r="8057" spans="1:16" ht="16" hidden="1" x14ac:dyDescent="0.2">
      <c r="A8057" s="10">
        <v>42914</v>
      </c>
      <c r="B8057" s="4">
        <v>44.74</v>
      </c>
      <c r="C8057" s="4">
        <v>46.45</v>
      </c>
      <c r="D8057">
        <v>1.4550000000000001</v>
      </c>
      <c r="E8057">
        <v>1.4359999999999999</v>
      </c>
      <c r="P8057" s="10"/>
    </row>
    <row r="8058" spans="1:16" ht="16" hidden="1" x14ac:dyDescent="0.2">
      <c r="A8058" s="10">
        <v>42915</v>
      </c>
      <c r="B8058" s="4">
        <v>44.88</v>
      </c>
      <c r="C8058" s="4">
        <v>47.02</v>
      </c>
      <c r="D8058">
        <v>1.454</v>
      </c>
      <c r="E8058">
        <v>1.4219999999999999</v>
      </c>
      <c r="P8058" s="10"/>
    </row>
    <row r="8059" spans="1:16" ht="16" hidden="1" x14ac:dyDescent="0.2">
      <c r="A8059" s="10">
        <v>42916</v>
      </c>
      <c r="B8059" s="4">
        <v>46.02</v>
      </c>
      <c r="C8059" s="4">
        <v>47.08</v>
      </c>
      <c r="D8059">
        <v>1.4930000000000001</v>
      </c>
      <c r="E8059">
        <v>1.472</v>
      </c>
      <c r="P8059" s="10"/>
    </row>
    <row r="8060" spans="1:16" ht="16" hidden="1" x14ac:dyDescent="0.2">
      <c r="A8060" s="10">
        <v>42919</v>
      </c>
      <c r="C8060" s="4">
        <v>49.13</v>
      </c>
      <c r="D8060" t="e">
        <v>#N/A</v>
      </c>
      <c r="E8060" t="e">
        <v>#N/A</v>
      </c>
      <c r="P8060" s="10"/>
    </row>
    <row r="8061" spans="1:16" ht="16" hidden="1" x14ac:dyDescent="0.2">
      <c r="A8061" s="10">
        <v>42920</v>
      </c>
      <c r="C8061" s="4">
        <v>49.15</v>
      </c>
      <c r="D8061" t="e">
        <v>#N/A</v>
      </c>
      <c r="E8061" t="e">
        <v>#N/A</v>
      </c>
      <c r="P8061" s="10"/>
    </row>
    <row r="8062" spans="1:16" ht="16" hidden="1" x14ac:dyDescent="0.2">
      <c r="A8062" s="10">
        <v>42921</v>
      </c>
      <c r="B8062" s="4">
        <v>45.11</v>
      </c>
      <c r="C8062" s="4">
        <v>47.58</v>
      </c>
      <c r="D8062">
        <v>1.482</v>
      </c>
      <c r="E8062">
        <v>1.452</v>
      </c>
      <c r="P8062" s="10"/>
    </row>
    <row r="8063" spans="1:16" ht="16" hidden="1" x14ac:dyDescent="0.2">
      <c r="A8063" s="10">
        <v>42922</v>
      </c>
      <c r="B8063" s="4">
        <v>45.52</v>
      </c>
      <c r="C8063" s="4">
        <v>48.53</v>
      </c>
      <c r="D8063">
        <v>1.51</v>
      </c>
      <c r="E8063">
        <v>1.4830000000000001</v>
      </c>
      <c r="P8063" s="10"/>
    </row>
    <row r="8064" spans="1:16" ht="16" hidden="1" x14ac:dyDescent="0.2">
      <c r="A8064" s="10">
        <v>42923</v>
      </c>
      <c r="B8064" s="4">
        <v>44.25</v>
      </c>
      <c r="C8064" s="4">
        <v>46.47</v>
      </c>
      <c r="D8064">
        <v>1.492</v>
      </c>
      <c r="E8064">
        <v>1.4670000000000001</v>
      </c>
      <c r="P8064" s="10"/>
    </row>
    <row r="8065" spans="1:16" ht="16" hidden="1" x14ac:dyDescent="0.2">
      <c r="A8065" s="10">
        <v>42926</v>
      </c>
      <c r="B8065" s="4">
        <v>44.4</v>
      </c>
      <c r="C8065" s="4">
        <v>46.57</v>
      </c>
      <c r="D8065">
        <v>1.5049999999999999</v>
      </c>
      <c r="E8065">
        <v>1.466</v>
      </c>
      <c r="P8065" s="10"/>
    </row>
    <row r="8066" spans="1:16" ht="16" hidden="1" x14ac:dyDescent="0.2">
      <c r="A8066" s="10">
        <v>42927</v>
      </c>
      <c r="B8066" s="4">
        <v>45.06</v>
      </c>
      <c r="C8066" s="4">
        <v>46.68</v>
      </c>
      <c r="D8066">
        <v>1.522</v>
      </c>
      <c r="E8066">
        <v>1.486</v>
      </c>
      <c r="P8066" s="10"/>
    </row>
    <row r="8067" spans="1:16" ht="16" hidden="1" x14ac:dyDescent="0.2">
      <c r="A8067" s="10">
        <v>42928</v>
      </c>
      <c r="B8067" s="4">
        <v>45.48</v>
      </c>
      <c r="C8067" s="4">
        <v>46.73</v>
      </c>
      <c r="D8067">
        <v>1.522</v>
      </c>
      <c r="E8067">
        <v>1.4850000000000001</v>
      </c>
      <c r="P8067" s="10"/>
    </row>
    <row r="8068" spans="1:16" ht="16" hidden="1" x14ac:dyDescent="0.2">
      <c r="A8068" s="10">
        <v>42929</v>
      </c>
      <c r="B8068" s="4">
        <v>46.06</v>
      </c>
      <c r="C8068" s="4">
        <v>47.65</v>
      </c>
      <c r="D8068">
        <v>1.5309999999999999</v>
      </c>
      <c r="E8068">
        <v>1.4950000000000001</v>
      </c>
      <c r="P8068" s="10"/>
    </row>
    <row r="8069" spans="1:16" ht="16" hidden="1" x14ac:dyDescent="0.2">
      <c r="A8069" s="10">
        <v>42930</v>
      </c>
      <c r="B8069" s="4">
        <v>46.53</v>
      </c>
      <c r="C8069" s="4">
        <v>47.89</v>
      </c>
      <c r="D8069">
        <v>1.5649999999999999</v>
      </c>
      <c r="E8069">
        <v>1.524</v>
      </c>
      <c r="P8069" s="10"/>
    </row>
    <row r="8070" spans="1:16" ht="16" hidden="1" x14ac:dyDescent="0.2">
      <c r="A8070" s="10">
        <v>42933</v>
      </c>
      <c r="B8070" s="4">
        <v>46.02</v>
      </c>
      <c r="C8070" s="4">
        <v>47.66</v>
      </c>
      <c r="D8070">
        <v>1.5609999999999999</v>
      </c>
      <c r="E8070">
        <v>1.5109999999999999</v>
      </c>
      <c r="P8070" s="10"/>
    </row>
    <row r="8071" spans="1:16" ht="16" hidden="1" x14ac:dyDescent="0.2">
      <c r="A8071" s="10">
        <v>42934</v>
      </c>
      <c r="B8071" s="4">
        <v>46.4</v>
      </c>
      <c r="C8071" s="4">
        <v>47.92</v>
      </c>
      <c r="D8071">
        <v>1.581</v>
      </c>
      <c r="E8071">
        <v>1.526</v>
      </c>
      <c r="P8071" s="10"/>
    </row>
    <row r="8072" spans="1:16" ht="16" hidden="1" x14ac:dyDescent="0.2">
      <c r="A8072" s="10">
        <v>42935</v>
      </c>
      <c r="B8072" s="4">
        <v>47.1</v>
      </c>
      <c r="C8072" s="4">
        <v>48.34</v>
      </c>
      <c r="D8072">
        <v>1.627</v>
      </c>
      <c r="E8072">
        <v>1.56</v>
      </c>
      <c r="P8072" s="10"/>
    </row>
    <row r="8073" spans="1:16" ht="16" hidden="1" x14ac:dyDescent="0.2">
      <c r="A8073" s="10">
        <v>42936</v>
      </c>
      <c r="B8073" s="4">
        <v>46.73</v>
      </c>
      <c r="C8073" s="4">
        <v>48.54</v>
      </c>
      <c r="D8073">
        <v>1.619</v>
      </c>
      <c r="E8073">
        <v>1.552</v>
      </c>
      <c r="P8073" s="10"/>
    </row>
    <row r="8074" spans="1:16" ht="16" hidden="1" x14ac:dyDescent="0.2">
      <c r="A8074" s="10">
        <v>42937</v>
      </c>
      <c r="B8074" s="4">
        <v>45.78</v>
      </c>
      <c r="C8074" s="4">
        <v>47.47</v>
      </c>
      <c r="D8074">
        <v>1.569</v>
      </c>
      <c r="E8074">
        <v>1.4990000000000001</v>
      </c>
      <c r="P8074" s="10"/>
    </row>
    <row r="8075" spans="1:16" ht="16" hidden="1" x14ac:dyDescent="0.2">
      <c r="A8075" s="10">
        <v>42940</v>
      </c>
      <c r="B8075" s="4">
        <v>46.21</v>
      </c>
      <c r="C8075" s="4">
        <v>47.81</v>
      </c>
      <c r="D8075">
        <v>1.5589999999999999</v>
      </c>
      <c r="E8075">
        <v>1.5029999999999999</v>
      </c>
      <c r="P8075" s="10"/>
    </row>
    <row r="8076" spans="1:16" ht="16" hidden="1" x14ac:dyDescent="0.2">
      <c r="A8076" s="10">
        <v>42941</v>
      </c>
      <c r="B8076" s="4">
        <v>47.77</v>
      </c>
      <c r="C8076" s="4">
        <v>49.19</v>
      </c>
      <c r="D8076">
        <v>1.603</v>
      </c>
      <c r="E8076">
        <v>1.5429999999999999</v>
      </c>
      <c r="P8076" s="10"/>
    </row>
    <row r="8077" spans="1:16" ht="16" hidden="1" x14ac:dyDescent="0.2">
      <c r="A8077" s="10">
        <v>42942</v>
      </c>
      <c r="B8077" s="4">
        <v>48.58</v>
      </c>
      <c r="C8077" s="4">
        <v>50.08</v>
      </c>
      <c r="D8077">
        <v>1.601</v>
      </c>
      <c r="E8077">
        <v>1.5620000000000001</v>
      </c>
      <c r="P8077" s="10"/>
    </row>
    <row r="8078" spans="1:16" ht="16" hidden="1" x14ac:dyDescent="0.2">
      <c r="A8078" s="10">
        <v>42943</v>
      </c>
      <c r="B8078" s="4">
        <v>49.05</v>
      </c>
      <c r="C8078" s="4">
        <v>50.67</v>
      </c>
      <c r="D8078">
        <v>1.6259999999999999</v>
      </c>
      <c r="E8078">
        <v>1.583</v>
      </c>
      <c r="P8078" s="10"/>
    </row>
    <row r="8079" spans="1:16" ht="16" hidden="1" x14ac:dyDescent="0.2">
      <c r="A8079" s="10">
        <v>42944</v>
      </c>
      <c r="B8079" s="4">
        <v>49.72</v>
      </c>
      <c r="C8079" s="4">
        <v>52</v>
      </c>
      <c r="D8079">
        <v>1.6579999999999999</v>
      </c>
      <c r="E8079">
        <v>1.609</v>
      </c>
      <c r="P8079" s="10"/>
    </row>
    <row r="8080" spans="1:16" ht="16" hidden="1" x14ac:dyDescent="0.2">
      <c r="A8080" s="10">
        <v>42947</v>
      </c>
      <c r="B8080" s="4">
        <v>50.21</v>
      </c>
      <c r="C8080" s="4">
        <v>51.99</v>
      </c>
      <c r="D8080">
        <v>1.6859999999999999</v>
      </c>
      <c r="E8080">
        <v>1.639</v>
      </c>
      <c r="P8080" s="10"/>
    </row>
    <row r="8081" spans="1:16" ht="16" hidden="1" x14ac:dyDescent="0.2">
      <c r="A8081" s="10">
        <v>42948</v>
      </c>
      <c r="B8081" s="4">
        <v>49.19</v>
      </c>
      <c r="C8081" s="4">
        <v>50.77</v>
      </c>
      <c r="D8081">
        <v>1.6779999999999999</v>
      </c>
      <c r="E8081">
        <v>1.631</v>
      </c>
      <c r="P8081" s="10"/>
    </row>
    <row r="8082" spans="1:16" ht="16" hidden="1" x14ac:dyDescent="0.2">
      <c r="A8082" s="10">
        <v>42949</v>
      </c>
      <c r="B8082" s="4">
        <v>49.6</v>
      </c>
      <c r="C8082" s="4">
        <v>52.09</v>
      </c>
      <c r="D8082">
        <v>1.6559999999999999</v>
      </c>
      <c r="E8082">
        <v>1.6080000000000001</v>
      </c>
      <c r="P8082" s="10"/>
    </row>
    <row r="8083" spans="1:16" ht="16" hidden="1" x14ac:dyDescent="0.2">
      <c r="A8083" s="10">
        <v>42950</v>
      </c>
      <c r="B8083" s="4">
        <v>49.03</v>
      </c>
      <c r="C8083" s="4">
        <v>52.88</v>
      </c>
      <c r="D8083">
        <v>1.645</v>
      </c>
      <c r="E8083">
        <v>1.623</v>
      </c>
      <c r="P8083" s="10"/>
    </row>
    <row r="8084" spans="1:16" ht="16" hidden="1" x14ac:dyDescent="0.2">
      <c r="A8084" s="10">
        <v>42951</v>
      </c>
      <c r="B8084" s="4">
        <v>49.57</v>
      </c>
      <c r="C8084" s="4">
        <v>52.48</v>
      </c>
      <c r="D8084">
        <v>1.6539999999999999</v>
      </c>
      <c r="E8084">
        <v>1.6319999999999999</v>
      </c>
      <c r="P8084" s="10"/>
    </row>
    <row r="8085" spans="1:16" ht="16" hidden="1" x14ac:dyDescent="0.2">
      <c r="A8085" s="10">
        <v>42954</v>
      </c>
      <c r="B8085" s="4">
        <v>49.37</v>
      </c>
      <c r="C8085" s="4">
        <v>51.42</v>
      </c>
      <c r="D8085">
        <v>1.649</v>
      </c>
      <c r="E8085">
        <v>1.62</v>
      </c>
      <c r="P8085" s="10"/>
    </row>
    <row r="8086" spans="1:16" ht="16" hidden="1" x14ac:dyDescent="0.2">
      <c r="A8086" s="10">
        <v>42955</v>
      </c>
      <c r="B8086" s="4">
        <v>49.07</v>
      </c>
      <c r="C8086" s="4">
        <v>52.18</v>
      </c>
      <c r="D8086">
        <v>1.6339999999999999</v>
      </c>
      <c r="E8086">
        <v>1.601</v>
      </c>
      <c r="P8086" s="10"/>
    </row>
    <row r="8087" spans="1:16" ht="16" hidden="1" x14ac:dyDescent="0.2">
      <c r="A8087" s="10">
        <v>42956</v>
      </c>
      <c r="B8087" s="4">
        <v>49.59</v>
      </c>
      <c r="C8087" s="4">
        <v>52.16</v>
      </c>
      <c r="D8087">
        <v>1.643</v>
      </c>
      <c r="E8087">
        <v>1.605</v>
      </c>
      <c r="P8087" s="10"/>
    </row>
    <row r="8088" spans="1:16" ht="16" hidden="1" x14ac:dyDescent="0.2">
      <c r="A8088" s="10">
        <v>42957</v>
      </c>
      <c r="B8088" s="4">
        <v>48.54</v>
      </c>
      <c r="C8088" s="4">
        <v>52.59</v>
      </c>
      <c r="D8088">
        <v>1.6160000000000001</v>
      </c>
      <c r="E8088">
        <v>1.58</v>
      </c>
      <c r="P8088" s="10"/>
    </row>
    <row r="8089" spans="1:16" ht="16" hidden="1" x14ac:dyDescent="0.2">
      <c r="A8089" s="10">
        <v>42958</v>
      </c>
      <c r="B8089" s="4">
        <v>48.81</v>
      </c>
      <c r="C8089" s="4">
        <v>51.47</v>
      </c>
      <c r="D8089">
        <v>1.6319999999999999</v>
      </c>
      <c r="E8089">
        <v>1.599</v>
      </c>
      <c r="P8089" s="10"/>
    </row>
    <row r="8090" spans="1:16" ht="16" hidden="1" x14ac:dyDescent="0.2">
      <c r="A8090" s="10">
        <v>42961</v>
      </c>
      <c r="B8090" s="4">
        <v>47.59</v>
      </c>
      <c r="C8090" s="4">
        <v>51.29</v>
      </c>
      <c r="D8090">
        <v>1.5980000000000001</v>
      </c>
      <c r="E8090">
        <v>1.5629999999999999</v>
      </c>
      <c r="P8090" s="10"/>
    </row>
    <row r="8091" spans="1:16" ht="16" hidden="1" x14ac:dyDescent="0.2">
      <c r="A8091" s="10">
        <v>42962</v>
      </c>
      <c r="B8091" s="4">
        <v>47.57</v>
      </c>
      <c r="C8091" s="4">
        <v>49.9</v>
      </c>
      <c r="D8091">
        <v>1.6020000000000001</v>
      </c>
      <c r="E8091">
        <v>1.5569999999999999</v>
      </c>
      <c r="P8091" s="10"/>
    </row>
    <row r="8092" spans="1:16" ht="16" hidden="1" x14ac:dyDescent="0.2">
      <c r="A8092" s="10">
        <v>42963</v>
      </c>
      <c r="B8092" s="4">
        <v>46.8</v>
      </c>
      <c r="C8092" s="4">
        <v>50.39</v>
      </c>
      <c r="D8092">
        <v>1.5840000000000001</v>
      </c>
      <c r="E8092">
        <v>1.542</v>
      </c>
      <c r="P8092" s="10"/>
    </row>
    <row r="8093" spans="1:16" ht="16" hidden="1" x14ac:dyDescent="0.2">
      <c r="A8093" s="10">
        <v>42964</v>
      </c>
      <c r="B8093" s="4">
        <v>47.07</v>
      </c>
      <c r="C8093" s="4">
        <v>50.37</v>
      </c>
      <c r="D8093">
        <v>1.613</v>
      </c>
      <c r="E8093">
        <v>1.56</v>
      </c>
      <c r="P8093" s="10"/>
    </row>
    <row r="8094" spans="1:16" ht="16" hidden="1" x14ac:dyDescent="0.2">
      <c r="A8094" s="10">
        <v>42965</v>
      </c>
      <c r="B8094" s="4">
        <v>48.59</v>
      </c>
      <c r="C8094" s="4">
        <v>50.96</v>
      </c>
      <c r="D8094">
        <v>1.6459999999999999</v>
      </c>
      <c r="E8094">
        <v>1.5960000000000001</v>
      </c>
      <c r="P8094" s="10"/>
    </row>
    <row r="8095" spans="1:16" ht="16" hidden="1" x14ac:dyDescent="0.2">
      <c r="A8095" s="10">
        <v>42968</v>
      </c>
      <c r="B8095" s="4">
        <v>47.39</v>
      </c>
      <c r="C8095" s="4">
        <v>51.94</v>
      </c>
      <c r="D8095">
        <v>1.6120000000000001</v>
      </c>
      <c r="E8095">
        <v>1.5529999999999999</v>
      </c>
      <c r="P8095" s="10"/>
    </row>
    <row r="8096" spans="1:16" ht="16" hidden="1" x14ac:dyDescent="0.2">
      <c r="A8096" s="10">
        <v>42969</v>
      </c>
      <c r="B8096" s="4">
        <v>47.65</v>
      </c>
      <c r="C8096" s="4">
        <v>52.29</v>
      </c>
      <c r="D8096">
        <v>1.619</v>
      </c>
      <c r="E8096">
        <v>1.56</v>
      </c>
      <c r="P8096" s="10"/>
    </row>
    <row r="8097" spans="1:16" ht="16" hidden="1" x14ac:dyDescent="0.2">
      <c r="A8097" s="10">
        <v>42970</v>
      </c>
      <c r="B8097" s="4">
        <v>48.45</v>
      </c>
      <c r="C8097" s="4">
        <v>52.31</v>
      </c>
      <c r="D8097">
        <v>1.645</v>
      </c>
      <c r="E8097">
        <v>1.59</v>
      </c>
      <c r="P8097" s="10"/>
    </row>
    <row r="8098" spans="1:16" ht="16" hidden="1" x14ac:dyDescent="0.2">
      <c r="A8098" s="10">
        <v>42971</v>
      </c>
      <c r="B8098" s="4">
        <v>47.24</v>
      </c>
      <c r="C8098" s="4">
        <v>51.73</v>
      </c>
      <c r="D8098">
        <v>1.7070000000000001</v>
      </c>
      <c r="E8098">
        <v>1.6539999999999999</v>
      </c>
      <c r="P8098" s="10"/>
    </row>
    <row r="8099" spans="1:16" ht="16" hidden="1" x14ac:dyDescent="0.2">
      <c r="A8099" s="10">
        <v>42972</v>
      </c>
      <c r="B8099" s="4">
        <v>47.65</v>
      </c>
      <c r="C8099" s="4">
        <v>51.87</v>
      </c>
      <c r="D8099">
        <v>1.704</v>
      </c>
      <c r="E8099">
        <v>1.6579999999999999</v>
      </c>
      <c r="P8099" s="10"/>
    </row>
    <row r="8100" spans="1:16" ht="16" hidden="1" x14ac:dyDescent="0.2">
      <c r="A8100" s="10">
        <v>42975</v>
      </c>
      <c r="B8100" s="4">
        <v>46.4</v>
      </c>
      <c r="C8100" s="4">
        <v>51.87</v>
      </c>
      <c r="D8100">
        <v>1.7490000000000001</v>
      </c>
      <c r="E8100">
        <v>1.6950000000000001</v>
      </c>
      <c r="P8100" s="10"/>
    </row>
    <row r="8101" spans="1:16" ht="16" hidden="1" x14ac:dyDescent="0.2">
      <c r="A8101" s="10">
        <v>42976</v>
      </c>
      <c r="B8101" s="4">
        <v>46.46</v>
      </c>
      <c r="C8101" s="4">
        <v>51.64</v>
      </c>
      <c r="D8101">
        <v>1.829</v>
      </c>
      <c r="E8101">
        <v>1.7490000000000001</v>
      </c>
      <c r="P8101" s="10"/>
    </row>
    <row r="8102" spans="1:16" ht="16" hidden="1" x14ac:dyDescent="0.2">
      <c r="A8102" s="10">
        <v>42977</v>
      </c>
      <c r="B8102" s="4">
        <v>45.96</v>
      </c>
      <c r="C8102" s="4">
        <v>51.91</v>
      </c>
      <c r="D8102">
        <v>1.93</v>
      </c>
      <c r="E8102">
        <v>1.839</v>
      </c>
      <c r="P8102" s="10"/>
    </row>
    <row r="8103" spans="1:16" ht="16" hidden="1" x14ac:dyDescent="0.2">
      <c r="A8103" s="10">
        <v>42978</v>
      </c>
      <c r="B8103" s="4">
        <v>47.26</v>
      </c>
      <c r="C8103" s="4">
        <v>52.69</v>
      </c>
      <c r="D8103">
        <v>2.17</v>
      </c>
      <c r="E8103">
        <v>2.0670000000000002</v>
      </c>
      <c r="P8103" s="10"/>
    </row>
    <row r="8104" spans="1:16" ht="16" hidden="1" x14ac:dyDescent="0.2">
      <c r="A8104" s="10">
        <v>42979</v>
      </c>
      <c r="B8104" s="4">
        <v>47.32</v>
      </c>
      <c r="C8104" s="4">
        <v>53.15</v>
      </c>
      <c r="D8104">
        <v>2.0739999999999998</v>
      </c>
      <c r="E8104">
        <v>2.0059999999999998</v>
      </c>
      <c r="P8104" s="10"/>
    </row>
    <row r="8105" spans="1:16" ht="16" hidden="1" x14ac:dyDescent="0.2">
      <c r="A8105" s="10">
        <v>42982</v>
      </c>
      <c r="C8105" s="4">
        <v>52.6</v>
      </c>
      <c r="D8105" t="e">
        <v>#N/A</v>
      </c>
      <c r="E8105" t="e">
        <v>#N/A</v>
      </c>
      <c r="P8105" s="10"/>
    </row>
    <row r="8106" spans="1:16" ht="16" hidden="1" x14ac:dyDescent="0.2">
      <c r="A8106" s="10">
        <v>42983</v>
      </c>
      <c r="B8106" s="4">
        <v>48.63</v>
      </c>
      <c r="C8106" s="4">
        <v>53.63</v>
      </c>
      <c r="D8106">
        <v>1.998</v>
      </c>
      <c r="E8106">
        <v>1.911</v>
      </c>
      <c r="P8106" s="10"/>
    </row>
    <row r="8107" spans="1:16" ht="16" hidden="1" x14ac:dyDescent="0.2">
      <c r="A8107" s="10">
        <v>42984</v>
      </c>
      <c r="B8107" s="4">
        <v>49.13</v>
      </c>
      <c r="C8107" s="4">
        <v>54.48</v>
      </c>
      <c r="D8107">
        <v>2.0680000000000001</v>
      </c>
      <c r="E8107">
        <v>1.863</v>
      </c>
      <c r="P8107" s="10"/>
    </row>
    <row r="8108" spans="1:16" ht="16" hidden="1" x14ac:dyDescent="0.2">
      <c r="A8108" s="10">
        <v>42985</v>
      </c>
      <c r="B8108" s="4">
        <v>49.1</v>
      </c>
      <c r="C8108" s="4">
        <v>54.16</v>
      </c>
      <c r="D8108">
        <v>2.0529999999999999</v>
      </c>
      <c r="E8108">
        <v>1.7929999999999999</v>
      </c>
      <c r="P8108" s="10"/>
    </row>
    <row r="8109" spans="1:16" ht="16" hidden="1" x14ac:dyDescent="0.2">
      <c r="A8109" s="10">
        <v>42986</v>
      </c>
      <c r="B8109" s="4">
        <v>47.44</v>
      </c>
      <c r="C8109" s="4">
        <v>54.55</v>
      </c>
      <c r="D8109">
        <v>2.0449999999999999</v>
      </c>
      <c r="E8109">
        <v>1.827</v>
      </c>
      <c r="P8109" s="10"/>
    </row>
    <row r="8110" spans="1:16" ht="16" hidden="1" x14ac:dyDescent="0.2">
      <c r="A8110" s="10">
        <v>42989</v>
      </c>
      <c r="B8110" s="4">
        <v>48.06</v>
      </c>
      <c r="C8110" s="4">
        <v>54.2</v>
      </c>
      <c r="D8110">
        <v>1.974</v>
      </c>
      <c r="E8110">
        <v>1.7709999999999999</v>
      </c>
      <c r="P8110" s="10"/>
    </row>
    <row r="8111" spans="1:16" ht="16" hidden="1" x14ac:dyDescent="0.2">
      <c r="A8111" s="10">
        <v>42990</v>
      </c>
      <c r="B8111" s="4">
        <v>48.21</v>
      </c>
      <c r="C8111" s="4">
        <v>55.06</v>
      </c>
      <c r="D8111">
        <v>1.9970000000000001</v>
      </c>
      <c r="E8111">
        <v>1.7949999999999999</v>
      </c>
      <c r="P8111" s="10"/>
    </row>
    <row r="8112" spans="1:16" ht="16" hidden="1" x14ac:dyDescent="0.2">
      <c r="A8112" s="10">
        <v>42991</v>
      </c>
      <c r="B8112" s="4">
        <v>49.3</v>
      </c>
      <c r="C8112" s="4">
        <v>55.52</v>
      </c>
      <c r="D8112">
        <v>1.8240000000000001</v>
      </c>
      <c r="E8112">
        <v>1.734</v>
      </c>
      <c r="P8112" s="10"/>
    </row>
    <row r="8113" spans="1:16" ht="16" hidden="1" x14ac:dyDescent="0.2">
      <c r="A8113" s="10">
        <v>42992</v>
      </c>
      <c r="B8113" s="4">
        <v>49.86</v>
      </c>
      <c r="C8113" s="4">
        <v>56.76</v>
      </c>
      <c r="D8113">
        <v>1.8069999999999999</v>
      </c>
      <c r="E8113">
        <v>1.6619999999999999</v>
      </c>
      <c r="P8113" s="10"/>
    </row>
    <row r="8114" spans="1:16" ht="16" hidden="1" x14ac:dyDescent="0.2">
      <c r="A8114" s="10">
        <v>42993</v>
      </c>
      <c r="B8114" s="4">
        <v>49.9</v>
      </c>
      <c r="C8114" s="4">
        <v>56.18</v>
      </c>
      <c r="D8114">
        <v>1.843</v>
      </c>
      <c r="E8114">
        <v>1.675</v>
      </c>
      <c r="P8114" s="10"/>
    </row>
    <row r="8115" spans="1:16" ht="16" hidden="1" x14ac:dyDescent="0.2">
      <c r="A8115" s="10">
        <v>42996</v>
      </c>
      <c r="B8115" s="4">
        <v>49.88</v>
      </c>
      <c r="C8115" s="4">
        <v>55.5</v>
      </c>
      <c r="D8115">
        <v>1.82</v>
      </c>
      <c r="E8115">
        <v>1.6919999999999999</v>
      </c>
      <c r="P8115" s="10"/>
    </row>
    <row r="8116" spans="1:16" ht="16" hidden="1" x14ac:dyDescent="0.2">
      <c r="A8116" s="10">
        <v>42997</v>
      </c>
      <c r="B8116" s="4">
        <v>49.54</v>
      </c>
      <c r="C8116" s="4">
        <v>56.58</v>
      </c>
      <c r="D8116">
        <v>1.784</v>
      </c>
      <c r="E8116">
        <v>1.6890000000000001</v>
      </c>
      <c r="P8116" s="10"/>
    </row>
    <row r="8117" spans="1:16" ht="16" hidden="1" x14ac:dyDescent="0.2">
      <c r="A8117" s="10">
        <v>42998</v>
      </c>
      <c r="B8117" s="4">
        <v>50.29</v>
      </c>
      <c r="C8117" s="4">
        <v>57.2</v>
      </c>
      <c r="D8117">
        <v>1.7410000000000001</v>
      </c>
      <c r="E8117">
        <v>1.6659999999999999</v>
      </c>
      <c r="P8117" s="10"/>
    </row>
    <row r="8118" spans="1:16" ht="16" hidden="1" x14ac:dyDescent="0.2">
      <c r="A8118" s="10">
        <v>42999</v>
      </c>
      <c r="B8118" s="4">
        <v>50.58</v>
      </c>
      <c r="C8118" s="4">
        <v>57.73</v>
      </c>
      <c r="D8118">
        <v>1.738</v>
      </c>
      <c r="E8118">
        <v>1.663</v>
      </c>
      <c r="P8118" s="10"/>
    </row>
    <row r="8119" spans="1:16" ht="16" hidden="1" x14ac:dyDescent="0.2">
      <c r="A8119" s="10">
        <v>43000</v>
      </c>
      <c r="B8119" s="4">
        <v>50.33</v>
      </c>
      <c r="C8119" s="4">
        <v>58.16</v>
      </c>
      <c r="D8119">
        <v>1.7470000000000001</v>
      </c>
      <c r="E8119">
        <v>1.68</v>
      </c>
      <c r="P8119" s="10"/>
    </row>
    <row r="8120" spans="1:16" ht="16" hidden="1" x14ac:dyDescent="0.2">
      <c r="A8120" s="10">
        <v>43003</v>
      </c>
      <c r="B8120" s="4">
        <v>51.85</v>
      </c>
      <c r="C8120" s="4">
        <v>59.42</v>
      </c>
      <c r="D8120">
        <v>1.827</v>
      </c>
      <c r="E8120">
        <v>1.7130000000000001</v>
      </c>
      <c r="P8120" s="10"/>
    </row>
    <row r="8121" spans="1:16" ht="16" hidden="1" x14ac:dyDescent="0.2">
      <c r="A8121" s="10">
        <v>43004</v>
      </c>
      <c r="B8121" s="4">
        <v>51.59</v>
      </c>
      <c r="C8121" s="4">
        <v>59.77</v>
      </c>
      <c r="D8121">
        <v>1.788</v>
      </c>
      <c r="E8121">
        <v>1.6970000000000001</v>
      </c>
      <c r="P8121" s="10"/>
    </row>
    <row r="8122" spans="1:16" ht="16" hidden="1" x14ac:dyDescent="0.2">
      <c r="A8122" s="10">
        <v>43005</v>
      </c>
      <c r="B8122" s="4">
        <v>52.14</v>
      </c>
      <c r="C8122" s="4">
        <v>58.74</v>
      </c>
      <c r="D8122">
        <v>1.714</v>
      </c>
      <c r="E8122">
        <v>1.6659999999999999</v>
      </c>
      <c r="P8122" s="10"/>
    </row>
    <row r="8123" spans="1:16" ht="16" hidden="1" x14ac:dyDescent="0.2">
      <c r="A8123" s="10">
        <v>43006</v>
      </c>
      <c r="B8123" s="4">
        <v>51.62</v>
      </c>
      <c r="C8123" s="4">
        <v>58.8</v>
      </c>
      <c r="D8123">
        <v>1.665</v>
      </c>
      <c r="E8123">
        <v>1.6719999999999999</v>
      </c>
      <c r="P8123" s="10"/>
    </row>
    <row r="8124" spans="1:16" ht="16" hidden="1" x14ac:dyDescent="0.2">
      <c r="A8124" s="10">
        <v>43007</v>
      </c>
      <c r="B8124" s="4">
        <v>51.67</v>
      </c>
      <c r="C8124" s="4">
        <v>57.02</v>
      </c>
      <c r="D8124">
        <v>1.637</v>
      </c>
      <c r="E8124">
        <v>1.6220000000000001</v>
      </c>
      <c r="P8124" s="10"/>
    </row>
    <row r="8125" spans="1:16" ht="16" hidden="1" x14ac:dyDescent="0.2">
      <c r="A8125" s="10">
        <v>43010</v>
      </c>
      <c r="B8125" s="4">
        <v>50.59</v>
      </c>
      <c r="C8125" s="4">
        <v>55.67</v>
      </c>
      <c r="D8125">
        <v>1.6180000000000001</v>
      </c>
      <c r="E8125">
        <v>1.571</v>
      </c>
      <c r="P8125" s="10"/>
    </row>
    <row r="8126" spans="1:16" ht="16" hidden="1" x14ac:dyDescent="0.2">
      <c r="A8126" s="10">
        <v>43011</v>
      </c>
      <c r="B8126" s="4">
        <v>50.44</v>
      </c>
      <c r="C8126" s="4">
        <v>56.12</v>
      </c>
      <c r="D8126">
        <v>1.627</v>
      </c>
      <c r="E8126">
        <v>1.579</v>
      </c>
      <c r="P8126" s="10"/>
    </row>
    <row r="8127" spans="1:16" ht="16" hidden="1" x14ac:dyDescent="0.2">
      <c r="A8127" s="10">
        <v>43012</v>
      </c>
      <c r="B8127" s="4">
        <v>50</v>
      </c>
      <c r="C8127" s="4">
        <v>56</v>
      </c>
      <c r="D8127">
        <v>1.655</v>
      </c>
      <c r="E8127">
        <v>1.6</v>
      </c>
      <c r="P8127" s="10"/>
    </row>
    <row r="8128" spans="1:16" ht="16" hidden="1" x14ac:dyDescent="0.2">
      <c r="A8128" s="10">
        <v>43013</v>
      </c>
      <c r="B8128" s="4">
        <v>50.79</v>
      </c>
      <c r="C8128" s="4">
        <v>57.09</v>
      </c>
      <c r="D8128">
        <v>1.6930000000000001</v>
      </c>
      <c r="E8128">
        <v>1.6379999999999999</v>
      </c>
      <c r="P8128" s="10"/>
    </row>
    <row r="8129" spans="1:16" ht="16" hidden="1" x14ac:dyDescent="0.2">
      <c r="A8129" s="10">
        <v>43014</v>
      </c>
      <c r="B8129" s="4">
        <v>49.34</v>
      </c>
      <c r="C8129" s="4">
        <v>55.5</v>
      </c>
      <c r="D8129">
        <v>1.6319999999999999</v>
      </c>
      <c r="E8129">
        <v>1.577</v>
      </c>
      <c r="P8129" s="10"/>
    </row>
    <row r="8130" spans="1:16" ht="16" hidden="1" x14ac:dyDescent="0.2">
      <c r="A8130" s="10">
        <v>43017</v>
      </c>
      <c r="B8130" s="4">
        <v>49.58</v>
      </c>
      <c r="C8130" s="4">
        <v>55.29</v>
      </c>
      <c r="D8130">
        <v>1.6279999999999999</v>
      </c>
      <c r="E8130">
        <v>1.581</v>
      </c>
      <c r="P8130" s="10"/>
    </row>
    <row r="8131" spans="1:16" ht="16" hidden="1" x14ac:dyDescent="0.2">
      <c r="A8131" s="10">
        <v>43018</v>
      </c>
      <c r="B8131" s="4">
        <v>50.93</v>
      </c>
      <c r="C8131" s="4">
        <v>56.62</v>
      </c>
      <c r="D8131">
        <v>1.667</v>
      </c>
      <c r="E8131">
        <v>1.607</v>
      </c>
      <c r="P8131" s="10"/>
    </row>
    <row r="8132" spans="1:16" ht="16" hidden="1" x14ac:dyDescent="0.2">
      <c r="A8132" s="10">
        <v>43019</v>
      </c>
      <c r="B8132" s="4">
        <v>51.3</v>
      </c>
      <c r="C8132" s="4">
        <v>56.13</v>
      </c>
      <c r="D8132">
        <v>1.6839999999999999</v>
      </c>
      <c r="E8132">
        <v>1.6240000000000001</v>
      </c>
      <c r="P8132" s="10"/>
    </row>
    <row r="8133" spans="1:16" ht="16" hidden="1" x14ac:dyDescent="0.2">
      <c r="A8133" s="10">
        <v>43020</v>
      </c>
      <c r="B8133" s="4">
        <v>50.61</v>
      </c>
      <c r="C8133" s="4">
        <v>56.13</v>
      </c>
      <c r="D8133">
        <v>1.657</v>
      </c>
      <c r="E8133">
        <v>1.607</v>
      </c>
      <c r="P8133" s="10"/>
    </row>
    <row r="8134" spans="1:16" ht="16" hidden="1" x14ac:dyDescent="0.2">
      <c r="A8134" s="10">
        <v>43021</v>
      </c>
      <c r="B8134" s="4">
        <v>51.43</v>
      </c>
      <c r="C8134" s="4">
        <v>56.86</v>
      </c>
      <c r="D8134">
        <v>1.6910000000000001</v>
      </c>
      <c r="E8134">
        <v>1.641</v>
      </c>
      <c r="P8134" s="10"/>
    </row>
    <row r="8135" spans="1:16" ht="16" hidden="1" x14ac:dyDescent="0.2">
      <c r="A8135" s="10">
        <v>43024</v>
      </c>
      <c r="B8135" s="4">
        <v>51.86</v>
      </c>
      <c r="C8135" s="4">
        <v>57.49</v>
      </c>
      <c r="D8135">
        <v>1.6890000000000001</v>
      </c>
      <c r="E8135">
        <v>1.639</v>
      </c>
      <c r="P8135" s="10"/>
    </row>
    <row r="8136" spans="1:16" ht="16" hidden="1" x14ac:dyDescent="0.2">
      <c r="A8136" s="10">
        <v>43025</v>
      </c>
      <c r="B8136" s="4">
        <v>51.87</v>
      </c>
      <c r="C8136" s="4">
        <v>57.63</v>
      </c>
      <c r="D8136">
        <v>1.6970000000000001</v>
      </c>
      <c r="E8136">
        <v>1.6419999999999999</v>
      </c>
      <c r="P8136" s="10"/>
    </row>
    <row r="8137" spans="1:16" ht="16" hidden="1" x14ac:dyDescent="0.2">
      <c r="A8137" s="10">
        <v>43026</v>
      </c>
      <c r="B8137" s="4">
        <v>52.05</v>
      </c>
      <c r="C8137" s="4">
        <v>58.05</v>
      </c>
      <c r="D8137">
        <v>1.7170000000000001</v>
      </c>
      <c r="E8137">
        <v>1.6619999999999999</v>
      </c>
      <c r="P8137" s="10"/>
    </row>
    <row r="8138" spans="1:16" ht="16" hidden="1" x14ac:dyDescent="0.2">
      <c r="A8138" s="10">
        <v>43027</v>
      </c>
      <c r="B8138" s="4">
        <v>51.29</v>
      </c>
      <c r="C8138" s="4">
        <v>57.82</v>
      </c>
      <c r="D8138">
        <v>1.706</v>
      </c>
      <c r="E8138">
        <v>1.6459999999999999</v>
      </c>
      <c r="P8138" s="10"/>
    </row>
    <row r="8139" spans="1:16" ht="16" hidden="1" x14ac:dyDescent="0.2">
      <c r="A8139" s="10">
        <v>43028</v>
      </c>
      <c r="B8139" s="4">
        <v>51.63</v>
      </c>
      <c r="C8139" s="4">
        <v>57.89</v>
      </c>
      <c r="D8139">
        <v>1.7450000000000001</v>
      </c>
      <c r="E8139">
        <v>1.677</v>
      </c>
      <c r="P8139" s="10"/>
    </row>
    <row r="8140" spans="1:16" ht="16" hidden="1" x14ac:dyDescent="0.2">
      <c r="A8140" s="10">
        <v>43031</v>
      </c>
      <c r="B8140" s="4">
        <v>51.91</v>
      </c>
      <c r="C8140" s="4">
        <v>57.69</v>
      </c>
      <c r="D8140">
        <v>1.738</v>
      </c>
      <c r="E8140">
        <v>1.6579999999999999</v>
      </c>
      <c r="P8140" s="10"/>
    </row>
    <row r="8141" spans="1:16" ht="16" hidden="1" x14ac:dyDescent="0.2">
      <c r="A8141" s="10">
        <v>43032</v>
      </c>
      <c r="B8141" s="4">
        <v>52.32</v>
      </c>
      <c r="C8141" s="4">
        <v>57.84</v>
      </c>
      <c r="D8141">
        <v>1.7849999999999999</v>
      </c>
      <c r="E8141">
        <v>1.7</v>
      </c>
      <c r="P8141" s="10"/>
    </row>
    <row r="8142" spans="1:16" ht="16" hidden="1" x14ac:dyDescent="0.2">
      <c r="A8142" s="10">
        <v>43033</v>
      </c>
      <c r="B8142" s="4">
        <v>51.97</v>
      </c>
      <c r="C8142" s="4">
        <v>58.45</v>
      </c>
      <c r="D8142">
        <v>1.8</v>
      </c>
      <c r="E8142">
        <v>1.72</v>
      </c>
      <c r="P8142" s="10"/>
    </row>
    <row r="8143" spans="1:16" ht="16" hidden="1" x14ac:dyDescent="0.2">
      <c r="A8143" s="10">
        <v>43034</v>
      </c>
      <c r="B8143" s="4">
        <v>52.41</v>
      </c>
      <c r="C8143" s="4">
        <v>58.75</v>
      </c>
      <c r="D8143">
        <v>1.8169999999999999</v>
      </c>
      <c r="E8143">
        <v>1.7370000000000001</v>
      </c>
      <c r="P8143" s="10"/>
    </row>
    <row r="8144" spans="1:16" ht="16" hidden="1" x14ac:dyDescent="0.2">
      <c r="A8144" s="10">
        <v>43035</v>
      </c>
      <c r="B8144" s="4">
        <v>53.92</v>
      </c>
      <c r="C8144" s="4">
        <v>60.15</v>
      </c>
      <c r="D8144">
        <v>1.83</v>
      </c>
      <c r="E8144">
        <v>1.7649999999999999</v>
      </c>
      <c r="P8144" s="10"/>
    </row>
    <row r="8145" spans="1:16" ht="16" hidden="1" x14ac:dyDescent="0.2">
      <c r="A8145" s="10">
        <v>43038</v>
      </c>
      <c r="B8145" s="4">
        <v>54.11</v>
      </c>
      <c r="C8145" s="4">
        <v>60.65</v>
      </c>
      <c r="D8145">
        <v>1.823</v>
      </c>
      <c r="E8145">
        <v>1.732</v>
      </c>
      <c r="P8145" s="10"/>
    </row>
    <row r="8146" spans="1:16" ht="16" hidden="1" x14ac:dyDescent="0.2">
      <c r="A8146" s="10">
        <v>43039</v>
      </c>
      <c r="B8146" s="4">
        <v>54.36</v>
      </c>
      <c r="C8146" s="4">
        <v>61.35</v>
      </c>
      <c r="D8146">
        <v>1.84</v>
      </c>
      <c r="E8146">
        <v>1.7509999999999999</v>
      </c>
      <c r="P8146" s="10"/>
    </row>
    <row r="8147" spans="1:16" ht="16" hidden="1" x14ac:dyDescent="0.2">
      <c r="A8147" s="10">
        <v>43040</v>
      </c>
      <c r="B8147" s="4">
        <v>54.32</v>
      </c>
      <c r="C8147" s="4">
        <v>60.98</v>
      </c>
      <c r="D8147">
        <v>1.794</v>
      </c>
      <c r="E8147">
        <v>1.7609999999999999</v>
      </c>
      <c r="P8147" s="10"/>
    </row>
    <row r="8148" spans="1:16" ht="16" hidden="1" x14ac:dyDescent="0.2">
      <c r="A8148" s="10">
        <v>43041</v>
      </c>
      <c r="B8148" s="4">
        <v>54.55</v>
      </c>
      <c r="C8148" s="4">
        <v>60.79</v>
      </c>
      <c r="D8148">
        <v>1.8460000000000001</v>
      </c>
      <c r="E8148">
        <v>1.8009999999999999</v>
      </c>
      <c r="P8148" s="10"/>
    </row>
    <row r="8149" spans="1:16" ht="16" hidden="1" x14ac:dyDescent="0.2">
      <c r="A8149" s="10">
        <v>43042</v>
      </c>
      <c r="B8149" s="4">
        <v>55.63</v>
      </c>
      <c r="C8149" s="4">
        <v>61.42</v>
      </c>
      <c r="D8149">
        <v>1.879</v>
      </c>
      <c r="E8149">
        <v>1.804</v>
      </c>
      <c r="P8149" s="10"/>
    </row>
    <row r="8150" spans="1:16" ht="16" hidden="1" x14ac:dyDescent="0.2">
      <c r="A8150" s="10">
        <v>43045</v>
      </c>
      <c r="B8150" s="4">
        <v>57.34</v>
      </c>
      <c r="C8150" s="4">
        <v>64.27</v>
      </c>
      <c r="D8150">
        <v>1.9279999999999999</v>
      </c>
      <c r="E8150">
        <v>1.851</v>
      </c>
      <c r="P8150" s="10"/>
    </row>
    <row r="8151" spans="1:16" ht="16" hidden="1" x14ac:dyDescent="0.2">
      <c r="A8151" s="10">
        <v>43046</v>
      </c>
      <c r="B8151" s="4">
        <v>57.19</v>
      </c>
      <c r="C8151" s="4">
        <v>64.36</v>
      </c>
      <c r="D8151">
        <v>1.921</v>
      </c>
      <c r="E8151">
        <v>1.8460000000000001</v>
      </c>
      <c r="P8151" s="10"/>
    </row>
    <row r="8152" spans="1:16" ht="16" hidden="1" x14ac:dyDescent="0.2">
      <c r="A8152" s="10">
        <v>43047</v>
      </c>
      <c r="B8152" s="4">
        <v>56.82</v>
      </c>
      <c r="C8152" s="4">
        <v>63.96</v>
      </c>
      <c r="D8152">
        <v>1.9339999999999999</v>
      </c>
      <c r="E8152">
        <v>1.8340000000000001</v>
      </c>
      <c r="P8152" s="10"/>
    </row>
    <row r="8153" spans="1:16" ht="16" hidden="1" x14ac:dyDescent="0.2">
      <c r="A8153" s="10">
        <v>43048</v>
      </c>
      <c r="B8153" s="4">
        <v>57.16</v>
      </c>
      <c r="C8153" s="4">
        <v>64.489999999999995</v>
      </c>
      <c r="D8153">
        <v>1.879</v>
      </c>
      <c r="E8153">
        <v>1.8169999999999999</v>
      </c>
      <c r="P8153" s="10"/>
    </row>
    <row r="8154" spans="1:16" ht="16" hidden="1" x14ac:dyDescent="0.2">
      <c r="A8154" s="10">
        <v>43049</v>
      </c>
      <c r="B8154" s="4">
        <v>56.75</v>
      </c>
      <c r="C8154" s="4">
        <v>64.349999999999994</v>
      </c>
      <c r="D8154">
        <v>1.899</v>
      </c>
      <c r="E8154">
        <v>1.8140000000000001</v>
      </c>
      <c r="P8154" s="10"/>
    </row>
    <row r="8155" spans="1:16" ht="16" hidden="1" x14ac:dyDescent="0.2">
      <c r="A8155" s="10">
        <v>43052</v>
      </c>
      <c r="B8155" s="4">
        <v>56.77</v>
      </c>
      <c r="C8155" s="4">
        <v>62.94</v>
      </c>
      <c r="D8155">
        <v>1.8580000000000001</v>
      </c>
      <c r="E8155">
        <v>1.7729999999999999</v>
      </c>
      <c r="P8155" s="10"/>
    </row>
    <row r="8156" spans="1:16" ht="16" hidden="1" x14ac:dyDescent="0.2">
      <c r="A8156" s="10">
        <v>43053</v>
      </c>
      <c r="B8156" s="4">
        <v>55.67</v>
      </c>
      <c r="C8156" s="4">
        <v>60.91</v>
      </c>
      <c r="D8156">
        <v>1.8129999999999999</v>
      </c>
      <c r="E8156">
        <v>1.74</v>
      </c>
      <c r="P8156" s="10"/>
    </row>
    <row r="8157" spans="1:16" ht="16" hidden="1" x14ac:dyDescent="0.2">
      <c r="A8157" s="10">
        <v>43054</v>
      </c>
      <c r="B8157" s="4">
        <v>55.28</v>
      </c>
      <c r="C8157" s="4">
        <v>61.25</v>
      </c>
      <c r="D8157">
        <v>1.788</v>
      </c>
      <c r="E8157">
        <v>1.7090000000000001</v>
      </c>
      <c r="P8157" s="10"/>
    </row>
    <row r="8158" spans="1:16" ht="16" hidden="1" x14ac:dyDescent="0.2">
      <c r="A8158" s="10">
        <v>43055</v>
      </c>
      <c r="B8158" s="4">
        <v>55.14</v>
      </c>
      <c r="C8158" s="4">
        <v>61.18</v>
      </c>
      <c r="D8158">
        <v>1.772</v>
      </c>
      <c r="E8158">
        <v>1.6819999999999999</v>
      </c>
      <c r="P8158" s="10"/>
    </row>
    <row r="8159" spans="1:16" ht="16" hidden="1" x14ac:dyDescent="0.2">
      <c r="A8159" s="10">
        <v>43056</v>
      </c>
      <c r="B8159" s="4">
        <v>56.21</v>
      </c>
      <c r="C8159" s="4">
        <v>61.34</v>
      </c>
      <c r="D8159">
        <v>1.778</v>
      </c>
      <c r="E8159">
        <v>1.6859999999999999</v>
      </c>
      <c r="P8159" s="10"/>
    </row>
    <row r="8160" spans="1:16" ht="16" hidden="1" x14ac:dyDescent="0.2">
      <c r="A8160" s="10">
        <v>43059</v>
      </c>
      <c r="B8160" s="4">
        <v>56.21</v>
      </c>
      <c r="C8160" s="4">
        <v>61.34</v>
      </c>
      <c r="D8160">
        <v>1.778</v>
      </c>
      <c r="E8160">
        <v>1.6859999999999999</v>
      </c>
      <c r="P8160" s="10"/>
    </row>
    <row r="8161" spans="1:16" ht="16" hidden="1" x14ac:dyDescent="0.2">
      <c r="A8161" s="10">
        <v>43060</v>
      </c>
      <c r="B8161" s="4">
        <v>56.84</v>
      </c>
      <c r="C8161" s="4">
        <v>62.28</v>
      </c>
      <c r="D8161">
        <v>1.8049999999999999</v>
      </c>
      <c r="E8161">
        <v>1.7170000000000001</v>
      </c>
      <c r="P8161" s="10"/>
    </row>
    <row r="8162" spans="1:16" ht="16" hidden="1" x14ac:dyDescent="0.2">
      <c r="A8162" s="10">
        <v>43061</v>
      </c>
      <c r="B8162" s="4">
        <v>57.88</v>
      </c>
      <c r="C8162" s="4">
        <v>62.92</v>
      </c>
      <c r="D8162">
        <v>1.8029999999999999</v>
      </c>
      <c r="E8162">
        <v>1.726</v>
      </c>
      <c r="P8162" s="10"/>
    </row>
    <row r="8163" spans="1:16" ht="16" hidden="1" x14ac:dyDescent="0.2">
      <c r="A8163" s="10">
        <v>43062</v>
      </c>
      <c r="C8163" s="4">
        <v>63.27</v>
      </c>
      <c r="D8163" t="e">
        <v>#N/A</v>
      </c>
      <c r="E8163" t="e">
        <v>#N/A</v>
      </c>
      <c r="P8163" s="10"/>
    </row>
    <row r="8164" spans="1:16" ht="16" hidden="1" x14ac:dyDescent="0.2">
      <c r="A8164" s="10">
        <v>43063</v>
      </c>
      <c r="B8164" s="4">
        <v>58.94</v>
      </c>
      <c r="C8164" s="4">
        <v>63.58</v>
      </c>
      <c r="D8164">
        <v>1.8220000000000001</v>
      </c>
      <c r="E8164">
        <v>1.7549999999999999</v>
      </c>
      <c r="P8164" s="10"/>
    </row>
    <row r="8165" spans="1:16" ht="16" hidden="1" x14ac:dyDescent="0.2">
      <c r="A8165" s="10">
        <v>43066</v>
      </c>
      <c r="B8165" s="4">
        <v>58.1</v>
      </c>
      <c r="C8165" s="4">
        <v>63.25</v>
      </c>
      <c r="D8165">
        <v>1.825</v>
      </c>
      <c r="E8165">
        <v>1.7569999999999999</v>
      </c>
      <c r="P8165" s="10"/>
    </row>
    <row r="8166" spans="1:16" ht="16" hidden="1" x14ac:dyDescent="0.2">
      <c r="A8166" s="10">
        <v>43067</v>
      </c>
      <c r="B8166" s="4">
        <v>57.96</v>
      </c>
      <c r="C8166" s="4">
        <v>63.56</v>
      </c>
      <c r="D8166">
        <v>1.796</v>
      </c>
      <c r="E8166">
        <v>1.7330000000000001</v>
      </c>
      <c r="P8166" s="10"/>
    </row>
    <row r="8167" spans="1:16" ht="16" hidden="1" x14ac:dyDescent="0.2">
      <c r="A8167" s="10">
        <v>43068</v>
      </c>
      <c r="B8167" s="4">
        <v>57.25</v>
      </c>
      <c r="C8167" s="4">
        <v>63.74</v>
      </c>
      <c r="D8167">
        <v>1.77</v>
      </c>
      <c r="E8167">
        <v>1.72</v>
      </c>
      <c r="P8167" s="10"/>
    </row>
    <row r="8168" spans="1:16" ht="16" hidden="1" x14ac:dyDescent="0.2">
      <c r="A8168" s="10">
        <v>43069</v>
      </c>
      <c r="B8168" s="4">
        <v>57.4</v>
      </c>
      <c r="C8168" s="4">
        <v>63.53</v>
      </c>
      <c r="D8168">
        <v>1.7629999999999999</v>
      </c>
      <c r="E8168">
        <v>1.7130000000000001</v>
      </c>
      <c r="P8168" s="10"/>
    </row>
    <row r="8169" spans="1:16" ht="16" hidden="1" x14ac:dyDescent="0.2">
      <c r="A8169" s="10">
        <v>43070</v>
      </c>
      <c r="B8169" s="4">
        <v>58.35</v>
      </c>
      <c r="C8169" s="4">
        <v>64.569999999999993</v>
      </c>
      <c r="D8169">
        <v>1.774</v>
      </c>
      <c r="E8169">
        <v>1.7290000000000001</v>
      </c>
      <c r="P8169" s="10"/>
    </row>
    <row r="8170" spans="1:16" ht="16" hidden="1" x14ac:dyDescent="0.2">
      <c r="A8170" s="10">
        <v>43073</v>
      </c>
      <c r="B8170" s="4">
        <v>57.48</v>
      </c>
      <c r="C8170" s="4">
        <v>63.45</v>
      </c>
      <c r="D8170">
        <v>1.738</v>
      </c>
      <c r="E8170">
        <v>1.6850000000000001</v>
      </c>
      <c r="P8170" s="10"/>
    </row>
    <row r="8171" spans="1:16" ht="16" hidden="1" x14ac:dyDescent="0.2">
      <c r="A8171" s="10">
        <v>43074</v>
      </c>
      <c r="B8171" s="4">
        <v>57.66</v>
      </c>
      <c r="C8171" s="4">
        <v>63.45</v>
      </c>
      <c r="D8171">
        <v>1.752</v>
      </c>
      <c r="E8171">
        <v>1.7090000000000001</v>
      </c>
      <c r="P8171" s="10"/>
    </row>
    <row r="8172" spans="1:16" ht="16" hidden="1" x14ac:dyDescent="0.2">
      <c r="A8172" s="10">
        <v>43075</v>
      </c>
      <c r="B8172" s="4">
        <v>55.79</v>
      </c>
      <c r="C8172" s="4">
        <v>62.25</v>
      </c>
      <c r="D8172">
        <v>1.7030000000000001</v>
      </c>
      <c r="E8172">
        <v>1.653</v>
      </c>
      <c r="P8172" s="10"/>
    </row>
    <row r="8173" spans="1:16" ht="16" hidden="1" x14ac:dyDescent="0.2">
      <c r="A8173" s="10">
        <v>43076</v>
      </c>
      <c r="B8173" s="4">
        <v>56.5</v>
      </c>
      <c r="C8173" s="4">
        <v>62.37</v>
      </c>
      <c r="D8173">
        <v>1.7350000000000001</v>
      </c>
      <c r="E8173">
        <v>1.6850000000000001</v>
      </c>
      <c r="P8173" s="10"/>
    </row>
    <row r="8174" spans="1:16" ht="16" hidden="1" x14ac:dyDescent="0.2">
      <c r="A8174" s="10">
        <v>43077</v>
      </c>
      <c r="B8174" s="4">
        <v>57.15</v>
      </c>
      <c r="C8174" s="4">
        <v>63.86</v>
      </c>
      <c r="D8174">
        <v>1.7509999999999999</v>
      </c>
      <c r="E8174">
        <v>1.6930000000000001</v>
      </c>
      <c r="P8174" s="10"/>
    </row>
    <row r="8175" spans="1:16" ht="16" hidden="1" x14ac:dyDescent="0.2">
      <c r="A8175" s="10">
        <v>43080</v>
      </c>
      <c r="B8175" s="4">
        <v>57.84</v>
      </c>
      <c r="C8175" s="4">
        <v>65.62</v>
      </c>
      <c r="D8175">
        <v>1.762</v>
      </c>
      <c r="E8175">
        <v>1.702</v>
      </c>
      <c r="P8175" s="10"/>
    </row>
    <row r="8176" spans="1:16" ht="16" hidden="1" x14ac:dyDescent="0.2">
      <c r="A8176" s="10">
        <v>43081</v>
      </c>
      <c r="B8176" s="4">
        <v>57.12</v>
      </c>
      <c r="C8176" s="4">
        <v>64.959999999999994</v>
      </c>
      <c r="D8176">
        <v>1.7350000000000001</v>
      </c>
      <c r="E8176">
        <v>1.68</v>
      </c>
      <c r="P8176" s="10"/>
    </row>
    <row r="8177" spans="1:16" ht="16" hidden="1" x14ac:dyDescent="0.2">
      <c r="A8177" s="10">
        <v>43082</v>
      </c>
      <c r="B8177" s="4">
        <v>56.59</v>
      </c>
      <c r="C8177" s="4">
        <v>63.66</v>
      </c>
      <c r="D8177">
        <v>1.6879999999999999</v>
      </c>
      <c r="E8177">
        <v>1.625</v>
      </c>
      <c r="P8177" s="10"/>
    </row>
    <row r="8178" spans="1:16" ht="16" hidden="1" x14ac:dyDescent="0.2">
      <c r="A8178" s="10">
        <v>43083</v>
      </c>
      <c r="B8178" s="4">
        <v>57</v>
      </c>
      <c r="C8178" s="4">
        <v>63.72</v>
      </c>
      <c r="D8178">
        <v>1.714</v>
      </c>
      <c r="E8178">
        <v>1.637</v>
      </c>
      <c r="P8178" s="10"/>
    </row>
    <row r="8179" spans="1:16" ht="16" hidden="1" x14ac:dyDescent="0.2">
      <c r="A8179" s="10">
        <v>43084</v>
      </c>
      <c r="B8179" s="4">
        <v>57.29</v>
      </c>
      <c r="C8179" s="4">
        <v>63.81</v>
      </c>
      <c r="D8179">
        <v>1.6890000000000001</v>
      </c>
      <c r="E8179">
        <v>1.62</v>
      </c>
      <c r="P8179" s="10"/>
    </row>
    <row r="8180" spans="1:16" ht="16" hidden="1" x14ac:dyDescent="0.2">
      <c r="A8180" s="10">
        <v>43087</v>
      </c>
      <c r="B8180" s="4">
        <v>57.17</v>
      </c>
      <c r="C8180" s="4">
        <v>64.45</v>
      </c>
      <c r="D8180">
        <v>1.7</v>
      </c>
      <c r="E8180">
        <v>1.633</v>
      </c>
      <c r="P8180" s="10"/>
    </row>
    <row r="8181" spans="1:16" ht="16" hidden="1" x14ac:dyDescent="0.2">
      <c r="A8181" s="10">
        <v>43088</v>
      </c>
      <c r="B8181" s="4">
        <v>57.49</v>
      </c>
      <c r="C8181" s="4">
        <v>63.69</v>
      </c>
      <c r="D8181">
        <v>1.7250000000000001</v>
      </c>
      <c r="E8181">
        <v>1.665</v>
      </c>
      <c r="P8181" s="10"/>
    </row>
    <row r="8182" spans="1:16" ht="16" hidden="1" x14ac:dyDescent="0.2">
      <c r="A8182" s="10">
        <v>43089</v>
      </c>
      <c r="B8182" s="4">
        <v>58.09</v>
      </c>
      <c r="C8182" s="4">
        <v>64.430000000000007</v>
      </c>
      <c r="D8182">
        <v>1.772</v>
      </c>
      <c r="E8182">
        <v>1.722</v>
      </c>
      <c r="P8182" s="10"/>
    </row>
    <row r="8183" spans="1:16" ht="16" hidden="1" x14ac:dyDescent="0.2">
      <c r="A8183" s="10">
        <v>43090</v>
      </c>
      <c r="B8183" s="4">
        <v>58.34</v>
      </c>
      <c r="C8183" s="4">
        <v>64.64</v>
      </c>
      <c r="D8183">
        <v>1.7789999999999999</v>
      </c>
      <c r="E8183">
        <v>1.7290000000000001</v>
      </c>
      <c r="P8183" s="10"/>
    </row>
    <row r="8184" spans="1:16" ht="16" hidden="1" x14ac:dyDescent="0.2">
      <c r="A8184" s="10">
        <v>43091</v>
      </c>
      <c r="B8184" s="4">
        <v>58.25</v>
      </c>
      <c r="C8184" s="4">
        <v>64.61</v>
      </c>
      <c r="D8184">
        <v>1.7909999999999999</v>
      </c>
      <c r="E8184">
        <v>1.7509999999999999</v>
      </c>
      <c r="P8184" s="10"/>
    </row>
    <row r="8185" spans="1:16" ht="16" hidden="1" x14ac:dyDescent="0.2">
      <c r="A8185" s="10">
        <v>43095</v>
      </c>
      <c r="B8185" s="4">
        <v>59.55</v>
      </c>
      <c r="D8185">
        <v>1.8220000000000001</v>
      </c>
      <c r="E8185">
        <v>1.764</v>
      </c>
      <c r="P8185" s="10"/>
    </row>
    <row r="8186" spans="1:16" ht="16" hidden="1" x14ac:dyDescent="0.2">
      <c r="A8186" s="10">
        <v>43096</v>
      </c>
      <c r="B8186" s="4">
        <v>59.67</v>
      </c>
      <c r="C8186" s="4">
        <v>66.03</v>
      </c>
      <c r="D8186">
        <v>1.8240000000000001</v>
      </c>
      <c r="E8186">
        <v>1.7669999999999999</v>
      </c>
      <c r="P8186" s="10"/>
    </row>
    <row r="8187" spans="1:16" ht="16" hidden="1" x14ac:dyDescent="0.2">
      <c r="A8187" s="10">
        <v>43097</v>
      </c>
      <c r="B8187" s="4">
        <v>59.84</v>
      </c>
      <c r="C8187" s="4">
        <v>66.8</v>
      </c>
      <c r="D8187">
        <v>1.831</v>
      </c>
      <c r="E8187">
        <v>1.7729999999999999</v>
      </c>
      <c r="P8187" s="10"/>
    </row>
    <row r="8188" spans="1:16" ht="16" hidden="1" x14ac:dyDescent="0.2">
      <c r="A8188" s="10">
        <v>43098</v>
      </c>
      <c r="B8188" s="4">
        <v>60.46</v>
      </c>
      <c r="C8188" s="4">
        <v>66.73</v>
      </c>
      <c r="D8188">
        <v>1.829</v>
      </c>
      <c r="E8188">
        <v>1.7689999999999999</v>
      </c>
      <c r="P8188" s="10"/>
    </row>
    <row r="8189" spans="1:16" ht="16" hidden="1" x14ac:dyDescent="0.2">
      <c r="A8189" s="10">
        <v>43102</v>
      </c>
      <c r="B8189" s="4">
        <v>60.37</v>
      </c>
      <c r="C8189" s="4">
        <v>66.650000000000006</v>
      </c>
      <c r="D8189">
        <v>1.792</v>
      </c>
      <c r="E8189">
        <v>1.732</v>
      </c>
      <c r="P8189" s="10"/>
    </row>
    <row r="8190" spans="1:16" ht="16" hidden="1" x14ac:dyDescent="0.2">
      <c r="A8190" s="10">
        <v>43103</v>
      </c>
      <c r="B8190" s="4">
        <v>61.61</v>
      </c>
      <c r="C8190" s="4">
        <v>67.849999999999994</v>
      </c>
      <c r="D8190">
        <v>1.8220000000000001</v>
      </c>
      <c r="E8190">
        <v>1.7789999999999999</v>
      </c>
      <c r="P8190" s="10"/>
    </row>
    <row r="8191" spans="1:16" ht="16" hidden="1" x14ac:dyDescent="0.2">
      <c r="A8191" s="10">
        <v>43104</v>
      </c>
      <c r="B8191" s="4">
        <v>61.98</v>
      </c>
      <c r="C8191" s="4">
        <v>68.73</v>
      </c>
      <c r="D8191">
        <v>1.8320000000000001</v>
      </c>
      <c r="E8191">
        <v>1.7889999999999999</v>
      </c>
      <c r="P8191" s="10"/>
    </row>
    <row r="8192" spans="1:16" ht="16" hidden="1" x14ac:dyDescent="0.2">
      <c r="A8192" s="10">
        <v>43105</v>
      </c>
      <c r="B8192" s="4">
        <v>61.49</v>
      </c>
      <c r="C8192" s="4">
        <v>68.010000000000005</v>
      </c>
      <c r="D8192">
        <v>1.8169999999999999</v>
      </c>
      <c r="E8192">
        <v>1.7709999999999999</v>
      </c>
      <c r="P8192" s="10"/>
    </row>
    <row r="8193" spans="1:16" ht="16" hidden="1" x14ac:dyDescent="0.2">
      <c r="A8193" s="10">
        <v>43108</v>
      </c>
      <c r="B8193" s="4">
        <v>61.73</v>
      </c>
      <c r="C8193" s="4">
        <v>68.48</v>
      </c>
      <c r="D8193">
        <v>1.823</v>
      </c>
      <c r="E8193">
        <v>1.7789999999999999</v>
      </c>
      <c r="P8193" s="10"/>
    </row>
    <row r="8194" spans="1:16" ht="16" hidden="1" x14ac:dyDescent="0.2">
      <c r="A8194" s="10">
        <v>43109</v>
      </c>
      <c r="B8194" s="4">
        <v>62.92</v>
      </c>
      <c r="C8194" s="4">
        <v>69.08</v>
      </c>
      <c r="D8194">
        <v>1.8620000000000001</v>
      </c>
      <c r="E8194">
        <v>1.8169999999999999</v>
      </c>
      <c r="P8194" s="10"/>
    </row>
    <row r="8195" spans="1:16" ht="16" hidden="1" x14ac:dyDescent="0.2">
      <c r="A8195" s="10">
        <v>43110</v>
      </c>
      <c r="B8195" s="4">
        <v>63.6</v>
      </c>
      <c r="C8195" s="4">
        <v>69.790000000000006</v>
      </c>
      <c r="D8195">
        <v>1.863</v>
      </c>
      <c r="E8195">
        <v>1.825</v>
      </c>
      <c r="P8195" s="10"/>
    </row>
    <row r="8196" spans="1:16" ht="16" hidden="1" x14ac:dyDescent="0.2">
      <c r="A8196" s="10">
        <v>43111</v>
      </c>
      <c r="B8196" s="4">
        <v>63.81</v>
      </c>
      <c r="C8196" s="4">
        <v>70.36</v>
      </c>
      <c r="D8196">
        <v>1.8660000000000001</v>
      </c>
      <c r="E8196">
        <v>1.825</v>
      </c>
      <c r="P8196" s="10"/>
    </row>
    <row r="8197" spans="1:16" ht="16" hidden="1" x14ac:dyDescent="0.2">
      <c r="A8197" s="10">
        <v>43112</v>
      </c>
      <c r="B8197" s="4">
        <v>64.22</v>
      </c>
      <c r="C8197" s="4">
        <v>69.64</v>
      </c>
      <c r="D8197">
        <v>1.8859999999999999</v>
      </c>
      <c r="E8197">
        <v>1.8580000000000001</v>
      </c>
      <c r="P8197" s="10"/>
    </row>
    <row r="8198" spans="1:16" ht="16" hidden="1" x14ac:dyDescent="0.2">
      <c r="A8198" s="10">
        <v>43115</v>
      </c>
      <c r="C8198" s="4">
        <v>70.31</v>
      </c>
      <c r="D8198" t="e">
        <v>#N/A</v>
      </c>
      <c r="E8198" t="e">
        <v>#N/A</v>
      </c>
      <c r="P8198" s="10"/>
    </row>
    <row r="8199" spans="1:16" ht="16" hidden="1" x14ac:dyDescent="0.2">
      <c r="A8199" s="10">
        <v>43116</v>
      </c>
      <c r="B8199" s="4">
        <v>63.82</v>
      </c>
      <c r="C8199" s="4">
        <v>69.400000000000006</v>
      </c>
      <c r="D8199">
        <v>1.8779999999999999</v>
      </c>
      <c r="E8199">
        <v>1.85</v>
      </c>
      <c r="P8199" s="10"/>
    </row>
    <row r="8200" spans="1:16" ht="16" hidden="1" x14ac:dyDescent="0.2">
      <c r="A8200" s="10">
        <v>43117</v>
      </c>
      <c r="B8200" s="4">
        <v>63.92</v>
      </c>
      <c r="C8200" s="4">
        <v>69.19</v>
      </c>
      <c r="D8200">
        <v>1.903</v>
      </c>
      <c r="E8200">
        <v>1.875</v>
      </c>
      <c r="P8200" s="10"/>
    </row>
    <row r="8201" spans="1:16" ht="16" hidden="1" x14ac:dyDescent="0.2">
      <c r="A8201" s="10">
        <v>43118</v>
      </c>
      <c r="B8201" s="4">
        <v>63.96</v>
      </c>
      <c r="C8201" s="4">
        <v>69.48</v>
      </c>
      <c r="D8201">
        <v>1.9259999999999999</v>
      </c>
      <c r="E8201">
        <v>1.8959999999999999</v>
      </c>
      <c r="P8201" s="10"/>
    </row>
    <row r="8202" spans="1:16" ht="16" hidden="1" x14ac:dyDescent="0.2">
      <c r="A8202" s="10">
        <v>43119</v>
      </c>
      <c r="B8202" s="4">
        <v>63.38</v>
      </c>
      <c r="C8202" s="4">
        <v>68.56</v>
      </c>
      <c r="D8202">
        <v>1.9139999999999999</v>
      </c>
      <c r="E8202">
        <v>1.879</v>
      </c>
      <c r="P8202" s="10"/>
    </row>
    <row r="8203" spans="1:16" ht="16" hidden="1" x14ac:dyDescent="0.2">
      <c r="A8203" s="10">
        <v>43122</v>
      </c>
      <c r="B8203" s="4">
        <v>63.66</v>
      </c>
      <c r="C8203" s="4">
        <v>69.319999999999993</v>
      </c>
      <c r="D8203">
        <v>1.948</v>
      </c>
      <c r="E8203">
        <v>1.905</v>
      </c>
      <c r="P8203" s="10"/>
    </row>
    <row r="8204" spans="1:16" ht="16" hidden="1" x14ac:dyDescent="0.2">
      <c r="A8204" s="10">
        <v>43123</v>
      </c>
      <c r="B8204" s="4">
        <v>64.45</v>
      </c>
      <c r="C8204" s="4">
        <v>69.81</v>
      </c>
      <c r="D8204">
        <v>1.97</v>
      </c>
      <c r="E8204">
        <v>1.92</v>
      </c>
      <c r="P8204" s="10"/>
    </row>
    <row r="8205" spans="1:16" ht="16" hidden="1" x14ac:dyDescent="0.2">
      <c r="A8205" s="10">
        <v>43124</v>
      </c>
      <c r="B8205" s="4">
        <v>65.69</v>
      </c>
      <c r="C8205" s="4">
        <v>69.91</v>
      </c>
      <c r="D8205">
        <v>1.9810000000000001</v>
      </c>
      <c r="E8205">
        <v>1.9379999999999999</v>
      </c>
      <c r="P8205" s="10"/>
    </row>
    <row r="8206" spans="1:16" ht="16" hidden="1" x14ac:dyDescent="0.2">
      <c r="A8206" s="10">
        <v>43125</v>
      </c>
      <c r="B8206" s="4">
        <v>65.62</v>
      </c>
      <c r="C8206" s="4">
        <v>71.08</v>
      </c>
      <c r="D8206">
        <v>1.966</v>
      </c>
      <c r="E8206">
        <v>1.921</v>
      </c>
      <c r="P8206" s="10"/>
    </row>
    <row r="8207" spans="1:16" ht="16" hidden="1" x14ac:dyDescent="0.2">
      <c r="A8207" s="10">
        <v>43126</v>
      </c>
      <c r="B8207" s="4">
        <v>66.27</v>
      </c>
      <c r="C8207" s="4">
        <v>70.08</v>
      </c>
      <c r="D8207">
        <v>1.9990000000000001</v>
      </c>
      <c r="E8207">
        <v>1.954</v>
      </c>
      <c r="P8207" s="10"/>
    </row>
    <row r="8208" spans="1:16" ht="16" hidden="1" x14ac:dyDescent="0.2">
      <c r="A8208" s="10">
        <v>43129</v>
      </c>
      <c r="B8208" s="4">
        <v>65.709999999999994</v>
      </c>
      <c r="C8208" s="4">
        <v>68.41</v>
      </c>
      <c r="D8208">
        <v>1.9950000000000001</v>
      </c>
      <c r="E8208">
        <v>1.95</v>
      </c>
      <c r="P8208" s="10"/>
    </row>
    <row r="8209" spans="1:16" ht="16" hidden="1" x14ac:dyDescent="0.2">
      <c r="A8209" s="10">
        <v>43130</v>
      </c>
      <c r="B8209" s="4">
        <v>64.64</v>
      </c>
      <c r="C8209" s="4">
        <v>67.78</v>
      </c>
      <c r="D8209">
        <v>1.9510000000000001</v>
      </c>
      <c r="E8209">
        <v>1.899</v>
      </c>
      <c r="P8209" s="10"/>
    </row>
    <row r="8210" spans="1:16" ht="16" hidden="1" x14ac:dyDescent="0.2">
      <c r="A8210" s="10">
        <v>43131</v>
      </c>
      <c r="B8210" s="4">
        <v>64.819999999999993</v>
      </c>
      <c r="C8210" s="4">
        <v>67.78</v>
      </c>
      <c r="D8210">
        <v>1.9650000000000001</v>
      </c>
      <c r="E8210">
        <v>1.9179999999999999</v>
      </c>
      <c r="P8210" s="10"/>
    </row>
    <row r="8211" spans="1:16" ht="16" hidden="1" x14ac:dyDescent="0.2">
      <c r="A8211" s="10">
        <v>43132</v>
      </c>
      <c r="B8211" s="4">
        <v>65.92</v>
      </c>
      <c r="C8211" s="4">
        <v>68.599999999999994</v>
      </c>
      <c r="D8211">
        <v>1.948</v>
      </c>
      <c r="E8211">
        <v>1.901</v>
      </c>
      <c r="P8211" s="10"/>
    </row>
    <row r="8212" spans="1:16" ht="16" hidden="1" x14ac:dyDescent="0.2">
      <c r="A8212" s="10">
        <v>43133</v>
      </c>
      <c r="B8212" s="4">
        <v>65.5</v>
      </c>
      <c r="C8212" s="4">
        <v>67.45</v>
      </c>
      <c r="D8212">
        <v>1.93</v>
      </c>
      <c r="E8212">
        <v>1.865</v>
      </c>
      <c r="P8212" s="10"/>
    </row>
    <row r="8213" spans="1:16" ht="16" hidden="1" x14ac:dyDescent="0.2">
      <c r="A8213" s="10">
        <v>43136</v>
      </c>
      <c r="B8213" s="4">
        <v>64.180000000000007</v>
      </c>
      <c r="C8213" s="4">
        <v>67.69</v>
      </c>
      <c r="D8213">
        <v>1.897</v>
      </c>
      <c r="E8213">
        <v>1.839</v>
      </c>
      <c r="P8213" s="10"/>
    </row>
    <row r="8214" spans="1:16" ht="16" hidden="1" x14ac:dyDescent="0.2">
      <c r="A8214" s="10">
        <v>43137</v>
      </c>
      <c r="B8214" s="4">
        <v>63.48</v>
      </c>
      <c r="C8214" s="4">
        <v>66.75</v>
      </c>
      <c r="D8214">
        <v>1.86</v>
      </c>
      <c r="E8214">
        <v>1.8169999999999999</v>
      </c>
      <c r="P8214" s="10"/>
    </row>
    <row r="8215" spans="1:16" ht="16" hidden="1" x14ac:dyDescent="0.2">
      <c r="A8215" s="10">
        <v>43138</v>
      </c>
      <c r="B8215" s="4">
        <v>61.91</v>
      </c>
      <c r="C8215" s="4">
        <v>65.739999999999995</v>
      </c>
      <c r="D8215">
        <v>1.8149999999999999</v>
      </c>
      <c r="E8215">
        <v>1.772</v>
      </c>
      <c r="P8215" s="10"/>
    </row>
    <row r="8216" spans="1:16" ht="16" hidden="1" x14ac:dyDescent="0.2">
      <c r="A8216" s="10">
        <v>43139</v>
      </c>
      <c r="B8216" s="4">
        <v>61.3</v>
      </c>
      <c r="C8216" s="4">
        <v>64.260000000000005</v>
      </c>
      <c r="D8216">
        <v>1.8009999999999999</v>
      </c>
      <c r="E8216">
        <v>1.7509999999999999</v>
      </c>
      <c r="P8216" s="10"/>
    </row>
    <row r="8217" spans="1:16" ht="16" hidden="1" x14ac:dyDescent="0.2">
      <c r="A8217" s="10">
        <v>43140</v>
      </c>
      <c r="B8217" s="4">
        <v>59.2</v>
      </c>
      <c r="C8217" s="4">
        <v>63.04</v>
      </c>
      <c r="D8217">
        <v>1.7569999999999999</v>
      </c>
      <c r="E8217">
        <v>1.71</v>
      </c>
      <c r="P8217" s="10"/>
    </row>
    <row r="8218" spans="1:16" ht="16" hidden="1" x14ac:dyDescent="0.2">
      <c r="A8218" s="10">
        <v>43143</v>
      </c>
      <c r="B8218" s="4">
        <v>59.41</v>
      </c>
      <c r="C8218" s="4">
        <v>62.2</v>
      </c>
      <c r="D8218">
        <v>1.732</v>
      </c>
      <c r="E8218">
        <v>1.6819999999999999</v>
      </c>
      <c r="P8218" s="10"/>
    </row>
    <row r="8219" spans="1:16" ht="16" hidden="1" x14ac:dyDescent="0.2">
      <c r="A8219" s="10">
        <v>43144</v>
      </c>
      <c r="B8219" s="4">
        <v>59.33</v>
      </c>
      <c r="C8219" s="4">
        <v>61.94</v>
      </c>
      <c r="D8219">
        <v>1.7310000000000001</v>
      </c>
      <c r="E8219">
        <v>1.679</v>
      </c>
      <c r="P8219" s="10"/>
    </row>
    <row r="8220" spans="1:16" ht="16" hidden="1" x14ac:dyDescent="0.2">
      <c r="A8220" s="10">
        <v>43145</v>
      </c>
      <c r="B8220" s="4">
        <v>60.7</v>
      </c>
      <c r="C8220" s="4">
        <v>62.29</v>
      </c>
      <c r="D8220">
        <v>1.758</v>
      </c>
      <c r="E8220">
        <v>1.698</v>
      </c>
      <c r="P8220" s="10"/>
    </row>
    <row r="8221" spans="1:16" ht="16" hidden="1" x14ac:dyDescent="0.2">
      <c r="A8221" s="10">
        <v>43146</v>
      </c>
      <c r="B8221" s="4">
        <v>61.48</v>
      </c>
      <c r="C8221" s="4">
        <v>62.86</v>
      </c>
      <c r="D8221">
        <v>1.782</v>
      </c>
      <c r="E8221">
        <v>1.732</v>
      </c>
      <c r="P8221" s="10"/>
    </row>
    <row r="8222" spans="1:16" ht="16" hidden="1" x14ac:dyDescent="0.2">
      <c r="A8222" s="10">
        <v>43147</v>
      </c>
      <c r="B8222" s="4">
        <v>61.89</v>
      </c>
      <c r="C8222" s="4">
        <v>64.3</v>
      </c>
      <c r="D8222">
        <v>1.7909999999999999</v>
      </c>
      <c r="E8222">
        <v>1.7410000000000001</v>
      </c>
      <c r="P8222" s="10"/>
    </row>
    <row r="8223" spans="1:16" ht="16" hidden="1" x14ac:dyDescent="0.2">
      <c r="A8223" s="10">
        <v>43150</v>
      </c>
      <c r="C8223" s="4">
        <v>64.95</v>
      </c>
      <c r="D8223" t="e">
        <v>#N/A</v>
      </c>
      <c r="E8223" t="e">
        <v>#N/A</v>
      </c>
      <c r="P8223" s="10"/>
    </row>
    <row r="8224" spans="1:16" ht="16" hidden="1" x14ac:dyDescent="0.2">
      <c r="A8224" s="10">
        <v>43151</v>
      </c>
      <c r="B8224" s="4">
        <v>61.91</v>
      </c>
      <c r="C8224" s="4">
        <v>64.680000000000007</v>
      </c>
      <c r="D8224">
        <v>1.7869999999999999</v>
      </c>
      <c r="E8224">
        <v>1.73</v>
      </c>
      <c r="P8224" s="10"/>
    </row>
    <row r="8225" spans="1:16" ht="16" hidden="1" x14ac:dyDescent="0.2">
      <c r="A8225" s="10">
        <v>43152</v>
      </c>
      <c r="B8225" s="4">
        <v>61.73</v>
      </c>
      <c r="C8225" s="4">
        <v>64.81</v>
      </c>
      <c r="D8225">
        <v>1.788</v>
      </c>
      <c r="E8225">
        <v>1.708</v>
      </c>
      <c r="P8225" s="10"/>
    </row>
    <row r="8226" spans="1:16" ht="16" hidden="1" x14ac:dyDescent="0.2">
      <c r="A8226" s="10">
        <v>43153</v>
      </c>
      <c r="B8226" s="4">
        <v>62.72</v>
      </c>
      <c r="C8226" s="4">
        <v>66.12</v>
      </c>
      <c r="D8226">
        <v>1.804</v>
      </c>
      <c r="E8226">
        <v>1.788</v>
      </c>
      <c r="P8226" s="10"/>
    </row>
    <row r="8227" spans="1:16" ht="16" hidden="1" x14ac:dyDescent="0.2">
      <c r="A8227" s="10">
        <v>43154</v>
      </c>
      <c r="B8227" s="4">
        <v>63.52</v>
      </c>
      <c r="C8227" s="4">
        <v>67.040000000000006</v>
      </c>
      <c r="D8227">
        <v>1.8540000000000001</v>
      </c>
      <c r="E8227">
        <v>1.839</v>
      </c>
      <c r="P8227" s="10"/>
    </row>
    <row r="8228" spans="1:16" ht="16" hidden="1" x14ac:dyDescent="0.2">
      <c r="A8228" s="10">
        <v>43157</v>
      </c>
      <c r="B8228" s="4">
        <v>63.81</v>
      </c>
      <c r="C8228" s="4">
        <v>67.959999999999994</v>
      </c>
      <c r="D8228">
        <v>1.8680000000000001</v>
      </c>
      <c r="E8228">
        <v>1.861</v>
      </c>
      <c r="P8228" s="10"/>
    </row>
    <row r="8229" spans="1:16" ht="16" hidden="1" x14ac:dyDescent="0.2">
      <c r="A8229" s="10">
        <v>43158</v>
      </c>
      <c r="B8229" s="4">
        <v>62.94</v>
      </c>
      <c r="C8229" s="4">
        <v>67.59</v>
      </c>
      <c r="D8229">
        <v>1.8440000000000001</v>
      </c>
      <c r="E8229">
        <v>1.83</v>
      </c>
      <c r="P8229" s="10"/>
    </row>
    <row r="8230" spans="1:16" ht="16" hidden="1" x14ac:dyDescent="0.2">
      <c r="A8230" s="10">
        <v>43159</v>
      </c>
      <c r="B8230" s="4">
        <v>61.43</v>
      </c>
      <c r="C8230" s="4">
        <v>66.08</v>
      </c>
      <c r="D8230">
        <v>1.794</v>
      </c>
      <c r="E8230">
        <v>1.6180000000000001</v>
      </c>
      <c r="P8230" s="10"/>
    </row>
    <row r="8231" spans="1:16" ht="16" hidden="1" x14ac:dyDescent="0.2">
      <c r="A8231" s="10">
        <v>43160</v>
      </c>
      <c r="B8231" s="4">
        <v>60.98</v>
      </c>
      <c r="C8231" s="4">
        <v>64.23</v>
      </c>
      <c r="D8231">
        <v>1.927</v>
      </c>
      <c r="E8231">
        <v>1.7490000000000001</v>
      </c>
      <c r="P8231" s="10"/>
    </row>
    <row r="8232" spans="1:16" ht="16" hidden="1" x14ac:dyDescent="0.2">
      <c r="A8232" s="10">
        <v>43161</v>
      </c>
      <c r="B8232" s="4">
        <v>61.19</v>
      </c>
      <c r="C8232" s="4">
        <v>64.260000000000005</v>
      </c>
      <c r="D8232">
        <v>1.7669999999999999</v>
      </c>
      <c r="E8232">
        <v>1.7370000000000001</v>
      </c>
      <c r="P8232" s="10"/>
    </row>
    <row r="8233" spans="1:16" ht="16" hidden="1" x14ac:dyDescent="0.2">
      <c r="A8233" s="10">
        <v>43164</v>
      </c>
      <c r="B8233" s="4">
        <v>62.49</v>
      </c>
      <c r="C8233" s="4">
        <v>65.78</v>
      </c>
      <c r="D8233">
        <v>1.794</v>
      </c>
      <c r="E8233">
        <v>1.7789999999999999</v>
      </c>
      <c r="P8233" s="10"/>
    </row>
    <row r="8234" spans="1:16" ht="16" hidden="1" x14ac:dyDescent="0.2">
      <c r="A8234" s="10">
        <v>43165</v>
      </c>
      <c r="B8234" s="4">
        <v>62.54</v>
      </c>
      <c r="C8234" s="4">
        <v>65.67</v>
      </c>
      <c r="D8234">
        <v>1.7929999999999999</v>
      </c>
      <c r="E8234">
        <v>1.758</v>
      </c>
      <c r="P8234" s="10"/>
    </row>
    <row r="8235" spans="1:16" ht="16" hidden="1" x14ac:dyDescent="0.2">
      <c r="A8235" s="10">
        <v>43166</v>
      </c>
      <c r="B8235" s="4">
        <v>61.09</v>
      </c>
      <c r="C8235" s="4">
        <v>65.09</v>
      </c>
      <c r="D8235">
        <v>1.794</v>
      </c>
      <c r="E8235">
        <v>1.744</v>
      </c>
      <c r="P8235" s="10"/>
    </row>
    <row r="8236" spans="1:16" ht="16" hidden="1" x14ac:dyDescent="0.2">
      <c r="A8236" s="10">
        <v>43167</v>
      </c>
      <c r="B8236" s="4">
        <v>60.13</v>
      </c>
      <c r="C8236" s="4">
        <v>63.87</v>
      </c>
      <c r="D8236">
        <v>1.752</v>
      </c>
      <c r="E8236">
        <v>1.675</v>
      </c>
      <c r="P8236" s="10"/>
    </row>
    <row r="8237" spans="1:16" ht="16" hidden="1" x14ac:dyDescent="0.2">
      <c r="A8237" s="10">
        <v>43168</v>
      </c>
      <c r="B8237" s="4">
        <v>62.02</v>
      </c>
      <c r="C8237" s="4">
        <v>65.19</v>
      </c>
      <c r="D8237">
        <v>1.7529999999999999</v>
      </c>
      <c r="E8237">
        <v>1.698</v>
      </c>
      <c r="P8237" s="10"/>
    </row>
    <row r="8238" spans="1:16" ht="16" hidden="1" x14ac:dyDescent="0.2">
      <c r="A8238" s="10">
        <v>43171</v>
      </c>
      <c r="B8238" s="4">
        <v>61.35</v>
      </c>
      <c r="C8238" s="4">
        <v>64.53</v>
      </c>
      <c r="D8238">
        <v>1.7509999999999999</v>
      </c>
      <c r="E8238">
        <v>1.696</v>
      </c>
      <c r="P8238" s="10"/>
    </row>
    <row r="8239" spans="1:16" ht="16" hidden="1" x14ac:dyDescent="0.2">
      <c r="A8239" s="10">
        <v>43172</v>
      </c>
      <c r="B8239" s="4">
        <v>60.69</v>
      </c>
      <c r="C8239" s="4">
        <v>64.2</v>
      </c>
      <c r="D8239">
        <v>1.7549999999999999</v>
      </c>
      <c r="E8239">
        <v>1.68</v>
      </c>
      <c r="P8239" s="10"/>
    </row>
    <row r="8240" spans="1:16" ht="16" hidden="1" x14ac:dyDescent="0.2">
      <c r="A8240" s="10">
        <v>43173</v>
      </c>
      <c r="B8240" s="4">
        <v>60.89</v>
      </c>
      <c r="C8240" s="4">
        <v>63.61</v>
      </c>
      <c r="D8240">
        <v>1.786</v>
      </c>
      <c r="E8240">
        <v>1.8129999999999999</v>
      </c>
      <c r="P8240" s="10"/>
    </row>
    <row r="8241" spans="1:16" ht="16" hidden="1" x14ac:dyDescent="0.2">
      <c r="A8241" s="10">
        <v>43174</v>
      </c>
      <c r="B8241" s="4">
        <v>61.16</v>
      </c>
      <c r="C8241" s="4">
        <v>63.67</v>
      </c>
      <c r="D8241">
        <v>1.788</v>
      </c>
      <c r="E8241">
        <v>1.8160000000000001</v>
      </c>
      <c r="P8241" s="10"/>
    </row>
    <row r="8242" spans="1:16" ht="16" hidden="1" x14ac:dyDescent="0.2">
      <c r="A8242" s="10">
        <v>43175</v>
      </c>
      <c r="B8242" s="4">
        <v>62.29</v>
      </c>
      <c r="C8242" s="4">
        <v>64.680000000000007</v>
      </c>
      <c r="D8242">
        <v>1.8140000000000001</v>
      </c>
      <c r="E8242">
        <v>1.849</v>
      </c>
      <c r="P8242" s="10"/>
    </row>
    <row r="8243" spans="1:16" ht="16" hidden="1" x14ac:dyDescent="0.2">
      <c r="A8243" s="10">
        <v>43178</v>
      </c>
      <c r="B8243" s="4">
        <v>62.01</v>
      </c>
      <c r="C8243" s="4">
        <v>64.819999999999993</v>
      </c>
      <c r="D8243">
        <v>1.7969999999999999</v>
      </c>
      <c r="E8243">
        <v>1.839</v>
      </c>
      <c r="P8243" s="10"/>
    </row>
    <row r="8244" spans="1:16" ht="16" hidden="1" x14ac:dyDescent="0.2">
      <c r="A8244" s="10">
        <v>43179</v>
      </c>
      <c r="B8244" s="4">
        <v>63.37</v>
      </c>
      <c r="C8244" s="4">
        <v>66</v>
      </c>
      <c r="D8244">
        <v>1.831</v>
      </c>
      <c r="E8244">
        <v>1.871</v>
      </c>
      <c r="P8244" s="10"/>
    </row>
    <row r="8245" spans="1:16" ht="16" hidden="1" x14ac:dyDescent="0.2">
      <c r="A8245" s="10">
        <v>43180</v>
      </c>
      <c r="B8245" s="4">
        <v>65.099999999999994</v>
      </c>
      <c r="C8245" s="4">
        <v>68.150000000000006</v>
      </c>
      <c r="D8245">
        <v>1.897</v>
      </c>
      <c r="E8245">
        <v>1.92</v>
      </c>
      <c r="P8245" s="10"/>
    </row>
    <row r="8246" spans="1:16" ht="16" hidden="1" x14ac:dyDescent="0.2">
      <c r="A8246" s="10">
        <v>43181</v>
      </c>
      <c r="B8246" s="4">
        <v>64.25</v>
      </c>
      <c r="C8246" s="4">
        <v>68.98</v>
      </c>
      <c r="D8246">
        <v>1.889</v>
      </c>
      <c r="E8246">
        <v>1.9119999999999999</v>
      </c>
      <c r="P8246" s="10"/>
    </row>
    <row r="8247" spans="1:16" ht="16" hidden="1" x14ac:dyDescent="0.2">
      <c r="A8247" s="10">
        <v>43182</v>
      </c>
      <c r="B8247" s="4">
        <v>65.8</v>
      </c>
      <c r="C8247" s="4">
        <v>69.03</v>
      </c>
      <c r="D8247">
        <v>1.9119999999999999</v>
      </c>
      <c r="E8247">
        <v>1.9350000000000001</v>
      </c>
      <c r="P8247" s="10"/>
    </row>
    <row r="8248" spans="1:16" ht="16" hidden="1" x14ac:dyDescent="0.2">
      <c r="A8248" s="10">
        <v>43185</v>
      </c>
      <c r="B8248" s="4">
        <v>65.489999999999995</v>
      </c>
      <c r="C8248" s="4">
        <v>68.81</v>
      </c>
      <c r="D8248">
        <v>1.893</v>
      </c>
      <c r="E8248">
        <v>1.91</v>
      </c>
      <c r="P8248" s="10"/>
    </row>
    <row r="8249" spans="1:16" ht="16" hidden="1" x14ac:dyDescent="0.2">
      <c r="A8249" s="10">
        <v>43186</v>
      </c>
      <c r="B8249" s="4">
        <v>65.209999999999994</v>
      </c>
      <c r="C8249" s="4">
        <v>68.63</v>
      </c>
      <c r="D8249">
        <v>1.8919999999999999</v>
      </c>
      <c r="E8249">
        <v>1.91</v>
      </c>
      <c r="P8249" s="10"/>
    </row>
    <row r="8250" spans="1:16" ht="16" hidden="1" x14ac:dyDescent="0.2">
      <c r="A8250" s="10">
        <v>43187</v>
      </c>
      <c r="B8250" s="4">
        <v>64.3</v>
      </c>
      <c r="C8250" s="4">
        <v>68.13</v>
      </c>
      <c r="D8250">
        <v>1.899</v>
      </c>
      <c r="E8250">
        <v>1.909</v>
      </c>
      <c r="P8250" s="10"/>
    </row>
    <row r="8251" spans="1:16" ht="16" hidden="1" x14ac:dyDescent="0.2">
      <c r="A8251" s="10">
        <v>43188</v>
      </c>
      <c r="B8251" s="4">
        <v>64.87</v>
      </c>
      <c r="C8251" s="4">
        <v>69.02</v>
      </c>
      <c r="D8251">
        <v>1.9379999999999999</v>
      </c>
      <c r="E8251">
        <v>1.9179999999999999</v>
      </c>
      <c r="P8251" s="10"/>
    </row>
    <row r="8252" spans="1:16" ht="16" hidden="1" x14ac:dyDescent="0.2">
      <c r="A8252" s="10">
        <v>43192</v>
      </c>
      <c r="B8252" s="4">
        <v>63.05</v>
      </c>
      <c r="D8252">
        <v>1.8879999999999999</v>
      </c>
      <c r="E8252">
        <v>1.873</v>
      </c>
      <c r="P8252" s="10"/>
    </row>
    <row r="8253" spans="1:16" ht="16" hidden="1" x14ac:dyDescent="0.2">
      <c r="A8253" s="10">
        <v>43193</v>
      </c>
      <c r="B8253" s="4">
        <v>63.41</v>
      </c>
      <c r="C8253" s="4">
        <v>69.02</v>
      </c>
      <c r="D8253">
        <v>1.889</v>
      </c>
      <c r="E8253">
        <v>1.873</v>
      </c>
      <c r="P8253" s="10"/>
    </row>
    <row r="8254" spans="1:16" ht="16" hidden="1" x14ac:dyDescent="0.2">
      <c r="A8254" s="10">
        <v>43194</v>
      </c>
      <c r="B8254" s="4">
        <v>63.35</v>
      </c>
      <c r="C8254" s="4">
        <v>66.040000000000006</v>
      </c>
      <c r="D8254">
        <v>1.8919999999999999</v>
      </c>
      <c r="E8254">
        <v>1.8720000000000001</v>
      </c>
      <c r="P8254" s="10"/>
    </row>
    <row r="8255" spans="1:16" ht="16" hidden="1" x14ac:dyDescent="0.2">
      <c r="A8255" s="10">
        <v>43195</v>
      </c>
      <c r="B8255" s="4">
        <v>63.53</v>
      </c>
      <c r="C8255" s="4">
        <v>66.540000000000006</v>
      </c>
      <c r="D8255">
        <v>1.891</v>
      </c>
      <c r="E8255">
        <v>1.871</v>
      </c>
      <c r="P8255" s="10"/>
    </row>
    <row r="8256" spans="1:16" ht="16" hidden="1" x14ac:dyDescent="0.2">
      <c r="A8256" s="10">
        <v>43196</v>
      </c>
      <c r="B8256" s="4">
        <v>62.03</v>
      </c>
      <c r="C8256" s="4">
        <v>66.510000000000005</v>
      </c>
      <c r="D8256">
        <v>1.855</v>
      </c>
      <c r="E8256">
        <v>1.84</v>
      </c>
      <c r="P8256" s="10"/>
    </row>
    <row r="8257" spans="1:16" ht="16" hidden="1" x14ac:dyDescent="0.2">
      <c r="A8257" s="10">
        <v>43199</v>
      </c>
      <c r="B8257" s="4">
        <v>63.4</v>
      </c>
      <c r="C8257" s="4">
        <v>68.19</v>
      </c>
      <c r="D8257">
        <v>1.887</v>
      </c>
      <c r="E8257">
        <v>1.8720000000000001</v>
      </c>
      <c r="P8257" s="10"/>
    </row>
    <row r="8258" spans="1:16" ht="16" hidden="1" x14ac:dyDescent="0.2">
      <c r="A8258" s="10">
        <v>43200</v>
      </c>
      <c r="B8258" s="4">
        <v>65.48</v>
      </c>
      <c r="C8258" s="4">
        <v>70.67</v>
      </c>
      <c r="D8258">
        <v>1.96</v>
      </c>
      <c r="E8258">
        <v>1.9450000000000001</v>
      </c>
      <c r="P8258" s="10"/>
    </row>
    <row r="8259" spans="1:16" ht="16" hidden="1" x14ac:dyDescent="0.2">
      <c r="A8259" s="10">
        <v>43201</v>
      </c>
      <c r="B8259" s="4">
        <v>66.81</v>
      </c>
      <c r="C8259" s="4">
        <v>72.739999999999995</v>
      </c>
      <c r="D8259">
        <v>2.0019999999999998</v>
      </c>
      <c r="E8259">
        <v>1.982</v>
      </c>
      <c r="P8259" s="10"/>
    </row>
    <row r="8260" spans="1:16" ht="16" hidden="1" x14ac:dyDescent="0.2">
      <c r="A8260" s="10">
        <v>43202</v>
      </c>
      <c r="B8260" s="4">
        <v>67.069999999999993</v>
      </c>
      <c r="C8260" s="4">
        <v>71.44</v>
      </c>
      <c r="D8260">
        <v>1.9910000000000001</v>
      </c>
      <c r="E8260">
        <v>1.9910000000000001</v>
      </c>
      <c r="P8260" s="10"/>
    </row>
    <row r="8261" spans="1:16" ht="16" hidden="1" x14ac:dyDescent="0.2">
      <c r="A8261" s="10">
        <v>43203</v>
      </c>
      <c r="B8261" s="4">
        <v>67.349999999999994</v>
      </c>
      <c r="C8261" s="4">
        <v>73.180000000000007</v>
      </c>
      <c r="D8261">
        <v>1.9970000000000001</v>
      </c>
      <c r="E8261">
        <v>1.994</v>
      </c>
      <c r="P8261" s="10"/>
    </row>
    <row r="8262" spans="1:16" ht="16" hidden="1" x14ac:dyDescent="0.2">
      <c r="A8262" s="10">
        <v>43206</v>
      </c>
      <c r="B8262" s="4">
        <v>66.23</v>
      </c>
      <c r="C8262" s="4">
        <v>72.05</v>
      </c>
      <c r="D8262">
        <v>2.0150000000000001</v>
      </c>
      <c r="E8262">
        <v>1.972</v>
      </c>
      <c r="P8262" s="10"/>
    </row>
    <row r="8263" spans="1:16" ht="16" hidden="1" x14ac:dyDescent="0.2">
      <c r="A8263" s="10">
        <v>43207</v>
      </c>
      <c r="B8263" s="4">
        <v>66.5</v>
      </c>
      <c r="C8263" s="4">
        <v>71.709999999999994</v>
      </c>
      <c r="D8263">
        <v>2.0129999999999999</v>
      </c>
      <c r="E8263">
        <v>1.9630000000000001</v>
      </c>
      <c r="P8263" s="10"/>
    </row>
    <row r="8264" spans="1:16" ht="16" hidden="1" x14ac:dyDescent="0.2">
      <c r="A8264" s="10">
        <v>43208</v>
      </c>
      <c r="B8264" s="4">
        <v>68.44</v>
      </c>
      <c r="C8264" s="4">
        <v>73.73</v>
      </c>
      <c r="D8264">
        <v>2.0470000000000002</v>
      </c>
      <c r="E8264">
        <v>1.9970000000000001</v>
      </c>
      <c r="P8264" s="10"/>
    </row>
    <row r="8265" spans="1:16" ht="16" hidden="1" x14ac:dyDescent="0.2">
      <c r="A8265" s="10">
        <v>43209</v>
      </c>
      <c r="B8265" s="4">
        <v>68.3</v>
      </c>
      <c r="C8265" s="4">
        <v>74.849999999999994</v>
      </c>
      <c r="D8265">
        <v>2.0529999999999999</v>
      </c>
      <c r="E8265">
        <v>2.0030000000000001</v>
      </c>
      <c r="P8265" s="10"/>
    </row>
    <row r="8266" spans="1:16" ht="16" hidden="1" x14ac:dyDescent="0.2">
      <c r="A8266" s="10">
        <v>43210</v>
      </c>
      <c r="B8266" s="4">
        <v>68.260000000000005</v>
      </c>
      <c r="C8266" s="4">
        <v>74.62</v>
      </c>
      <c r="D8266">
        <v>2.0670000000000002</v>
      </c>
      <c r="E8266">
        <v>2.0219999999999998</v>
      </c>
      <c r="P8266" s="10"/>
    </row>
    <row r="8267" spans="1:16" ht="16" hidden="1" x14ac:dyDescent="0.2">
      <c r="A8267" s="10">
        <v>43213</v>
      </c>
      <c r="B8267" s="4">
        <v>67.61</v>
      </c>
      <c r="C8267" s="4">
        <v>74.540000000000006</v>
      </c>
      <c r="D8267">
        <v>2.0640000000000001</v>
      </c>
      <c r="E8267">
        <v>2.0190000000000001</v>
      </c>
      <c r="P8267" s="10"/>
    </row>
    <row r="8268" spans="1:16" ht="16" hidden="1" x14ac:dyDescent="0.2">
      <c r="A8268" s="10">
        <v>43214</v>
      </c>
      <c r="B8268" s="4">
        <v>67.66</v>
      </c>
      <c r="C8268" s="4">
        <v>75.86</v>
      </c>
      <c r="D8268">
        <v>2.0699999999999998</v>
      </c>
      <c r="E8268">
        <v>2.0249999999999999</v>
      </c>
      <c r="P8268" s="10"/>
    </row>
    <row r="8269" spans="1:16" ht="16" hidden="1" x14ac:dyDescent="0.2">
      <c r="A8269" s="10">
        <v>43215</v>
      </c>
      <c r="B8269" s="4">
        <v>68</v>
      </c>
      <c r="C8269" s="4">
        <v>73.790000000000006</v>
      </c>
      <c r="D8269">
        <v>2.0619999999999998</v>
      </c>
      <c r="E8269">
        <v>2.0169999999999999</v>
      </c>
      <c r="P8269" s="10"/>
    </row>
    <row r="8270" spans="1:16" ht="16" hidden="1" x14ac:dyDescent="0.2">
      <c r="A8270" s="10">
        <v>43216</v>
      </c>
      <c r="B8270" s="4">
        <v>68.180000000000007</v>
      </c>
      <c r="C8270" s="4">
        <v>75.39</v>
      </c>
      <c r="D8270">
        <v>2.0859999999999999</v>
      </c>
      <c r="E8270">
        <v>2.0409999999999999</v>
      </c>
      <c r="P8270" s="10"/>
    </row>
    <row r="8271" spans="1:16" ht="16" hidden="1" x14ac:dyDescent="0.2">
      <c r="A8271" s="10">
        <v>43217</v>
      </c>
      <c r="B8271" s="4">
        <v>68.11</v>
      </c>
      <c r="C8271" s="4">
        <v>75.33</v>
      </c>
      <c r="D8271">
        <v>2.081</v>
      </c>
      <c r="E8271">
        <v>2.044</v>
      </c>
      <c r="P8271" s="10"/>
    </row>
    <row r="8272" spans="1:16" ht="16" hidden="1" x14ac:dyDescent="0.2">
      <c r="A8272" s="10">
        <v>43220</v>
      </c>
      <c r="B8272" s="4">
        <v>68.56</v>
      </c>
      <c r="C8272" s="4">
        <v>75.92</v>
      </c>
      <c r="D8272">
        <v>2.0840000000000001</v>
      </c>
      <c r="E8272">
        <v>2.0569999999999999</v>
      </c>
      <c r="P8272" s="10"/>
    </row>
    <row r="8273" spans="1:16" ht="16" hidden="1" x14ac:dyDescent="0.2">
      <c r="A8273" s="10">
        <v>43221</v>
      </c>
      <c r="B8273" s="4">
        <v>67.28</v>
      </c>
      <c r="C8273" s="4">
        <v>74.849999999999994</v>
      </c>
      <c r="D8273">
        <v>2.0529999999999999</v>
      </c>
      <c r="E8273">
        <v>2.0150000000000001</v>
      </c>
      <c r="P8273" s="10"/>
    </row>
    <row r="8274" spans="1:16" ht="16" hidden="1" x14ac:dyDescent="0.2">
      <c r="A8274" s="10">
        <v>43222</v>
      </c>
      <c r="B8274" s="4">
        <v>67.91</v>
      </c>
      <c r="C8274" s="4">
        <v>73.14</v>
      </c>
      <c r="D8274">
        <v>2.0310000000000001</v>
      </c>
      <c r="E8274">
        <v>1.996</v>
      </c>
      <c r="P8274" s="10"/>
    </row>
    <row r="8275" spans="1:16" ht="16" hidden="1" x14ac:dyDescent="0.2">
      <c r="A8275" s="10">
        <v>43223</v>
      </c>
      <c r="B8275" s="4">
        <v>68.45</v>
      </c>
      <c r="C8275" s="4">
        <v>73.45</v>
      </c>
      <c r="D8275">
        <v>2.048</v>
      </c>
      <c r="E8275">
        <v>2.0150000000000001</v>
      </c>
      <c r="P8275" s="10"/>
    </row>
    <row r="8276" spans="1:16" ht="16" hidden="1" x14ac:dyDescent="0.2">
      <c r="A8276" s="10">
        <v>43224</v>
      </c>
      <c r="B8276" s="4">
        <v>69.709999999999994</v>
      </c>
      <c r="C8276" s="4">
        <v>74.75</v>
      </c>
      <c r="D8276">
        <v>2.0680000000000001</v>
      </c>
      <c r="E8276">
        <v>2.0329999999999999</v>
      </c>
      <c r="P8276" s="10"/>
    </row>
    <row r="8277" spans="1:16" ht="16" hidden="1" x14ac:dyDescent="0.2">
      <c r="A8277" s="10">
        <v>43227</v>
      </c>
      <c r="B8277" s="4">
        <v>70.739999999999995</v>
      </c>
      <c r="D8277">
        <v>2.0750000000000002</v>
      </c>
      <c r="E8277">
        <v>2.0369999999999999</v>
      </c>
      <c r="P8277" s="10"/>
    </row>
    <row r="8278" spans="1:16" ht="16" hidden="1" x14ac:dyDescent="0.2">
      <c r="A8278" s="10">
        <v>43228</v>
      </c>
      <c r="B8278" s="4">
        <v>68.83</v>
      </c>
      <c r="C8278" s="4">
        <v>74.16</v>
      </c>
      <c r="D8278">
        <v>2.081</v>
      </c>
      <c r="E8278">
        <v>2.0379999999999998</v>
      </c>
      <c r="P8278" s="10"/>
    </row>
    <row r="8279" spans="1:16" ht="16" hidden="1" x14ac:dyDescent="0.2">
      <c r="A8279" s="10">
        <v>43229</v>
      </c>
      <c r="B8279" s="4">
        <v>71.16</v>
      </c>
      <c r="C8279" s="4">
        <v>77.599999999999994</v>
      </c>
      <c r="D8279">
        <v>2.1320000000000001</v>
      </c>
      <c r="E8279">
        <v>2.0819999999999999</v>
      </c>
      <c r="P8279" s="10"/>
    </row>
    <row r="8280" spans="1:16" ht="16" hidden="1" x14ac:dyDescent="0.2">
      <c r="A8280" s="10">
        <v>43230</v>
      </c>
      <c r="B8280" s="4">
        <v>71.36</v>
      </c>
      <c r="C8280" s="4">
        <v>77.59</v>
      </c>
      <c r="D8280">
        <v>2.1480000000000001</v>
      </c>
      <c r="E8280">
        <v>2.1030000000000002</v>
      </c>
      <c r="P8280" s="10"/>
    </row>
    <row r="8281" spans="1:16" ht="16" hidden="1" x14ac:dyDescent="0.2">
      <c r="A8281" s="10">
        <v>43231</v>
      </c>
      <c r="B8281" s="4">
        <v>70.69</v>
      </c>
      <c r="C8281" s="4">
        <v>77.37</v>
      </c>
      <c r="D8281">
        <v>2.1360000000000001</v>
      </c>
      <c r="E8281">
        <v>2.101</v>
      </c>
      <c r="P8281" s="10"/>
    </row>
    <row r="8282" spans="1:16" ht="16" hidden="1" x14ac:dyDescent="0.2">
      <c r="A8282" s="10">
        <v>43234</v>
      </c>
      <c r="B8282" s="4">
        <v>71.010000000000005</v>
      </c>
      <c r="C8282" s="4">
        <v>78.17</v>
      </c>
      <c r="D8282">
        <v>2.1560000000000001</v>
      </c>
      <c r="E8282">
        <v>2.121</v>
      </c>
      <c r="P8282" s="10"/>
    </row>
    <row r="8283" spans="1:16" ht="16" hidden="1" x14ac:dyDescent="0.2">
      <c r="A8283" s="10">
        <v>43235</v>
      </c>
      <c r="B8283" s="4">
        <v>71.34</v>
      </c>
      <c r="C8283" s="4">
        <v>78.94</v>
      </c>
      <c r="D8283">
        <v>2.1589999999999998</v>
      </c>
      <c r="E8283">
        <v>2.1110000000000002</v>
      </c>
      <c r="P8283" s="10"/>
    </row>
    <row r="8284" spans="1:16" ht="16" hidden="1" x14ac:dyDescent="0.2">
      <c r="A8284" s="10">
        <v>43236</v>
      </c>
      <c r="B8284" s="4">
        <v>71.430000000000007</v>
      </c>
      <c r="C8284" s="4">
        <v>78.19</v>
      </c>
      <c r="D8284">
        <v>2.2080000000000002</v>
      </c>
      <c r="E8284">
        <v>2.1579999999999999</v>
      </c>
      <c r="P8284" s="10"/>
    </row>
    <row r="8285" spans="1:16" ht="16" hidden="1" x14ac:dyDescent="0.2">
      <c r="A8285" s="10">
        <v>43237</v>
      </c>
      <c r="B8285" s="4">
        <v>71.47</v>
      </c>
      <c r="C8285" s="4">
        <v>80.09</v>
      </c>
      <c r="D8285">
        <v>2.206</v>
      </c>
      <c r="E8285">
        <v>2.1509999999999998</v>
      </c>
      <c r="P8285" s="10"/>
    </row>
    <row r="8286" spans="1:16" ht="16" hidden="1" x14ac:dyDescent="0.2">
      <c r="A8286" s="10">
        <v>43238</v>
      </c>
      <c r="B8286" s="4">
        <v>71.23</v>
      </c>
      <c r="C8286" s="4">
        <v>78.38</v>
      </c>
      <c r="D8286">
        <v>2.1779999999999999</v>
      </c>
      <c r="E8286">
        <v>2.1360000000000001</v>
      </c>
      <c r="P8286" s="10"/>
    </row>
    <row r="8287" spans="1:16" ht="16" hidden="1" x14ac:dyDescent="0.2">
      <c r="A8287" s="10">
        <v>43241</v>
      </c>
      <c r="B8287" s="4">
        <v>72.260000000000005</v>
      </c>
      <c r="C8287" s="4">
        <v>78.34</v>
      </c>
      <c r="D8287">
        <v>2.2050000000000001</v>
      </c>
      <c r="E8287">
        <v>2.1629999999999998</v>
      </c>
      <c r="P8287" s="10"/>
    </row>
    <row r="8288" spans="1:16" ht="16" hidden="1" x14ac:dyDescent="0.2">
      <c r="A8288" s="10">
        <v>43242</v>
      </c>
      <c r="B8288" s="4">
        <v>72.09</v>
      </c>
      <c r="C8288" s="4">
        <v>80.42</v>
      </c>
      <c r="D8288">
        <v>2.2029999999999998</v>
      </c>
      <c r="E8288">
        <v>2.161</v>
      </c>
      <c r="P8288" s="10"/>
    </row>
    <row r="8289" spans="1:16" ht="16" hidden="1" x14ac:dyDescent="0.2">
      <c r="A8289" s="10">
        <v>43243</v>
      </c>
      <c r="B8289" s="4">
        <v>71.849999999999994</v>
      </c>
      <c r="C8289" s="4">
        <v>78.69</v>
      </c>
      <c r="D8289">
        <v>2.1989999999999998</v>
      </c>
      <c r="E8289">
        <v>2.1640000000000001</v>
      </c>
      <c r="P8289" s="10"/>
    </row>
    <row r="8290" spans="1:16" ht="16" hidden="1" x14ac:dyDescent="0.2">
      <c r="A8290" s="10">
        <v>43244</v>
      </c>
      <c r="B8290" s="4">
        <v>70.77</v>
      </c>
      <c r="C8290" s="4">
        <v>78.900000000000006</v>
      </c>
      <c r="D8290">
        <v>2.1779999999999999</v>
      </c>
      <c r="E8290">
        <v>2.1429999999999998</v>
      </c>
      <c r="P8290" s="10"/>
    </row>
    <row r="8291" spans="1:16" ht="16" hidden="1" x14ac:dyDescent="0.2">
      <c r="A8291" s="10">
        <v>43245</v>
      </c>
      <c r="B8291" s="4">
        <v>67.92</v>
      </c>
      <c r="C8291" s="4">
        <v>76.599999999999994</v>
      </c>
      <c r="D8291">
        <v>2.109</v>
      </c>
      <c r="E8291">
        <v>2.0790000000000002</v>
      </c>
      <c r="P8291" s="10"/>
    </row>
    <row r="8292" spans="1:16" ht="16" hidden="1" x14ac:dyDescent="0.2">
      <c r="A8292" s="10">
        <v>43249</v>
      </c>
      <c r="B8292" s="4">
        <v>66.8</v>
      </c>
      <c r="C8292" s="4">
        <v>74.510000000000005</v>
      </c>
      <c r="D8292">
        <v>2.0790000000000002</v>
      </c>
      <c r="E8292">
        <v>2.0510000000000002</v>
      </c>
      <c r="P8292" s="10"/>
    </row>
    <row r="8293" spans="1:16" ht="16" hidden="1" x14ac:dyDescent="0.2">
      <c r="A8293" s="10">
        <v>43250</v>
      </c>
      <c r="B8293" s="4">
        <v>68.239999999999995</v>
      </c>
      <c r="C8293" s="4">
        <v>75.89</v>
      </c>
      <c r="D8293">
        <v>2.1219999999999999</v>
      </c>
      <c r="E8293">
        <v>2.0920000000000001</v>
      </c>
      <c r="P8293" s="10"/>
    </row>
    <row r="8294" spans="1:16" ht="16" hidden="1" x14ac:dyDescent="0.2">
      <c r="A8294" s="10">
        <v>43251</v>
      </c>
      <c r="B8294" s="4">
        <v>66.98</v>
      </c>
      <c r="C8294" s="4">
        <v>76.45</v>
      </c>
      <c r="D8294">
        <v>2.093</v>
      </c>
      <c r="E8294">
        <v>2.0649999999999999</v>
      </c>
      <c r="P8294" s="10"/>
    </row>
    <row r="8295" spans="1:16" ht="16" hidden="1" x14ac:dyDescent="0.2">
      <c r="A8295" s="10">
        <v>43252</v>
      </c>
      <c r="B8295" s="4">
        <v>65.81</v>
      </c>
      <c r="C8295" s="4">
        <v>74.540000000000006</v>
      </c>
      <c r="D8295">
        <v>2.0830000000000002</v>
      </c>
      <c r="E8295">
        <v>2.048</v>
      </c>
      <c r="P8295" s="10"/>
    </row>
    <row r="8296" spans="1:16" ht="16" hidden="1" x14ac:dyDescent="0.2">
      <c r="A8296" s="10">
        <v>43255</v>
      </c>
      <c r="B8296" s="4">
        <v>64.760000000000005</v>
      </c>
      <c r="C8296" s="4">
        <v>73.41</v>
      </c>
      <c r="D8296">
        <v>2.0609999999999999</v>
      </c>
      <c r="E8296">
        <v>2.0339999999999998</v>
      </c>
      <c r="P8296" s="10"/>
    </row>
    <row r="8297" spans="1:16" ht="16" hidden="1" x14ac:dyDescent="0.2">
      <c r="A8297" s="10">
        <v>43256</v>
      </c>
      <c r="B8297" s="4">
        <v>65.510000000000005</v>
      </c>
      <c r="C8297" s="4">
        <v>72.91</v>
      </c>
      <c r="D8297">
        <v>2.0430000000000001</v>
      </c>
      <c r="E8297">
        <v>2.016</v>
      </c>
      <c r="P8297" s="10"/>
    </row>
    <row r="8298" spans="1:16" ht="16" hidden="1" x14ac:dyDescent="0.2">
      <c r="A8298" s="10">
        <v>43257</v>
      </c>
      <c r="B8298" s="4">
        <v>64.75</v>
      </c>
      <c r="C8298" s="4">
        <v>73.23</v>
      </c>
      <c r="D8298">
        <v>2.0219999999999998</v>
      </c>
      <c r="E8298">
        <v>1.9950000000000001</v>
      </c>
      <c r="P8298" s="10"/>
    </row>
    <row r="8299" spans="1:16" ht="16" hidden="1" x14ac:dyDescent="0.2">
      <c r="A8299" s="10">
        <v>43258</v>
      </c>
      <c r="B8299" s="4">
        <v>65.959999999999994</v>
      </c>
      <c r="C8299" s="4">
        <v>75.23</v>
      </c>
      <c r="D8299">
        <v>2.0609999999999999</v>
      </c>
      <c r="E8299">
        <v>2.0259999999999998</v>
      </c>
      <c r="P8299" s="10"/>
    </row>
    <row r="8300" spans="1:16" ht="16" hidden="1" x14ac:dyDescent="0.2">
      <c r="A8300" s="10">
        <v>43259</v>
      </c>
      <c r="B8300" s="4">
        <v>65.77</v>
      </c>
      <c r="C8300" s="4">
        <v>75.11</v>
      </c>
      <c r="D8300">
        <v>2.0499999999999998</v>
      </c>
      <c r="E8300">
        <v>2.0150000000000001</v>
      </c>
      <c r="P8300" s="10"/>
    </row>
    <row r="8301" spans="1:16" ht="16" hidden="1" x14ac:dyDescent="0.2">
      <c r="A8301" s="10">
        <v>43262</v>
      </c>
      <c r="B8301" s="4">
        <v>66.099999999999994</v>
      </c>
      <c r="C8301" s="4">
        <v>74.58</v>
      </c>
      <c r="D8301">
        <v>2.044</v>
      </c>
      <c r="E8301">
        <v>2.0089999999999999</v>
      </c>
      <c r="P8301" s="10"/>
    </row>
    <row r="8302" spans="1:16" ht="16" hidden="1" x14ac:dyDescent="0.2">
      <c r="A8302" s="10">
        <v>43263</v>
      </c>
      <c r="B8302" s="4">
        <v>66.38</v>
      </c>
      <c r="C8302" s="4">
        <v>74.86</v>
      </c>
      <c r="D8302">
        <v>2.0219999999999998</v>
      </c>
      <c r="E8302">
        <v>1.992</v>
      </c>
      <c r="P8302" s="10"/>
    </row>
    <row r="8303" spans="1:16" ht="16" hidden="1" x14ac:dyDescent="0.2">
      <c r="A8303" s="10">
        <v>43264</v>
      </c>
      <c r="B8303" s="4">
        <v>66.63</v>
      </c>
      <c r="C8303" s="4">
        <v>75.069999999999993</v>
      </c>
      <c r="D8303">
        <v>2.0579999999999998</v>
      </c>
      <c r="E8303">
        <v>2.0379999999999998</v>
      </c>
      <c r="P8303" s="10"/>
    </row>
    <row r="8304" spans="1:16" ht="16" hidden="1" x14ac:dyDescent="0.2">
      <c r="A8304" s="10">
        <v>43265</v>
      </c>
      <c r="B8304" s="4">
        <v>66.91</v>
      </c>
      <c r="C8304" s="4">
        <v>74.77</v>
      </c>
      <c r="D8304">
        <v>2.0350000000000001</v>
      </c>
      <c r="E8304">
        <v>2.0049999999999999</v>
      </c>
      <c r="P8304" s="10"/>
    </row>
    <row r="8305" spans="1:16" ht="16" hidden="1" x14ac:dyDescent="0.2">
      <c r="A8305" s="10">
        <v>43266</v>
      </c>
      <c r="B8305" s="4">
        <v>65.010000000000005</v>
      </c>
      <c r="C8305" s="4">
        <v>72.02</v>
      </c>
      <c r="D8305">
        <v>1.9590000000000001</v>
      </c>
      <c r="E8305">
        <v>1.919</v>
      </c>
      <c r="P8305" s="10"/>
    </row>
    <row r="8306" spans="1:16" ht="16" hidden="1" x14ac:dyDescent="0.2">
      <c r="A8306" s="10">
        <v>43269</v>
      </c>
      <c r="B8306" s="4">
        <v>65.91</v>
      </c>
      <c r="C8306" s="4">
        <v>74.87</v>
      </c>
      <c r="D8306">
        <v>1.9910000000000001</v>
      </c>
      <c r="E8306">
        <v>1.9630000000000001</v>
      </c>
      <c r="P8306" s="10"/>
    </row>
    <row r="8307" spans="1:16" ht="16" hidden="1" x14ac:dyDescent="0.2">
      <c r="A8307" s="10">
        <v>43270</v>
      </c>
      <c r="B8307" s="4">
        <v>65.09</v>
      </c>
      <c r="C8307" s="4">
        <v>74.92</v>
      </c>
      <c r="D8307">
        <v>1.986</v>
      </c>
      <c r="E8307">
        <v>1.956</v>
      </c>
      <c r="P8307" s="10"/>
    </row>
    <row r="8308" spans="1:16" ht="16" hidden="1" x14ac:dyDescent="0.2">
      <c r="A8308" s="10">
        <v>43271</v>
      </c>
      <c r="B8308" s="4">
        <v>65.92</v>
      </c>
      <c r="C8308" s="4">
        <v>74.25</v>
      </c>
      <c r="D8308">
        <v>1.9670000000000001</v>
      </c>
      <c r="E8308">
        <v>1.944</v>
      </c>
      <c r="P8308" s="10"/>
    </row>
    <row r="8309" spans="1:16" ht="16" hidden="1" x14ac:dyDescent="0.2">
      <c r="A8309" s="10">
        <v>43272</v>
      </c>
      <c r="B8309" s="4">
        <v>65.680000000000007</v>
      </c>
      <c r="C8309" s="4">
        <v>72.87</v>
      </c>
      <c r="D8309">
        <v>1.964</v>
      </c>
      <c r="E8309">
        <v>1.9359999999999999</v>
      </c>
      <c r="P8309" s="10"/>
    </row>
    <row r="8310" spans="1:16" ht="16" hidden="1" x14ac:dyDescent="0.2">
      <c r="A8310" s="10">
        <v>43273</v>
      </c>
      <c r="B8310" s="4">
        <v>69.02</v>
      </c>
      <c r="C8310" s="4">
        <v>73.67</v>
      </c>
      <c r="D8310">
        <v>2.0110000000000001</v>
      </c>
      <c r="E8310">
        <v>1.9890000000000001</v>
      </c>
      <c r="P8310" s="10"/>
    </row>
    <row r="8311" spans="1:16" ht="16" hidden="1" x14ac:dyDescent="0.2">
      <c r="A8311" s="10">
        <v>43276</v>
      </c>
      <c r="B8311" s="4">
        <v>69.91</v>
      </c>
      <c r="C8311" s="4">
        <v>72.819999999999993</v>
      </c>
      <c r="D8311">
        <v>1.9990000000000001</v>
      </c>
      <c r="E8311">
        <v>1.9710000000000001</v>
      </c>
      <c r="P8311" s="10"/>
    </row>
    <row r="8312" spans="1:16" ht="16" hidden="1" x14ac:dyDescent="0.2">
      <c r="A8312" s="10">
        <v>43277</v>
      </c>
      <c r="B8312" s="4">
        <v>75.23</v>
      </c>
      <c r="C8312" s="4">
        <v>73.58</v>
      </c>
      <c r="D8312">
        <v>2.016</v>
      </c>
      <c r="E8312">
        <v>1.994</v>
      </c>
      <c r="P8312" s="10"/>
    </row>
    <row r="8313" spans="1:16" ht="16" hidden="1" x14ac:dyDescent="0.2">
      <c r="A8313" s="10">
        <v>43278</v>
      </c>
      <c r="B8313" s="4">
        <v>77.41</v>
      </c>
      <c r="C8313" s="4">
        <v>76.09</v>
      </c>
      <c r="D8313">
        <v>2.0659999999999998</v>
      </c>
      <c r="E8313">
        <v>2.036</v>
      </c>
      <c r="P8313" s="10"/>
    </row>
    <row r="8314" spans="1:16" ht="16" hidden="1" x14ac:dyDescent="0.2">
      <c r="A8314" s="10">
        <v>43279</v>
      </c>
      <c r="B8314" s="4">
        <v>73.45</v>
      </c>
      <c r="C8314" s="4">
        <v>76.260000000000005</v>
      </c>
      <c r="D8314">
        <v>2.0699999999999998</v>
      </c>
      <c r="E8314">
        <v>2.0369999999999999</v>
      </c>
      <c r="P8314" s="10"/>
    </row>
    <row r="8315" spans="1:16" ht="16" hidden="1" x14ac:dyDescent="0.2">
      <c r="A8315" s="10">
        <v>43280</v>
      </c>
      <c r="B8315" s="4">
        <v>74.13</v>
      </c>
      <c r="C8315" s="4">
        <v>77.44</v>
      </c>
      <c r="D8315">
        <v>2.117</v>
      </c>
      <c r="E8315">
        <v>2.1139999999999999</v>
      </c>
      <c r="P8315" s="10"/>
    </row>
    <row r="8316" spans="1:16" ht="16" hidden="1" x14ac:dyDescent="0.2">
      <c r="A8316" s="10">
        <v>43283</v>
      </c>
      <c r="B8316" s="4">
        <v>73.89</v>
      </c>
      <c r="C8316" s="4">
        <v>76.709999999999994</v>
      </c>
      <c r="D8316">
        <v>2.08</v>
      </c>
      <c r="E8316">
        <v>2.04</v>
      </c>
      <c r="P8316" s="10"/>
    </row>
    <row r="8317" spans="1:16" ht="16" hidden="1" x14ac:dyDescent="0.2">
      <c r="A8317" s="10">
        <v>43284</v>
      </c>
      <c r="B8317" s="4">
        <v>74.19</v>
      </c>
      <c r="C8317" s="4">
        <v>75.87</v>
      </c>
      <c r="D8317">
        <v>2.0910000000000002</v>
      </c>
      <c r="E8317">
        <v>2.048</v>
      </c>
      <c r="P8317" s="10"/>
    </row>
    <row r="8318" spans="1:16" ht="16" hidden="1" x14ac:dyDescent="0.2">
      <c r="A8318" s="10">
        <v>43285</v>
      </c>
      <c r="C8318" s="4">
        <v>76.989999999999995</v>
      </c>
      <c r="D8318" t="e">
        <v>#N/A</v>
      </c>
      <c r="E8318" t="e">
        <v>#N/A</v>
      </c>
      <c r="P8318" s="10"/>
    </row>
    <row r="8319" spans="1:16" ht="16" hidden="1" x14ac:dyDescent="0.2">
      <c r="A8319" s="10">
        <v>43286</v>
      </c>
      <c r="B8319" s="4">
        <v>73.05</v>
      </c>
      <c r="C8319" s="4">
        <v>77.09</v>
      </c>
      <c r="D8319">
        <v>2.1070000000000002</v>
      </c>
      <c r="E8319">
        <v>2.0699999999999998</v>
      </c>
      <c r="P8319" s="10"/>
    </row>
    <row r="8320" spans="1:16" ht="16" hidden="1" x14ac:dyDescent="0.2">
      <c r="A8320" s="10">
        <v>43287</v>
      </c>
      <c r="B8320" s="4">
        <v>73.78</v>
      </c>
      <c r="C8320" s="4">
        <v>74.98</v>
      </c>
      <c r="D8320">
        <v>2.0710000000000002</v>
      </c>
      <c r="E8320">
        <v>2.0459999999999998</v>
      </c>
      <c r="P8320" s="10"/>
    </row>
    <row r="8321" spans="1:16" ht="16" hidden="1" x14ac:dyDescent="0.2">
      <c r="A8321" s="10">
        <v>43290</v>
      </c>
      <c r="B8321" s="4">
        <v>73.930000000000007</v>
      </c>
      <c r="C8321" s="4">
        <v>77.08</v>
      </c>
      <c r="D8321">
        <v>2.1120000000000001</v>
      </c>
      <c r="E8321">
        <v>2.0990000000000002</v>
      </c>
      <c r="P8321" s="10"/>
    </row>
    <row r="8322" spans="1:16" ht="16" hidden="1" x14ac:dyDescent="0.2">
      <c r="A8322" s="10">
        <v>43291</v>
      </c>
      <c r="B8322" s="4">
        <v>74.11</v>
      </c>
      <c r="C8322" s="4">
        <v>77.8</v>
      </c>
      <c r="D8322">
        <v>2.1230000000000002</v>
      </c>
      <c r="E8322">
        <v>2.1</v>
      </c>
      <c r="P8322" s="10"/>
    </row>
    <row r="8323" spans="1:16" ht="16" hidden="1" x14ac:dyDescent="0.2">
      <c r="A8323" s="10">
        <v>43292</v>
      </c>
      <c r="B8323" s="4">
        <v>70.47</v>
      </c>
      <c r="C8323" s="4">
        <v>75.349999999999994</v>
      </c>
      <c r="D8323">
        <v>2.0369999999999999</v>
      </c>
      <c r="E8323">
        <v>2.012</v>
      </c>
      <c r="P8323" s="10"/>
    </row>
    <row r="8324" spans="1:16" ht="16" hidden="1" x14ac:dyDescent="0.2">
      <c r="A8324" s="10">
        <v>43293</v>
      </c>
      <c r="B8324" s="4">
        <v>70.28</v>
      </c>
      <c r="C8324" s="4">
        <v>72.11</v>
      </c>
      <c r="D8324">
        <v>2.04</v>
      </c>
      <c r="E8324">
        <v>2.02</v>
      </c>
      <c r="P8324" s="10"/>
    </row>
    <row r="8325" spans="1:16" ht="16" hidden="1" x14ac:dyDescent="0.2">
      <c r="A8325" s="10">
        <v>43294</v>
      </c>
      <c r="B8325" s="4">
        <v>71.03</v>
      </c>
      <c r="C8325" s="4">
        <v>74.11</v>
      </c>
      <c r="D8325">
        <v>2.0659999999999998</v>
      </c>
      <c r="E8325">
        <v>2.0409999999999999</v>
      </c>
      <c r="P8325" s="10"/>
    </row>
    <row r="8326" spans="1:16" ht="16" hidden="1" x14ac:dyDescent="0.2">
      <c r="A8326" s="10">
        <v>43297</v>
      </c>
      <c r="B8326" s="4">
        <v>68.22</v>
      </c>
      <c r="C8326" s="4">
        <v>71.03</v>
      </c>
      <c r="D8326">
        <v>1.9750000000000001</v>
      </c>
      <c r="E8326">
        <v>1.952</v>
      </c>
      <c r="P8326" s="10"/>
    </row>
    <row r="8327" spans="1:16" ht="16" hidden="1" x14ac:dyDescent="0.2">
      <c r="A8327" s="10">
        <v>43298</v>
      </c>
      <c r="B8327" s="4">
        <v>68.03</v>
      </c>
      <c r="C8327" s="4">
        <v>70.87</v>
      </c>
      <c r="D8327">
        <v>1.986</v>
      </c>
      <c r="E8327">
        <v>1.966</v>
      </c>
      <c r="P8327" s="10"/>
    </row>
    <row r="8328" spans="1:16" ht="16" hidden="1" x14ac:dyDescent="0.2">
      <c r="A8328" s="10">
        <v>43299</v>
      </c>
      <c r="B8328" s="4">
        <v>68.78</v>
      </c>
      <c r="C8328" s="4">
        <v>70.52</v>
      </c>
      <c r="D8328">
        <v>2.0179999999999998</v>
      </c>
      <c r="E8328">
        <v>1.988</v>
      </c>
      <c r="P8328" s="10"/>
    </row>
    <row r="8329" spans="1:16" ht="16" hidden="1" x14ac:dyDescent="0.2">
      <c r="A8329" s="10">
        <v>43300</v>
      </c>
      <c r="B8329" s="4">
        <v>69.42</v>
      </c>
      <c r="C8329" s="4">
        <v>71.94</v>
      </c>
      <c r="D8329">
        <v>2.02</v>
      </c>
      <c r="E8329">
        <v>1.9870000000000001</v>
      </c>
      <c r="P8329" s="10"/>
    </row>
    <row r="8330" spans="1:16" ht="16" hidden="1" x14ac:dyDescent="0.2">
      <c r="A8330" s="10">
        <v>43301</v>
      </c>
      <c r="B8330" s="4">
        <v>70.31</v>
      </c>
      <c r="C8330" s="4">
        <v>71.989999999999995</v>
      </c>
      <c r="D8330">
        <v>2.0379999999999998</v>
      </c>
      <c r="E8330">
        <v>2.008</v>
      </c>
      <c r="P8330" s="10"/>
    </row>
    <row r="8331" spans="1:16" ht="16" hidden="1" x14ac:dyDescent="0.2">
      <c r="A8331" s="10">
        <v>43304</v>
      </c>
      <c r="B8331" s="4">
        <v>67.900000000000006</v>
      </c>
      <c r="C8331" s="4">
        <v>73.45</v>
      </c>
      <c r="D8331">
        <v>2.073</v>
      </c>
      <c r="E8331">
        <v>2.0230000000000001</v>
      </c>
      <c r="P8331" s="10"/>
    </row>
    <row r="8332" spans="1:16" ht="16" hidden="1" x14ac:dyDescent="0.2">
      <c r="A8332" s="10">
        <v>43305</v>
      </c>
      <c r="B8332" s="4">
        <v>70.77</v>
      </c>
      <c r="C8332" s="4">
        <v>73.53</v>
      </c>
      <c r="D8332">
        <v>2.077</v>
      </c>
      <c r="E8332">
        <v>2.0270000000000001</v>
      </c>
      <c r="P8332" s="10"/>
    </row>
    <row r="8333" spans="1:16" ht="16" hidden="1" x14ac:dyDescent="0.2">
      <c r="A8333" s="10">
        <v>43306</v>
      </c>
      <c r="B8333" s="4">
        <v>71.13</v>
      </c>
      <c r="C8333" s="4">
        <v>73.67</v>
      </c>
      <c r="D8333">
        <v>2.1</v>
      </c>
      <c r="E8333">
        <v>2.0619999999999998</v>
      </c>
      <c r="P8333" s="10"/>
    </row>
    <row r="8334" spans="1:16" ht="16" hidden="1" x14ac:dyDescent="0.2">
      <c r="A8334" s="10">
        <v>43307</v>
      </c>
      <c r="B8334" s="4">
        <v>71.59</v>
      </c>
      <c r="C8334" s="4">
        <v>74.510000000000005</v>
      </c>
      <c r="D8334">
        <v>2.1389999999999998</v>
      </c>
      <c r="E8334">
        <v>2.1019999999999999</v>
      </c>
      <c r="P8334" s="10"/>
    </row>
    <row r="8335" spans="1:16" ht="16" hidden="1" x14ac:dyDescent="0.2">
      <c r="A8335" s="10">
        <v>43308</v>
      </c>
      <c r="B8335" s="4">
        <v>68.66</v>
      </c>
      <c r="C8335" s="4">
        <v>74.84</v>
      </c>
      <c r="D8335">
        <v>2.1429999999999998</v>
      </c>
      <c r="E8335">
        <v>2.101</v>
      </c>
      <c r="P8335" s="10"/>
    </row>
    <row r="8336" spans="1:16" ht="16" hidden="1" x14ac:dyDescent="0.2">
      <c r="A8336" s="10">
        <v>43311</v>
      </c>
      <c r="B8336" s="4">
        <v>71.19</v>
      </c>
      <c r="C8336" s="4">
        <v>74.989999999999995</v>
      </c>
      <c r="D8336">
        <v>2.1320000000000001</v>
      </c>
      <c r="E8336">
        <v>2.0950000000000002</v>
      </c>
      <c r="P8336" s="10"/>
    </row>
    <row r="8337" spans="1:16" ht="16" hidden="1" x14ac:dyDescent="0.2">
      <c r="A8337" s="10">
        <v>43312</v>
      </c>
      <c r="B8337" s="4">
        <v>69.88</v>
      </c>
      <c r="C8337" s="4">
        <v>74.16</v>
      </c>
      <c r="D8337">
        <v>2.1070000000000002</v>
      </c>
      <c r="E8337">
        <v>2.109</v>
      </c>
      <c r="P8337" s="10"/>
    </row>
    <row r="8338" spans="1:16" ht="16" hidden="1" x14ac:dyDescent="0.2">
      <c r="A8338" s="10">
        <v>43313</v>
      </c>
      <c r="B8338" s="4">
        <v>68.8</v>
      </c>
      <c r="C8338" s="4">
        <v>72.28</v>
      </c>
      <c r="D8338">
        <v>2.0670000000000002</v>
      </c>
      <c r="E8338">
        <v>2.024</v>
      </c>
      <c r="P8338" s="10"/>
    </row>
    <row r="8339" spans="1:16" ht="16" hidden="1" x14ac:dyDescent="0.2">
      <c r="A8339" s="10">
        <v>43314</v>
      </c>
      <c r="B8339" s="4">
        <v>68.95</v>
      </c>
      <c r="C8339" s="4">
        <v>72.95</v>
      </c>
      <c r="D8339">
        <v>2.0819999999999999</v>
      </c>
      <c r="E8339">
        <v>2.0390000000000001</v>
      </c>
      <c r="P8339" s="10"/>
    </row>
    <row r="8340" spans="1:16" ht="16" hidden="1" x14ac:dyDescent="0.2">
      <c r="A8340" s="10">
        <v>43315</v>
      </c>
      <c r="B8340" s="4">
        <v>68.489999999999995</v>
      </c>
      <c r="C8340" s="4">
        <v>72.48</v>
      </c>
      <c r="D8340">
        <v>2.089</v>
      </c>
      <c r="E8340">
        <v>2.0390000000000001</v>
      </c>
      <c r="P8340" s="10"/>
    </row>
    <row r="8341" spans="1:16" ht="16" hidden="1" x14ac:dyDescent="0.2">
      <c r="A8341" s="10">
        <v>43318</v>
      </c>
      <c r="B8341" s="4">
        <v>69.010000000000005</v>
      </c>
      <c r="C8341" s="4">
        <v>72.510000000000005</v>
      </c>
      <c r="D8341">
        <v>2.0859999999999999</v>
      </c>
      <c r="E8341">
        <v>2.036</v>
      </c>
      <c r="P8341" s="10"/>
    </row>
    <row r="8342" spans="1:16" ht="16" hidden="1" x14ac:dyDescent="0.2">
      <c r="A8342" s="10">
        <v>43319</v>
      </c>
      <c r="B8342" s="4">
        <v>69.17</v>
      </c>
      <c r="C8342" s="4">
        <v>72.31</v>
      </c>
      <c r="D8342">
        <v>2.121</v>
      </c>
      <c r="E8342">
        <v>2.0710000000000002</v>
      </c>
      <c r="P8342" s="10"/>
    </row>
    <row r="8343" spans="1:16" ht="16" hidden="1" x14ac:dyDescent="0.2">
      <c r="A8343" s="10">
        <v>43320</v>
      </c>
      <c r="B8343" s="4">
        <v>66.92</v>
      </c>
      <c r="C8343" s="4">
        <v>70.709999999999994</v>
      </c>
      <c r="D8343">
        <v>2.0390000000000001</v>
      </c>
      <c r="E8343">
        <v>1.9890000000000001</v>
      </c>
      <c r="P8343" s="10"/>
    </row>
    <row r="8344" spans="1:16" ht="16" hidden="1" x14ac:dyDescent="0.2">
      <c r="A8344" s="10">
        <v>43321</v>
      </c>
      <c r="B8344" s="4">
        <v>66.81</v>
      </c>
      <c r="C8344" s="4">
        <v>70.55</v>
      </c>
      <c r="D8344">
        <v>2.028</v>
      </c>
      <c r="E8344">
        <v>1.978</v>
      </c>
      <c r="P8344" s="10"/>
    </row>
    <row r="8345" spans="1:16" ht="16" hidden="1" x14ac:dyDescent="0.2">
      <c r="A8345" s="10">
        <v>43322</v>
      </c>
      <c r="B8345" s="4">
        <v>67.61</v>
      </c>
      <c r="C8345" s="4">
        <v>71</v>
      </c>
      <c r="D8345">
        <v>2.0649999999999999</v>
      </c>
      <c r="E8345">
        <v>2.016</v>
      </c>
      <c r="P8345" s="10"/>
    </row>
    <row r="8346" spans="1:16" ht="16" hidden="1" x14ac:dyDescent="0.2">
      <c r="A8346" s="10">
        <v>43325</v>
      </c>
      <c r="B8346" s="4">
        <v>67.25</v>
      </c>
      <c r="C8346" s="4">
        <v>70.62</v>
      </c>
      <c r="D8346">
        <v>2.0550000000000002</v>
      </c>
      <c r="E8346">
        <v>2.008</v>
      </c>
      <c r="P8346" s="10"/>
    </row>
    <row r="8347" spans="1:16" ht="16" hidden="1" x14ac:dyDescent="0.2">
      <c r="A8347" s="10">
        <v>43326</v>
      </c>
      <c r="B8347" s="4">
        <v>67.040000000000006</v>
      </c>
      <c r="C8347" s="4">
        <v>70.77</v>
      </c>
      <c r="D8347">
        <v>2.0619999999999998</v>
      </c>
      <c r="E8347">
        <v>2.02</v>
      </c>
      <c r="P8347" s="10"/>
    </row>
    <row r="8348" spans="1:16" ht="16" hidden="1" x14ac:dyDescent="0.2">
      <c r="A8348" s="10">
        <v>43327</v>
      </c>
      <c r="B8348" s="4">
        <v>65.069999999999993</v>
      </c>
      <c r="C8348" s="4">
        <v>68.38</v>
      </c>
      <c r="D8348">
        <v>2.0110000000000001</v>
      </c>
      <c r="E8348">
        <v>1.976</v>
      </c>
      <c r="P8348" s="10"/>
    </row>
    <row r="8349" spans="1:16" ht="16" hidden="1" x14ac:dyDescent="0.2">
      <c r="A8349" s="10">
        <v>43328</v>
      </c>
      <c r="B8349" s="4">
        <v>65.44</v>
      </c>
      <c r="C8349" s="4">
        <v>69.209999999999994</v>
      </c>
      <c r="D8349">
        <v>2.012</v>
      </c>
      <c r="E8349">
        <v>1.972</v>
      </c>
      <c r="P8349" s="10"/>
    </row>
    <row r="8350" spans="1:16" ht="16" hidden="1" x14ac:dyDescent="0.2">
      <c r="A8350" s="10">
        <v>43329</v>
      </c>
      <c r="B8350" s="4">
        <v>65.930000000000007</v>
      </c>
      <c r="C8350" s="4">
        <v>70.14</v>
      </c>
      <c r="D8350">
        <v>2.0070000000000001</v>
      </c>
      <c r="E8350">
        <v>1.9670000000000001</v>
      </c>
      <c r="P8350" s="10"/>
    </row>
    <row r="8351" spans="1:16" ht="16" hidden="1" x14ac:dyDescent="0.2">
      <c r="A8351" s="10">
        <v>43332</v>
      </c>
      <c r="B8351" s="4">
        <v>66.5</v>
      </c>
      <c r="C8351" s="4">
        <v>71.11</v>
      </c>
      <c r="D8351">
        <v>2.0390000000000001</v>
      </c>
      <c r="E8351">
        <v>2.0089999999999999</v>
      </c>
      <c r="P8351" s="10"/>
    </row>
    <row r="8352" spans="1:16" ht="16" hidden="1" x14ac:dyDescent="0.2">
      <c r="A8352" s="10">
        <v>43333</v>
      </c>
      <c r="B8352" s="4">
        <v>67.319999999999993</v>
      </c>
      <c r="C8352" s="4">
        <v>71.650000000000006</v>
      </c>
      <c r="D8352">
        <v>2.044</v>
      </c>
      <c r="E8352">
        <v>2.0169999999999999</v>
      </c>
      <c r="P8352" s="10"/>
    </row>
    <row r="8353" spans="1:16" ht="16" hidden="1" x14ac:dyDescent="0.2">
      <c r="A8353" s="10">
        <v>43334</v>
      </c>
      <c r="B8353" s="4">
        <v>67.849999999999994</v>
      </c>
      <c r="C8353" s="4">
        <v>72.959999999999994</v>
      </c>
      <c r="D8353">
        <v>2.0979999999999999</v>
      </c>
      <c r="E8353">
        <v>2.056</v>
      </c>
      <c r="P8353" s="10"/>
    </row>
    <row r="8354" spans="1:16" ht="16" hidden="1" x14ac:dyDescent="0.2">
      <c r="A8354" s="10">
        <v>43335</v>
      </c>
      <c r="B8354" s="4">
        <v>69.13</v>
      </c>
      <c r="C8354" s="4">
        <v>73.73</v>
      </c>
      <c r="D8354">
        <v>2.0950000000000002</v>
      </c>
      <c r="E8354">
        <v>2.12</v>
      </c>
      <c r="P8354" s="10"/>
    </row>
    <row r="8355" spans="1:16" ht="16" hidden="1" x14ac:dyDescent="0.2">
      <c r="A8355" s="10">
        <v>43336</v>
      </c>
      <c r="B8355" s="4">
        <v>69.709999999999994</v>
      </c>
      <c r="C8355" s="4">
        <v>74.41</v>
      </c>
      <c r="D8355">
        <v>2.109</v>
      </c>
      <c r="E8355">
        <v>2.1339999999999999</v>
      </c>
      <c r="P8355" s="10"/>
    </row>
    <row r="8356" spans="1:16" ht="16" hidden="1" x14ac:dyDescent="0.2">
      <c r="A8356" s="10">
        <v>43339</v>
      </c>
      <c r="B8356" s="4">
        <v>69.97</v>
      </c>
      <c r="C8356" s="4">
        <v>74.41</v>
      </c>
      <c r="D8356">
        <v>2.1190000000000002</v>
      </c>
      <c r="E8356">
        <v>2.1539999999999999</v>
      </c>
      <c r="P8356" s="10"/>
    </row>
    <row r="8357" spans="1:16" ht="16" hidden="1" x14ac:dyDescent="0.2">
      <c r="A8357" s="10">
        <v>43340</v>
      </c>
      <c r="B8357" s="4">
        <v>68.540000000000006</v>
      </c>
      <c r="C8357" s="4">
        <v>75.91</v>
      </c>
      <c r="D8357">
        <v>2.0979999999999999</v>
      </c>
      <c r="E8357">
        <v>2.1480000000000001</v>
      </c>
      <c r="P8357" s="10"/>
    </row>
    <row r="8358" spans="1:16" ht="16" hidden="1" x14ac:dyDescent="0.2">
      <c r="A8358" s="10">
        <v>43341</v>
      </c>
      <c r="B8358" s="4">
        <v>69.680000000000007</v>
      </c>
      <c r="C8358" s="4">
        <v>76.069999999999993</v>
      </c>
      <c r="D8358">
        <v>2.1230000000000002</v>
      </c>
      <c r="E8358">
        <v>2.1779999999999999</v>
      </c>
      <c r="P8358" s="10"/>
    </row>
    <row r="8359" spans="1:16" ht="16" hidden="1" x14ac:dyDescent="0.2">
      <c r="A8359" s="10">
        <v>43342</v>
      </c>
      <c r="B8359" s="4">
        <v>70.25</v>
      </c>
      <c r="C8359" s="4">
        <v>77.05</v>
      </c>
      <c r="D8359">
        <v>2.1579999999999999</v>
      </c>
      <c r="E8359">
        <v>2.2130000000000001</v>
      </c>
      <c r="P8359" s="10"/>
    </row>
    <row r="8360" spans="1:16" ht="16" hidden="1" x14ac:dyDescent="0.2">
      <c r="A8360" s="10">
        <v>43343</v>
      </c>
      <c r="B8360" s="4">
        <v>69.84</v>
      </c>
      <c r="C8360" s="4">
        <v>76.94</v>
      </c>
      <c r="D8360">
        <v>2.1539999999999999</v>
      </c>
      <c r="E8360">
        <v>2.0579999999999998</v>
      </c>
      <c r="P8360" s="10"/>
    </row>
    <row r="8361" spans="1:16" ht="16" hidden="1" x14ac:dyDescent="0.2">
      <c r="A8361" s="10">
        <v>43346</v>
      </c>
      <c r="C8361" s="4">
        <v>77.81</v>
      </c>
      <c r="D8361" t="e">
        <v>#N/A</v>
      </c>
      <c r="E8361" t="e">
        <v>#N/A</v>
      </c>
      <c r="P8361" s="10"/>
    </row>
    <row r="8362" spans="1:16" ht="16" hidden="1" x14ac:dyDescent="0.2">
      <c r="A8362" s="10">
        <v>43347</v>
      </c>
      <c r="B8362" s="4">
        <v>69.819999999999993</v>
      </c>
      <c r="C8362" s="4">
        <v>77.510000000000005</v>
      </c>
      <c r="D8362">
        <v>2.1379999999999999</v>
      </c>
      <c r="E8362">
        <v>2.0449999999999999</v>
      </c>
      <c r="P8362" s="10"/>
    </row>
    <row r="8363" spans="1:16" ht="16" hidden="1" x14ac:dyDescent="0.2">
      <c r="A8363" s="10">
        <v>43348</v>
      </c>
      <c r="B8363" s="4">
        <v>68.69</v>
      </c>
      <c r="C8363" s="4">
        <v>76.680000000000007</v>
      </c>
      <c r="D8363">
        <v>2.0790000000000002</v>
      </c>
      <c r="E8363">
        <v>1.9810000000000001</v>
      </c>
      <c r="P8363" s="10"/>
    </row>
    <row r="8364" spans="1:16" ht="16" hidden="1" x14ac:dyDescent="0.2">
      <c r="A8364" s="10">
        <v>43349</v>
      </c>
      <c r="B8364" s="4">
        <v>67.81</v>
      </c>
      <c r="C8364" s="4">
        <v>75.67</v>
      </c>
      <c r="D8364">
        <v>2.0489999999999999</v>
      </c>
      <c r="E8364">
        <v>1.9690000000000001</v>
      </c>
      <c r="P8364" s="10"/>
    </row>
    <row r="8365" spans="1:16" ht="16" hidden="1" x14ac:dyDescent="0.2">
      <c r="A8365" s="10">
        <v>43350</v>
      </c>
      <c r="B8365" s="4">
        <v>67.73</v>
      </c>
      <c r="C8365" s="4">
        <v>75.55</v>
      </c>
      <c r="D8365">
        <v>2.0649999999999999</v>
      </c>
      <c r="E8365">
        <v>1.98</v>
      </c>
      <c r="P8365" s="10"/>
    </row>
    <row r="8366" spans="1:16" ht="16" hidden="1" x14ac:dyDescent="0.2">
      <c r="A8366" s="10">
        <v>43353</v>
      </c>
      <c r="B8366" s="4">
        <v>67.55</v>
      </c>
      <c r="C8366" s="4">
        <v>76.77</v>
      </c>
      <c r="D8366">
        <v>2.0209999999999999</v>
      </c>
      <c r="E8366">
        <v>1.976</v>
      </c>
      <c r="P8366" s="10"/>
    </row>
    <row r="8367" spans="1:16" ht="16" hidden="1" x14ac:dyDescent="0.2">
      <c r="A8367" s="10">
        <v>43354</v>
      </c>
      <c r="B8367" s="4">
        <v>69.290000000000006</v>
      </c>
      <c r="C8367" s="4">
        <v>78.22</v>
      </c>
      <c r="D8367">
        <v>2.085</v>
      </c>
      <c r="E8367">
        <v>2.032</v>
      </c>
      <c r="P8367" s="10"/>
    </row>
    <row r="8368" spans="1:16" ht="16" hidden="1" x14ac:dyDescent="0.2">
      <c r="A8368" s="10">
        <v>43355</v>
      </c>
      <c r="B8368" s="4">
        <v>70.37</v>
      </c>
      <c r="C8368" s="4">
        <v>80.02</v>
      </c>
      <c r="D8368">
        <v>2.1070000000000002</v>
      </c>
      <c r="E8368">
        <v>2.0489999999999999</v>
      </c>
      <c r="P8368" s="10"/>
    </row>
    <row r="8369" spans="1:16" ht="16" hidden="1" x14ac:dyDescent="0.2">
      <c r="A8369" s="10">
        <v>43356</v>
      </c>
      <c r="B8369" s="4">
        <v>68.599999999999994</v>
      </c>
      <c r="C8369" s="4">
        <v>77.66</v>
      </c>
      <c r="D8369">
        <v>2.0569999999999999</v>
      </c>
      <c r="E8369">
        <v>2.004</v>
      </c>
      <c r="P8369" s="10"/>
    </row>
    <row r="8370" spans="1:16" ht="16" hidden="1" x14ac:dyDescent="0.2">
      <c r="A8370" s="10">
        <v>43357</v>
      </c>
      <c r="B8370" s="4">
        <v>68.98</v>
      </c>
      <c r="C8370" s="4">
        <v>77.87</v>
      </c>
      <c r="D8370">
        <v>2.0339999999999998</v>
      </c>
      <c r="E8370">
        <v>1.982</v>
      </c>
      <c r="P8370" s="10"/>
    </row>
    <row r="8371" spans="1:16" ht="16" hidden="1" x14ac:dyDescent="0.2">
      <c r="A8371" s="10">
        <v>43360</v>
      </c>
      <c r="B8371" s="4">
        <v>68.86</v>
      </c>
      <c r="C8371" s="4">
        <v>78.22</v>
      </c>
      <c r="D8371">
        <v>2.0390000000000001</v>
      </c>
      <c r="E8371">
        <v>1.982</v>
      </c>
      <c r="P8371" s="10"/>
    </row>
    <row r="8372" spans="1:16" ht="16" hidden="1" x14ac:dyDescent="0.2">
      <c r="A8372" s="10">
        <v>43361</v>
      </c>
      <c r="B8372" s="4">
        <v>69.87</v>
      </c>
      <c r="C8372" s="4">
        <v>79.25</v>
      </c>
      <c r="D8372">
        <v>2.0819999999999999</v>
      </c>
      <c r="E8372">
        <v>2.0169999999999999</v>
      </c>
      <c r="P8372" s="10"/>
    </row>
    <row r="8373" spans="1:16" ht="16" hidden="1" x14ac:dyDescent="0.2">
      <c r="A8373" s="10">
        <v>43362</v>
      </c>
      <c r="B8373" s="4">
        <v>71.08</v>
      </c>
      <c r="C8373" s="4">
        <v>79.430000000000007</v>
      </c>
      <c r="D8373">
        <v>2.097</v>
      </c>
      <c r="E8373">
        <v>2.032</v>
      </c>
      <c r="P8373" s="10"/>
    </row>
    <row r="8374" spans="1:16" ht="16" hidden="1" x14ac:dyDescent="0.2">
      <c r="A8374" s="10">
        <v>43363</v>
      </c>
      <c r="B8374" s="4">
        <v>70.77</v>
      </c>
      <c r="C8374" s="4">
        <v>79.03</v>
      </c>
      <c r="D8374">
        <v>2.0790000000000002</v>
      </c>
      <c r="E8374">
        <v>2.0289999999999999</v>
      </c>
      <c r="P8374" s="10"/>
    </row>
    <row r="8375" spans="1:16" ht="16" hidden="1" x14ac:dyDescent="0.2">
      <c r="A8375" s="10">
        <v>43364</v>
      </c>
      <c r="B8375" s="4">
        <v>70.8</v>
      </c>
      <c r="C8375" s="4">
        <v>78.900000000000006</v>
      </c>
      <c r="D8375">
        <v>2.08</v>
      </c>
      <c r="E8375">
        <v>2.0350000000000001</v>
      </c>
      <c r="P8375" s="10"/>
    </row>
    <row r="8376" spans="1:16" ht="16" hidden="1" x14ac:dyDescent="0.2">
      <c r="A8376" s="10">
        <v>43367</v>
      </c>
      <c r="B8376" s="4">
        <v>73.23</v>
      </c>
      <c r="C8376" s="4">
        <v>80.89</v>
      </c>
      <c r="D8376">
        <v>2.1259999999999999</v>
      </c>
      <c r="E8376">
        <v>2.081</v>
      </c>
      <c r="P8376" s="10"/>
    </row>
    <row r="8377" spans="1:16" ht="16" hidden="1" x14ac:dyDescent="0.2">
      <c r="A8377" s="10">
        <v>43368</v>
      </c>
      <c r="B8377" s="4">
        <v>73.400000000000006</v>
      </c>
      <c r="C8377" s="4">
        <v>82.21</v>
      </c>
      <c r="D8377">
        <v>2.1349999999999998</v>
      </c>
      <c r="E8377">
        <v>2.097</v>
      </c>
      <c r="P8377" s="10"/>
    </row>
    <row r="8378" spans="1:16" ht="16" hidden="1" x14ac:dyDescent="0.2">
      <c r="A8378" s="10">
        <v>43369</v>
      </c>
      <c r="B8378" s="4">
        <v>72.22</v>
      </c>
      <c r="C8378" s="4">
        <v>81.87</v>
      </c>
      <c r="D8378">
        <v>2.129</v>
      </c>
      <c r="E8378">
        <v>2.101</v>
      </c>
      <c r="P8378" s="10"/>
    </row>
    <row r="8379" spans="1:16" ht="16" hidden="1" x14ac:dyDescent="0.2">
      <c r="A8379" s="10">
        <v>43370</v>
      </c>
      <c r="B8379" s="4">
        <v>72.180000000000007</v>
      </c>
      <c r="C8379" s="4">
        <v>81.540000000000006</v>
      </c>
      <c r="D8379">
        <v>2.1440000000000001</v>
      </c>
      <c r="E8379">
        <v>2.1360000000000001</v>
      </c>
      <c r="P8379" s="10"/>
    </row>
    <row r="8380" spans="1:16" ht="16" hidden="1" x14ac:dyDescent="0.2">
      <c r="A8380" s="10">
        <v>43371</v>
      </c>
      <c r="B8380" s="4">
        <v>73.16</v>
      </c>
      <c r="C8380" s="4">
        <v>82.72</v>
      </c>
      <c r="D8380">
        <v>2.1579999999999999</v>
      </c>
      <c r="E8380">
        <v>2.15</v>
      </c>
      <c r="P8380" s="10"/>
    </row>
    <row r="8381" spans="1:16" ht="16" hidden="1" x14ac:dyDescent="0.2">
      <c r="A8381" s="10">
        <v>43374</v>
      </c>
      <c r="B8381" s="4">
        <v>75.37</v>
      </c>
      <c r="C8381" s="4">
        <v>84.94</v>
      </c>
      <c r="D8381">
        <v>2.1949999999999998</v>
      </c>
      <c r="E8381">
        <v>2.1779999999999999</v>
      </c>
      <c r="P8381" s="10"/>
    </row>
    <row r="8382" spans="1:16" ht="16" hidden="1" x14ac:dyDescent="0.2">
      <c r="A8382" s="10">
        <v>43375</v>
      </c>
      <c r="B8382" s="4">
        <v>75.16</v>
      </c>
      <c r="C8382" s="4">
        <v>85.63</v>
      </c>
      <c r="D8382">
        <v>2.2040000000000002</v>
      </c>
      <c r="E8382">
        <v>2.1659999999999999</v>
      </c>
      <c r="P8382" s="10"/>
    </row>
    <row r="8383" spans="1:16" ht="16" hidden="1" x14ac:dyDescent="0.2">
      <c r="A8383" s="10">
        <v>43376</v>
      </c>
      <c r="B8383" s="4">
        <v>76.400000000000006</v>
      </c>
      <c r="C8383" s="4">
        <v>85.45</v>
      </c>
      <c r="D8383">
        <v>2.2189999999999999</v>
      </c>
      <c r="E8383">
        <v>2.181</v>
      </c>
      <c r="P8383" s="10"/>
    </row>
    <row r="8384" spans="1:16" ht="16" hidden="1" x14ac:dyDescent="0.2">
      <c r="A8384" s="10">
        <v>43377</v>
      </c>
      <c r="B8384" s="4">
        <v>74.44</v>
      </c>
      <c r="C8384" s="4">
        <v>86.07</v>
      </c>
      <c r="D8384">
        <v>2.1890000000000001</v>
      </c>
      <c r="E8384">
        <v>2.149</v>
      </c>
      <c r="P8384" s="10"/>
    </row>
    <row r="8385" spans="1:16" ht="16" hidden="1" x14ac:dyDescent="0.2">
      <c r="A8385" s="10">
        <v>43378</v>
      </c>
      <c r="B8385" s="4">
        <v>74.260000000000005</v>
      </c>
      <c r="C8385" s="4">
        <v>85.12</v>
      </c>
      <c r="D8385">
        <v>2.17</v>
      </c>
      <c r="E8385">
        <v>2.13</v>
      </c>
      <c r="P8385" s="10"/>
    </row>
    <row r="8386" spans="1:16" ht="16" hidden="1" x14ac:dyDescent="0.2">
      <c r="A8386" s="10">
        <v>43381</v>
      </c>
      <c r="B8386" s="4">
        <v>74.27</v>
      </c>
      <c r="C8386" s="4">
        <v>84.22</v>
      </c>
      <c r="D8386">
        <v>2.1749999999999998</v>
      </c>
      <c r="E8386">
        <v>2.133</v>
      </c>
      <c r="P8386" s="10"/>
    </row>
    <row r="8387" spans="1:16" ht="16" hidden="1" x14ac:dyDescent="0.2">
      <c r="A8387" s="10">
        <v>43382</v>
      </c>
      <c r="B8387" s="4">
        <v>74.95</v>
      </c>
      <c r="C8387" s="4">
        <v>85.16</v>
      </c>
      <c r="D8387">
        <v>2.157</v>
      </c>
      <c r="E8387">
        <v>2.1070000000000002</v>
      </c>
      <c r="P8387" s="10"/>
    </row>
    <row r="8388" spans="1:16" ht="16" hidden="1" x14ac:dyDescent="0.2">
      <c r="A8388" s="10">
        <v>43383</v>
      </c>
      <c r="B8388" s="4">
        <v>73.180000000000007</v>
      </c>
      <c r="C8388" s="4">
        <v>83.82</v>
      </c>
      <c r="D8388">
        <v>2.1</v>
      </c>
      <c r="E8388">
        <v>2.0470000000000002</v>
      </c>
      <c r="P8388" s="10"/>
    </row>
    <row r="8389" spans="1:16" ht="16" hidden="1" x14ac:dyDescent="0.2">
      <c r="A8389" s="10">
        <v>43384</v>
      </c>
      <c r="B8389" s="4">
        <v>70.97</v>
      </c>
      <c r="C8389" s="4">
        <v>81.349999999999994</v>
      </c>
      <c r="D8389">
        <v>2.0139999999999998</v>
      </c>
      <c r="E8389">
        <v>1.9570000000000001</v>
      </c>
      <c r="P8389" s="10"/>
    </row>
    <row r="8390" spans="1:16" ht="16" hidden="1" x14ac:dyDescent="0.2">
      <c r="A8390" s="10">
        <v>43385</v>
      </c>
      <c r="B8390" s="4">
        <v>71.41</v>
      </c>
      <c r="C8390" s="4">
        <v>80.709999999999994</v>
      </c>
      <c r="D8390">
        <v>2.024</v>
      </c>
      <c r="E8390">
        <v>1.9610000000000001</v>
      </c>
      <c r="P8390" s="10"/>
    </row>
    <row r="8391" spans="1:16" ht="16" hidden="1" x14ac:dyDescent="0.2">
      <c r="A8391" s="10">
        <v>43388</v>
      </c>
      <c r="B8391" s="4">
        <v>71.84</v>
      </c>
      <c r="C8391" s="4">
        <v>80.91</v>
      </c>
      <c r="D8391">
        <v>2.0230000000000001</v>
      </c>
      <c r="E8391">
        <v>1.968</v>
      </c>
      <c r="P8391" s="10"/>
    </row>
    <row r="8392" spans="1:16" ht="16" hidden="1" x14ac:dyDescent="0.2">
      <c r="A8392" s="10">
        <v>43389</v>
      </c>
      <c r="B8392" s="4">
        <v>71.930000000000007</v>
      </c>
      <c r="C8392" s="4">
        <v>80.53</v>
      </c>
      <c r="D8392">
        <v>2.0590000000000002</v>
      </c>
      <c r="E8392">
        <v>2.0009999999999999</v>
      </c>
      <c r="P8392" s="10"/>
    </row>
    <row r="8393" spans="1:16" ht="16" hidden="1" x14ac:dyDescent="0.2">
      <c r="A8393" s="10">
        <v>43390</v>
      </c>
      <c r="B8393" s="4">
        <v>69.63</v>
      </c>
      <c r="C8393" s="4">
        <v>79.91</v>
      </c>
      <c r="D8393">
        <v>2.008</v>
      </c>
      <c r="E8393">
        <v>1.9430000000000001</v>
      </c>
      <c r="P8393" s="10"/>
    </row>
    <row r="8394" spans="1:16" ht="16" hidden="1" x14ac:dyDescent="0.2">
      <c r="A8394" s="10">
        <v>43391</v>
      </c>
      <c r="B8394" s="4">
        <v>68.63</v>
      </c>
      <c r="C8394" s="4">
        <v>80.3</v>
      </c>
      <c r="D8394">
        <v>1.958</v>
      </c>
      <c r="E8394">
        <v>1.885</v>
      </c>
      <c r="P8394" s="10"/>
    </row>
    <row r="8395" spans="1:16" ht="16" hidden="1" x14ac:dyDescent="0.2">
      <c r="A8395" s="10">
        <v>43392</v>
      </c>
      <c r="B8395" s="4">
        <v>69.16</v>
      </c>
      <c r="C8395" s="4">
        <v>80.38</v>
      </c>
      <c r="D8395">
        <v>1.9910000000000001</v>
      </c>
      <c r="E8395">
        <v>1.9079999999999999</v>
      </c>
      <c r="P8395" s="10"/>
    </row>
    <row r="8396" spans="1:16" ht="16" hidden="1" x14ac:dyDescent="0.2">
      <c r="A8396" s="10">
        <v>43395</v>
      </c>
      <c r="B8396" s="4">
        <v>69.25</v>
      </c>
      <c r="C8396" s="4">
        <v>80.45</v>
      </c>
      <c r="D8396">
        <v>1.9850000000000001</v>
      </c>
      <c r="E8396">
        <v>1.905</v>
      </c>
      <c r="P8396" s="10"/>
    </row>
    <row r="8397" spans="1:16" ht="16" hidden="1" x14ac:dyDescent="0.2">
      <c r="A8397" s="10">
        <v>43396</v>
      </c>
      <c r="B8397" s="4">
        <v>66.489999999999995</v>
      </c>
      <c r="C8397" s="4">
        <v>78.67</v>
      </c>
      <c r="D8397">
        <v>1.913</v>
      </c>
      <c r="E8397">
        <v>1.833</v>
      </c>
      <c r="P8397" s="10"/>
    </row>
    <row r="8398" spans="1:16" ht="16" hidden="1" x14ac:dyDescent="0.2">
      <c r="A8398" s="10">
        <v>43397</v>
      </c>
      <c r="B8398" s="4">
        <v>66.56</v>
      </c>
      <c r="C8398" s="4">
        <v>77.34</v>
      </c>
      <c r="D8398">
        <v>1.873</v>
      </c>
      <c r="E8398">
        <v>1.7909999999999999</v>
      </c>
      <c r="P8398" s="10"/>
    </row>
    <row r="8399" spans="1:16" ht="16" hidden="1" x14ac:dyDescent="0.2">
      <c r="A8399" s="10">
        <v>43398</v>
      </c>
      <c r="B8399" s="4">
        <v>67.25</v>
      </c>
      <c r="C8399" s="4">
        <v>77.3</v>
      </c>
      <c r="D8399">
        <v>1.881</v>
      </c>
      <c r="E8399">
        <v>1.7989999999999999</v>
      </c>
      <c r="P8399" s="10"/>
    </row>
    <row r="8400" spans="1:16" ht="16" hidden="1" x14ac:dyDescent="0.2">
      <c r="A8400" s="10">
        <v>43399</v>
      </c>
      <c r="B8400" s="4">
        <v>67.58</v>
      </c>
      <c r="C8400" s="4">
        <v>77.400000000000006</v>
      </c>
      <c r="D8400">
        <v>1.901</v>
      </c>
      <c r="E8400">
        <v>1.8280000000000001</v>
      </c>
      <c r="P8400" s="10"/>
    </row>
    <row r="8401" spans="1:16" ht="16" hidden="1" x14ac:dyDescent="0.2">
      <c r="A8401" s="10">
        <v>43402</v>
      </c>
      <c r="B8401" s="4">
        <v>67</v>
      </c>
      <c r="C8401" s="4">
        <v>77.56</v>
      </c>
      <c r="D8401">
        <v>1.895</v>
      </c>
      <c r="E8401">
        <v>1.8280000000000001</v>
      </c>
      <c r="P8401" s="10"/>
    </row>
    <row r="8402" spans="1:16" ht="16" hidden="1" x14ac:dyDescent="0.2">
      <c r="A8402" s="10">
        <v>43403</v>
      </c>
      <c r="B8402" s="4">
        <v>66.180000000000007</v>
      </c>
      <c r="C8402" s="4">
        <v>75.680000000000007</v>
      </c>
      <c r="D8402">
        <v>1.883</v>
      </c>
      <c r="E8402">
        <v>1.823</v>
      </c>
      <c r="P8402" s="10"/>
    </row>
    <row r="8403" spans="1:16" ht="16" hidden="1" x14ac:dyDescent="0.2">
      <c r="A8403" s="10">
        <v>43404</v>
      </c>
      <c r="B8403" s="4">
        <v>65.31</v>
      </c>
      <c r="C8403" s="4">
        <v>74.84</v>
      </c>
      <c r="D8403">
        <v>1.833</v>
      </c>
      <c r="E8403">
        <v>1.776</v>
      </c>
      <c r="P8403" s="10"/>
    </row>
    <row r="8404" spans="1:16" ht="16" hidden="1" x14ac:dyDescent="0.2">
      <c r="A8404" s="10">
        <v>43405</v>
      </c>
      <c r="B8404" s="4">
        <v>63.67</v>
      </c>
      <c r="C8404" s="4">
        <v>71.25</v>
      </c>
      <c r="D8404">
        <v>1.778</v>
      </c>
      <c r="E8404">
        <v>1.726</v>
      </c>
      <c r="P8404" s="10"/>
    </row>
    <row r="8405" spans="1:16" ht="16" hidden="1" x14ac:dyDescent="0.2">
      <c r="A8405" s="10">
        <v>43406</v>
      </c>
      <c r="B8405" s="4">
        <v>63.12</v>
      </c>
      <c r="C8405" s="4">
        <v>71.11</v>
      </c>
      <c r="D8405">
        <v>1.7629999999999999</v>
      </c>
      <c r="E8405">
        <v>1.7110000000000001</v>
      </c>
      <c r="P8405" s="10"/>
    </row>
    <row r="8406" spans="1:16" ht="16" hidden="1" x14ac:dyDescent="0.2">
      <c r="A8406" s="10">
        <v>43409</v>
      </c>
      <c r="B8406" s="4">
        <v>63.12</v>
      </c>
      <c r="C8406" s="4">
        <v>72.680000000000007</v>
      </c>
      <c r="D8406">
        <v>1.7430000000000001</v>
      </c>
      <c r="E8406">
        <v>1.6830000000000001</v>
      </c>
      <c r="P8406" s="10"/>
    </row>
    <row r="8407" spans="1:16" ht="16" hidden="1" x14ac:dyDescent="0.2">
      <c r="A8407" s="10">
        <v>43410</v>
      </c>
      <c r="B8407" s="4">
        <v>62.16</v>
      </c>
      <c r="C8407" s="4">
        <v>70.64</v>
      </c>
      <c r="D8407">
        <v>1.7549999999999999</v>
      </c>
      <c r="E8407">
        <v>1.6950000000000001</v>
      </c>
      <c r="P8407" s="10"/>
    </row>
    <row r="8408" spans="1:16" ht="16" hidden="1" x14ac:dyDescent="0.2">
      <c r="A8408" s="10">
        <v>43411</v>
      </c>
      <c r="B8408" s="4">
        <v>61.69</v>
      </c>
      <c r="C8408" s="4">
        <v>70.099999999999994</v>
      </c>
      <c r="D8408">
        <v>1.712</v>
      </c>
      <c r="E8408">
        <v>1.647</v>
      </c>
      <c r="P8408" s="10"/>
    </row>
    <row r="8409" spans="1:16" ht="16" hidden="1" x14ac:dyDescent="0.2">
      <c r="A8409" s="10">
        <v>43412</v>
      </c>
      <c r="B8409" s="4">
        <v>60.71</v>
      </c>
      <c r="C8409" s="4">
        <v>69.290000000000006</v>
      </c>
      <c r="D8409">
        <v>1.714</v>
      </c>
      <c r="E8409">
        <v>1.6459999999999999</v>
      </c>
      <c r="P8409" s="10"/>
    </row>
    <row r="8410" spans="1:16" ht="16" hidden="1" x14ac:dyDescent="0.2">
      <c r="A8410" s="10">
        <v>43413</v>
      </c>
      <c r="B8410" s="4">
        <v>60.19</v>
      </c>
      <c r="C8410" s="4">
        <v>69.010000000000005</v>
      </c>
      <c r="D8410">
        <v>1.6779999999999999</v>
      </c>
      <c r="E8410">
        <v>1.603</v>
      </c>
      <c r="P8410" s="10"/>
    </row>
    <row r="8411" spans="1:16" ht="16" hidden="1" x14ac:dyDescent="0.2">
      <c r="A8411" s="10">
        <v>43416</v>
      </c>
      <c r="B8411" s="4">
        <v>59.85</v>
      </c>
      <c r="C8411" s="4">
        <v>69.81</v>
      </c>
      <c r="D8411">
        <v>1.6819999999999999</v>
      </c>
      <c r="E8411">
        <v>1.597</v>
      </c>
      <c r="P8411" s="10"/>
    </row>
    <row r="8412" spans="1:16" ht="16" hidden="1" x14ac:dyDescent="0.2">
      <c r="A8412" s="10">
        <v>43417</v>
      </c>
      <c r="B8412" s="4">
        <v>55.63</v>
      </c>
      <c r="C8412" s="4">
        <v>65.45</v>
      </c>
      <c r="D8412">
        <v>1.599</v>
      </c>
      <c r="E8412">
        <v>1.5089999999999999</v>
      </c>
      <c r="P8412" s="10"/>
    </row>
    <row r="8413" spans="1:16" ht="16" hidden="1" x14ac:dyDescent="0.2">
      <c r="A8413" s="10">
        <v>43418</v>
      </c>
      <c r="B8413" s="4">
        <v>56.16</v>
      </c>
      <c r="C8413" s="4">
        <v>64.88</v>
      </c>
      <c r="D8413">
        <v>1.619</v>
      </c>
      <c r="E8413">
        <v>1.5169999999999999</v>
      </c>
      <c r="P8413" s="10"/>
    </row>
    <row r="8414" spans="1:16" ht="16" hidden="1" x14ac:dyDescent="0.2">
      <c r="A8414" s="10">
        <v>43419</v>
      </c>
      <c r="B8414" s="4">
        <v>56.45</v>
      </c>
      <c r="C8414" s="4">
        <v>65.61</v>
      </c>
      <c r="D8414">
        <v>1.62</v>
      </c>
      <c r="E8414">
        <v>1.508</v>
      </c>
      <c r="P8414" s="10"/>
    </row>
    <row r="8415" spans="1:16" ht="16" hidden="1" x14ac:dyDescent="0.2">
      <c r="A8415" s="10">
        <v>43420</v>
      </c>
      <c r="B8415" s="4">
        <v>56.49</v>
      </c>
      <c r="C8415" s="4">
        <v>65.290000000000006</v>
      </c>
      <c r="D8415">
        <v>1.6479999999999999</v>
      </c>
      <c r="E8415">
        <v>1.536</v>
      </c>
      <c r="P8415" s="10"/>
    </row>
    <row r="8416" spans="1:16" ht="16" hidden="1" x14ac:dyDescent="0.2">
      <c r="A8416" s="10">
        <v>43423</v>
      </c>
      <c r="B8416" s="4">
        <v>57.16</v>
      </c>
      <c r="C8416" s="4">
        <v>64.14</v>
      </c>
      <c r="D8416">
        <v>1.6459999999999999</v>
      </c>
      <c r="E8416">
        <v>1.5389999999999999</v>
      </c>
      <c r="P8416" s="10"/>
    </row>
    <row r="8417" spans="1:16" ht="16" hidden="1" x14ac:dyDescent="0.2">
      <c r="A8417" s="10">
        <v>43424</v>
      </c>
      <c r="B8417" s="4">
        <v>53.39</v>
      </c>
      <c r="C8417" s="4">
        <v>61.5</v>
      </c>
      <c r="D8417">
        <v>1.5669999999999999</v>
      </c>
      <c r="E8417">
        <v>1.4870000000000001</v>
      </c>
      <c r="P8417" s="10"/>
    </row>
    <row r="8418" spans="1:16" ht="16" hidden="1" x14ac:dyDescent="0.2">
      <c r="A8418" s="10">
        <v>43425</v>
      </c>
      <c r="B8418" s="4">
        <v>54.41</v>
      </c>
      <c r="C8418" s="4">
        <v>61.65</v>
      </c>
      <c r="D8418">
        <v>1.5740000000000001</v>
      </c>
      <c r="E8418">
        <v>1.4970000000000001</v>
      </c>
      <c r="P8418" s="10"/>
    </row>
    <row r="8419" spans="1:16" ht="16" hidden="1" x14ac:dyDescent="0.2">
      <c r="A8419" s="10">
        <v>43426</v>
      </c>
      <c r="C8419" s="4">
        <v>61.11</v>
      </c>
      <c r="D8419" t="e">
        <v>#N/A</v>
      </c>
      <c r="E8419" t="e">
        <v>#N/A</v>
      </c>
      <c r="P8419" s="10"/>
    </row>
    <row r="8420" spans="1:16" ht="16" hidden="1" x14ac:dyDescent="0.2">
      <c r="A8420" s="10">
        <v>43427</v>
      </c>
      <c r="C8420" s="4">
        <v>57.69</v>
      </c>
      <c r="D8420" t="e">
        <v>#N/A</v>
      </c>
      <c r="E8420" t="e">
        <v>#N/A</v>
      </c>
      <c r="P8420" s="10"/>
    </row>
    <row r="8421" spans="1:16" ht="16" hidden="1" x14ac:dyDescent="0.2">
      <c r="A8421" s="10">
        <v>43430</v>
      </c>
      <c r="B8421" s="4">
        <v>51.46</v>
      </c>
      <c r="C8421" s="4">
        <v>59.7</v>
      </c>
      <c r="D8421">
        <v>1.5129999999999999</v>
      </c>
      <c r="E8421">
        <v>1.4350000000000001</v>
      </c>
      <c r="P8421" s="10"/>
    </row>
    <row r="8422" spans="1:16" ht="16" hidden="1" x14ac:dyDescent="0.2">
      <c r="A8422" s="10">
        <v>43431</v>
      </c>
      <c r="B8422" s="4">
        <v>51.31</v>
      </c>
      <c r="C8422" s="4">
        <v>59.58</v>
      </c>
      <c r="D8422">
        <v>1.5009999999999999</v>
      </c>
      <c r="E8422">
        <v>1.4139999999999999</v>
      </c>
      <c r="P8422" s="10"/>
    </row>
    <row r="8423" spans="1:16" ht="16" hidden="1" x14ac:dyDescent="0.2">
      <c r="A8423" s="10">
        <v>43432</v>
      </c>
      <c r="B8423" s="4">
        <v>50.06</v>
      </c>
      <c r="C8423" s="4">
        <v>57.97</v>
      </c>
      <c r="D8423">
        <v>1.464</v>
      </c>
      <c r="E8423">
        <v>1.387</v>
      </c>
      <c r="P8423" s="10"/>
    </row>
    <row r="8424" spans="1:16" ht="16" hidden="1" x14ac:dyDescent="0.2">
      <c r="A8424" s="10">
        <v>43433</v>
      </c>
      <c r="B8424" s="4">
        <v>51.46</v>
      </c>
      <c r="C8424" s="4">
        <v>58.29</v>
      </c>
      <c r="D8424">
        <v>1.524</v>
      </c>
      <c r="E8424">
        <v>1.446</v>
      </c>
      <c r="P8424" s="10"/>
    </row>
    <row r="8425" spans="1:16" ht="16" hidden="1" x14ac:dyDescent="0.2">
      <c r="A8425" s="10">
        <v>43434</v>
      </c>
      <c r="B8425" s="4">
        <v>50.78</v>
      </c>
      <c r="C8425" s="4">
        <v>57.71</v>
      </c>
      <c r="D8425">
        <v>1.5109999999999999</v>
      </c>
      <c r="E8425">
        <v>1.4359999999999999</v>
      </c>
      <c r="P8425" s="10"/>
    </row>
    <row r="8426" spans="1:16" ht="16" hidden="1" x14ac:dyDescent="0.2">
      <c r="A8426" s="10">
        <v>43437</v>
      </c>
      <c r="B8426" s="4">
        <v>52.98</v>
      </c>
      <c r="C8426" s="4">
        <v>60.17</v>
      </c>
      <c r="D8426">
        <v>1.5249999999999999</v>
      </c>
      <c r="E8426">
        <v>1.4370000000000001</v>
      </c>
      <c r="P8426" s="10"/>
    </row>
    <row r="8427" spans="1:16" ht="16" hidden="1" x14ac:dyDescent="0.2">
      <c r="A8427" s="10">
        <v>43438</v>
      </c>
      <c r="B8427" s="4">
        <v>53.21</v>
      </c>
      <c r="C8427" s="4">
        <v>61.22</v>
      </c>
      <c r="D8427">
        <v>1.518</v>
      </c>
      <c r="E8427">
        <v>1.4379999999999999</v>
      </c>
      <c r="P8427" s="10"/>
    </row>
    <row r="8428" spans="1:16" ht="16" hidden="1" x14ac:dyDescent="0.2">
      <c r="A8428" s="10">
        <v>43439</v>
      </c>
      <c r="B8428" s="4">
        <v>52.64</v>
      </c>
      <c r="C8428" s="4">
        <v>61.4</v>
      </c>
      <c r="D8428">
        <v>1.526</v>
      </c>
      <c r="E8428">
        <v>1.4359999999999999</v>
      </c>
      <c r="P8428" s="10"/>
    </row>
    <row r="8429" spans="1:16" ht="16" hidden="1" x14ac:dyDescent="0.2">
      <c r="A8429" s="10">
        <v>43440</v>
      </c>
      <c r="B8429" s="4">
        <v>51.54</v>
      </c>
      <c r="C8429" s="4">
        <v>57.83</v>
      </c>
      <c r="D8429">
        <v>1.5249999999999999</v>
      </c>
      <c r="E8429">
        <v>1.4350000000000001</v>
      </c>
      <c r="P8429" s="10"/>
    </row>
    <row r="8430" spans="1:16" ht="16" hidden="1" x14ac:dyDescent="0.2">
      <c r="A8430" s="10">
        <v>43441</v>
      </c>
      <c r="B8430" s="4">
        <v>52.76</v>
      </c>
      <c r="C8430" s="4">
        <v>61.71</v>
      </c>
      <c r="D8430">
        <v>1.554</v>
      </c>
      <c r="E8430">
        <v>1.4590000000000001</v>
      </c>
      <c r="P8430" s="10"/>
    </row>
    <row r="8431" spans="1:16" ht="16" hidden="1" x14ac:dyDescent="0.2">
      <c r="A8431" s="10">
        <v>43444</v>
      </c>
      <c r="B8431" s="4">
        <v>51.07</v>
      </c>
      <c r="C8431" s="4">
        <v>60.29</v>
      </c>
      <c r="D8431">
        <v>1.5029999999999999</v>
      </c>
      <c r="E8431">
        <v>1.403</v>
      </c>
      <c r="P8431" s="10"/>
    </row>
    <row r="8432" spans="1:16" ht="16" hidden="1" x14ac:dyDescent="0.2">
      <c r="A8432" s="10">
        <v>43445</v>
      </c>
      <c r="B8432" s="4">
        <v>51.65</v>
      </c>
      <c r="C8432" s="4">
        <v>59.73</v>
      </c>
      <c r="D8432">
        <v>1.498</v>
      </c>
      <c r="E8432">
        <v>1.4179999999999999</v>
      </c>
      <c r="P8432" s="10"/>
    </row>
    <row r="8433" spans="1:16" ht="16" hidden="1" x14ac:dyDescent="0.2">
      <c r="A8433" s="10">
        <v>43446</v>
      </c>
      <c r="B8433" s="4">
        <v>51.04</v>
      </c>
      <c r="C8433" s="4">
        <v>59.94</v>
      </c>
      <c r="D8433">
        <v>1.484</v>
      </c>
      <c r="E8433">
        <v>1.4039999999999999</v>
      </c>
      <c r="P8433" s="10"/>
    </row>
    <row r="8434" spans="1:16" ht="16" hidden="1" x14ac:dyDescent="0.2">
      <c r="A8434" s="10">
        <v>43447</v>
      </c>
      <c r="B8434" s="4">
        <v>52.69</v>
      </c>
      <c r="C8434" s="4">
        <v>59.03</v>
      </c>
      <c r="D8434">
        <v>1.546</v>
      </c>
      <c r="E8434">
        <v>1.4610000000000001</v>
      </c>
      <c r="P8434" s="10"/>
    </row>
    <row r="8435" spans="1:16" ht="16" hidden="1" x14ac:dyDescent="0.2">
      <c r="A8435" s="10">
        <v>43448</v>
      </c>
      <c r="B8435" s="4">
        <v>51.26</v>
      </c>
      <c r="C8435" s="4">
        <v>58.56</v>
      </c>
      <c r="D8435">
        <v>1.4990000000000001</v>
      </c>
      <c r="E8435">
        <v>1.3939999999999999</v>
      </c>
      <c r="P8435" s="10"/>
    </row>
    <row r="8436" spans="1:16" ht="16" hidden="1" x14ac:dyDescent="0.2">
      <c r="A8436" s="10">
        <v>43451</v>
      </c>
      <c r="B8436" s="4">
        <v>49.8</v>
      </c>
      <c r="C8436" s="4">
        <v>57.59</v>
      </c>
      <c r="D8436">
        <v>1.4570000000000001</v>
      </c>
      <c r="E8436">
        <v>1.3520000000000001</v>
      </c>
      <c r="P8436" s="10"/>
    </row>
    <row r="8437" spans="1:16" ht="16" hidden="1" x14ac:dyDescent="0.2">
      <c r="A8437" s="10">
        <v>43452</v>
      </c>
      <c r="B8437" s="4">
        <v>46.12</v>
      </c>
      <c r="C8437" s="4">
        <v>55.26</v>
      </c>
      <c r="D8437">
        <v>1.4</v>
      </c>
      <c r="E8437">
        <v>1.3129999999999999</v>
      </c>
      <c r="P8437" s="10"/>
    </row>
    <row r="8438" spans="1:16" ht="16" hidden="1" x14ac:dyDescent="0.2">
      <c r="A8438" s="10">
        <v>43453</v>
      </c>
      <c r="B8438" s="4">
        <v>47.96</v>
      </c>
      <c r="C8438" s="4">
        <v>55.6</v>
      </c>
      <c r="D8438">
        <v>1.4219999999999999</v>
      </c>
      <c r="E8438">
        <v>1.335</v>
      </c>
      <c r="P8438" s="10"/>
    </row>
    <row r="8439" spans="1:16" ht="16" hidden="1" x14ac:dyDescent="0.2">
      <c r="A8439" s="10">
        <v>43454</v>
      </c>
      <c r="B8439" s="4">
        <v>45.64</v>
      </c>
      <c r="C8439" s="4">
        <v>52.84</v>
      </c>
      <c r="D8439">
        <v>1.3839999999999999</v>
      </c>
      <c r="E8439">
        <v>1.2889999999999999</v>
      </c>
      <c r="P8439" s="10"/>
    </row>
    <row r="8440" spans="1:16" ht="16" hidden="1" x14ac:dyDescent="0.2">
      <c r="A8440" s="10">
        <v>43455</v>
      </c>
      <c r="B8440" s="4">
        <v>45.38</v>
      </c>
      <c r="C8440" s="4">
        <v>51.93</v>
      </c>
      <c r="D8440">
        <v>1.36</v>
      </c>
      <c r="E8440">
        <v>1.268</v>
      </c>
      <c r="P8440" s="10"/>
    </row>
    <row r="8441" spans="1:16" ht="16" hidden="1" x14ac:dyDescent="0.2">
      <c r="A8441" s="10">
        <v>43460</v>
      </c>
      <c r="B8441" s="4">
        <v>46.04</v>
      </c>
      <c r="D8441">
        <v>1.397</v>
      </c>
      <c r="E8441">
        <v>1.304</v>
      </c>
      <c r="P8441" s="10"/>
    </row>
    <row r="8442" spans="1:16" ht="16" hidden="1" x14ac:dyDescent="0.2">
      <c r="A8442" s="10">
        <v>43461</v>
      </c>
      <c r="B8442" s="4">
        <v>44.48</v>
      </c>
      <c r="C8442" s="4">
        <v>51.49</v>
      </c>
      <c r="D8442">
        <v>1.377</v>
      </c>
      <c r="E8442">
        <v>1.2769999999999999</v>
      </c>
      <c r="P8442" s="10"/>
    </row>
    <row r="8443" spans="1:16" ht="16" hidden="1" x14ac:dyDescent="0.2">
      <c r="A8443" s="10">
        <v>43462</v>
      </c>
      <c r="B8443" s="4">
        <v>45.15</v>
      </c>
      <c r="C8443" s="4">
        <v>50.57</v>
      </c>
      <c r="D8443">
        <v>1.3680000000000001</v>
      </c>
      <c r="E8443">
        <v>1.268</v>
      </c>
      <c r="P8443" s="10"/>
    </row>
    <row r="8444" spans="1:16" ht="16" x14ac:dyDescent="0.2">
      <c r="A8444" s="10">
        <v>43467</v>
      </c>
      <c r="B8444" s="4">
        <v>46.31</v>
      </c>
      <c r="C8444" s="4">
        <v>54.06</v>
      </c>
      <c r="D8444">
        <v>1.3939999999999999</v>
      </c>
      <c r="E8444">
        <v>1.294</v>
      </c>
      <c r="F8444" s="4">
        <f>VLOOKUP(A8444,'MethaneLeaks Events Data_nonUS'!$C$2:$H$1397,2,FALSE)</f>
        <v>921</v>
      </c>
      <c r="G8444" s="4">
        <v>1</v>
      </c>
      <c r="H8444" s="4" t="str">
        <f>VLOOKUP(A8444,'MethaneLeaks Events Data_nonUS'!$C$2:$H$1397,4,FALSE)</f>
        <v>og</v>
      </c>
      <c r="I8444" s="4">
        <f>VLOOKUP(A8444,'MethaneLeaks Events Data_nonUS'!$C$2:$H$1397,5,FALSE)</f>
        <v>28.79170036</v>
      </c>
      <c r="J8444" s="4">
        <f>VLOOKUP(A8444,'MethaneLeaks Events Data_nonUS'!$C$2:$H$1397,6,FALSE)</f>
        <v>7.6519999500000004</v>
      </c>
      <c r="P8444" s="10"/>
    </row>
    <row r="8445" spans="1:16" ht="16" x14ac:dyDescent="0.2">
      <c r="A8445" s="10">
        <v>43468</v>
      </c>
      <c r="B8445" s="4">
        <v>46.92</v>
      </c>
      <c r="C8445" s="4">
        <v>53.23</v>
      </c>
      <c r="D8445">
        <v>1.405</v>
      </c>
      <c r="E8445">
        <v>1.3129999999999999</v>
      </c>
      <c r="F8445" s="4">
        <f>VLOOKUP(A8445,'MethaneLeaks Events Data_nonUS'!$C$2:$H$1397,2,FALSE)</f>
        <v>293</v>
      </c>
      <c r="G8445" s="4">
        <v>1</v>
      </c>
      <c r="H8445" s="4" t="str">
        <f>VLOOKUP(A8445,'MethaneLeaks Events Data_nonUS'!$C$2:$H$1397,4,FALSE)</f>
        <v>human</v>
      </c>
      <c r="I8445" s="4">
        <f>VLOOKUP(A8445,'MethaneLeaks Events Data_nonUS'!$C$2:$H$1397,5,FALSE)</f>
        <v>23.828100200000002</v>
      </c>
      <c r="J8445" s="4">
        <f>VLOOKUP(A8445,'MethaneLeaks Events Data_nonUS'!$C$2:$H$1397,6,FALSE)</f>
        <v>90.530097960000006</v>
      </c>
      <c r="P8445" s="10"/>
    </row>
    <row r="8446" spans="1:16" ht="16" x14ac:dyDescent="0.2">
      <c r="A8446" s="10">
        <v>43469</v>
      </c>
      <c r="B8446" s="4">
        <v>47.76</v>
      </c>
      <c r="C8446" s="4">
        <v>55.64</v>
      </c>
      <c r="D8446">
        <v>1.4079999999999999</v>
      </c>
      <c r="E8446">
        <v>1.3149999999999999</v>
      </c>
      <c r="F8446" s="4" t="e">
        <f>VLOOKUP(A8446,'MethaneLeaks Events Data_nonUS'!$C$2:$H$1397,2,FALSE)</f>
        <v>#N/A</v>
      </c>
      <c r="G8446" s="4">
        <v>1</v>
      </c>
      <c r="H8446" s="4" t="e">
        <f>VLOOKUP(A8446,'MethaneLeaks Events Data_nonUS'!$C$2:$H$1397,4,FALSE)</f>
        <v>#N/A</v>
      </c>
      <c r="I8446" s="4" t="e">
        <f>VLOOKUP(A8446,'MethaneLeaks Events Data_nonUS'!$C$2:$H$1397,5,FALSE)</f>
        <v>#N/A</v>
      </c>
      <c r="J8446" s="4" t="e">
        <f>VLOOKUP(A8446,'MethaneLeaks Events Data_nonUS'!$C$2:$H$1397,6,FALSE)</f>
        <v>#N/A</v>
      </c>
      <c r="P8446" s="10"/>
    </row>
    <row r="8447" spans="1:16" ht="16" x14ac:dyDescent="0.2">
      <c r="A8447" s="10">
        <v>43472</v>
      </c>
      <c r="B8447" s="4">
        <v>48.27</v>
      </c>
      <c r="C8447" s="4">
        <v>57.1</v>
      </c>
      <c r="D8447">
        <v>1.395</v>
      </c>
      <c r="E8447">
        <v>1.3</v>
      </c>
      <c r="F8447" s="4">
        <f>VLOOKUP(A8447,'MethaneLeaks Events Data_nonUS'!$C$2:$H$1397,2,FALSE)</f>
        <v>645</v>
      </c>
      <c r="G8447" s="4">
        <v>10.50511837</v>
      </c>
      <c r="H8447" s="4" t="str">
        <f>VLOOKUP(A8447,'MethaneLeaks Events Data_nonUS'!$C$2:$H$1397,4,FALSE)</f>
        <v>human</v>
      </c>
      <c r="I8447" s="4">
        <f>VLOOKUP(A8447,'MethaneLeaks Events Data_nonUS'!$C$2:$H$1397,5,FALSE)</f>
        <v>23.818000789999999</v>
      </c>
      <c r="J8447" s="4">
        <f>VLOOKUP(A8447,'MethaneLeaks Events Data_nonUS'!$C$2:$H$1397,6,FALSE)</f>
        <v>90.370796200000001</v>
      </c>
      <c r="P8447" s="10"/>
    </row>
    <row r="8448" spans="1:16" ht="16" x14ac:dyDescent="0.2">
      <c r="A8448" s="10">
        <v>43473</v>
      </c>
      <c r="B8448" s="4">
        <v>49.58</v>
      </c>
      <c r="C8448" s="4">
        <v>56.91</v>
      </c>
      <c r="D8448">
        <v>1.413</v>
      </c>
      <c r="E8448">
        <v>1.3080000000000001</v>
      </c>
      <c r="F8448" s="4">
        <f>VLOOKUP(A8448,'MethaneLeaks Events Data_nonUS'!$C$2:$H$1397,2,FALSE)</f>
        <v>1931</v>
      </c>
      <c r="G8448" s="4">
        <v>1</v>
      </c>
      <c r="H8448" s="4" t="str">
        <f>VLOOKUP(A8448,'MethaneLeaks Events Data_nonUS'!$C$2:$H$1397,4,FALSE)</f>
        <v>og</v>
      </c>
      <c r="I8448" s="4">
        <f>VLOOKUP(A8448,'MethaneLeaks Events Data_nonUS'!$C$2:$H$1397,5,FALSE)</f>
        <v>31.830900190000001</v>
      </c>
      <c r="J8448" s="4">
        <f>VLOOKUP(A8448,'MethaneLeaks Events Data_nonUS'!$C$2:$H$1397,6,FALSE)</f>
        <v>5.918900013</v>
      </c>
      <c r="P8448" s="10"/>
    </row>
    <row r="8449" spans="1:16" ht="16" x14ac:dyDescent="0.2">
      <c r="A8449" s="10">
        <v>43474</v>
      </c>
      <c r="B8449" s="4">
        <v>52.19</v>
      </c>
      <c r="C8449" s="4">
        <v>59.46</v>
      </c>
      <c r="D8449">
        <v>1.478</v>
      </c>
      <c r="E8449">
        <v>1.3660000000000001</v>
      </c>
      <c r="F8449" s="4">
        <f>VLOOKUP(A8449,'MethaneLeaks Events Data_nonUS'!$C$2:$H$1397,2,FALSE)</f>
        <v>294</v>
      </c>
      <c r="G8449" s="4">
        <v>47.930091859999997</v>
      </c>
      <c r="H8449" s="4" t="str">
        <f>VLOOKUP(A8449,'MethaneLeaks Events Data_nonUS'!$C$2:$H$1397,4,FALSE)</f>
        <v>og</v>
      </c>
      <c r="I8449" s="4">
        <f>VLOOKUP(A8449,'MethaneLeaks Events Data_nonUS'!$C$2:$H$1397,5,FALSE)</f>
        <v>37.996200559999998</v>
      </c>
      <c r="J8449" s="4">
        <f>VLOOKUP(A8449,'MethaneLeaks Events Data_nonUS'!$C$2:$H$1397,6,FALSE)</f>
        <v>61.130699159999999</v>
      </c>
      <c r="P8449" s="10"/>
    </row>
    <row r="8450" spans="1:16" ht="16" x14ac:dyDescent="0.2">
      <c r="A8450" s="10">
        <v>43475</v>
      </c>
      <c r="B8450" s="4">
        <v>52.42</v>
      </c>
      <c r="C8450" s="4">
        <v>60.47</v>
      </c>
      <c r="D8450">
        <v>1.474</v>
      </c>
      <c r="E8450">
        <v>1.3720000000000001</v>
      </c>
      <c r="F8450" s="4" t="e">
        <f>VLOOKUP(A8450,'MethaneLeaks Events Data_nonUS'!$C$2:$H$1397,2,FALSE)</f>
        <v>#N/A</v>
      </c>
      <c r="G8450" s="4">
        <v>1</v>
      </c>
      <c r="H8450" s="4" t="e">
        <f>VLOOKUP(A8450,'MethaneLeaks Events Data_nonUS'!$C$2:$H$1397,4,FALSE)</f>
        <v>#N/A</v>
      </c>
      <c r="I8450" s="4" t="e">
        <f>VLOOKUP(A8450,'MethaneLeaks Events Data_nonUS'!$C$2:$H$1397,5,FALSE)</f>
        <v>#N/A</v>
      </c>
      <c r="J8450" s="4" t="e">
        <f>VLOOKUP(A8450,'MethaneLeaks Events Data_nonUS'!$C$2:$H$1397,6,FALSE)</f>
        <v>#N/A</v>
      </c>
      <c r="P8450" s="10"/>
    </row>
    <row r="8451" spans="1:16" ht="16" x14ac:dyDescent="0.2">
      <c r="A8451" s="10">
        <v>43476</v>
      </c>
      <c r="B8451" s="4">
        <v>51.44</v>
      </c>
      <c r="C8451" s="4">
        <v>59.24</v>
      </c>
      <c r="D8451">
        <v>1.4530000000000001</v>
      </c>
      <c r="E8451">
        <v>1.3580000000000001</v>
      </c>
      <c r="F8451" s="4">
        <f>VLOOKUP(A8451,'MethaneLeaks Events Data_nonUS'!$C$2:$H$1397,2,FALSE)</f>
        <v>297</v>
      </c>
      <c r="G8451" s="4">
        <v>1</v>
      </c>
      <c r="H8451" s="4" t="str">
        <f>VLOOKUP(A8451,'MethaneLeaks Events Data_nonUS'!$C$2:$H$1397,4,FALSE)</f>
        <v>og</v>
      </c>
      <c r="I8451" s="4">
        <f>VLOOKUP(A8451,'MethaneLeaks Events Data_nonUS'!$C$2:$H$1397,5,FALSE)</f>
        <v>39.01490021</v>
      </c>
      <c r="J8451" s="4">
        <f>VLOOKUP(A8451,'MethaneLeaks Events Data_nonUS'!$C$2:$H$1397,6,FALSE)</f>
        <v>54.390598300000001</v>
      </c>
      <c r="P8451" s="10"/>
    </row>
    <row r="8452" spans="1:16" ht="16" x14ac:dyDescent="0.2">
      <c r="A8452" s="10">
        <v>43479</v>
      </c>
      <c r="B8452" s="4">
        <v>50.31</v>
      </c>
      <c r="C8452" s="4">
        <v>58.8</v>
      </c>
      <c r="D8452">
        <v>1.413</v>
      </c>
      <c r="E8452">
        <v>1.32</v>
      </c>
      <c r="F8452" s="4">
        <f>VLOOKUP(A8452,'MethaneLeaks Events Data_nonUS'!$C$2:$H$1397,2,FALSE)</f>
        <v>298</v>
      </c>
      <c r="G8452" s="4">
        <v>1</v>
      </c>
      <c r="H8452" s="4" t="str">
        <f>VLOOKUP(A8452,'MethaneLeaks Events Data_nonUS'!$C$2:$H$1397,4,FALSE)</f>
        <v>human</v>
      </c>
      <c r="I8452" s="4">
        <f>VLOOKUP(A8452,'MethaneLeaks Events Data_nonUS'!$C$2:$H$1397,5,FALSE)</f>
        <v>23.71240044</v>
      </c>
      <c r="J8452" s="4">
        <f>VLOOKUP(A8452,'MethaneLeaks Events Data_nonUS'!$C$2:$H$1397,6,FALSE)</f>
        <v>90.49440002</v>
      </c>
      <c r="P8452" s="10"/>
    </row>
    <row r="8453" spans="1:16" ht="16" x14ac:dyDescent="0.2">
      <c r="A8453" s="10">
        <v>43480</v>
      </c>
      <c r="B8453" s="4">
        <v>51.8</v>
      </c>
      <c r="C8453" s="4">
        <v>58.65</v>
      </c>
      <c r="D8453">
        <v>1.4490000000000001</v>
      </c>
      <c r="E8453">
        <v>1.3640000000000001</v>
      </c>
      <c r="F8453" s="4" t="e">
        <f>VLOOKUP(A8453,'MethaneLeaks Events Data_nonUS'!$C$2:$H$1397,2,FALSE)</f>
        <v>#N/A</v>
      </c>
      <c r="G8453" s="4">
        <v>1</v>
      </c>
      <c r="H8453" s="4" t="e">
        <f>VLOOKUP(A8453,'MethaneLeaks Events Data_nonUS'!$C$2:$H$1397,4,FALSE)</f>
        <v>#N/A</v>
      </c>
      <c r="I8453" s="4" t="e">
        <f>VLOOKUP(A8453,'MethaneLeaks Events Data_nonUS'!$C$2:$H$1397,5,FALSE)</f>
        <v>#N/A</v>
      </c>
      <c r="J8453" s="4" t="e">
        <f>VLOOKUP(A8453,'MethaneLeaks Events Data_nonUS'!$C$2:$H$1397,6,FALSE)</f>
        <v>#N/A</v>
      </c>
      <c r="P8453" s="10"/>
    </row>
    <row r="8454" spans="1:16" ht="16" x14ac:dyDescent="0.2">
      <c r="A8454" s="10">
        <v>43481</v>
      </c>
      <c r="B8454" s="4">
        <v>52.08</v>
      </c>
      <c r="C8454" s="4">
        <v>59.81</v>
      </c>
      <c r="D8454">
        <v>1.4470000000000001</v>
      </c>
      <c r="E8454">
        <v>1.3919999999999999</v>
      </c>
      <c r="F8454" s="4">
        <f>VLOOKUP(A8454,'MethaneLeaks Events Data_nonUS'!$C$2:$H$1397,2,FALSE)</f>
        <v>2078</v>
      </c>
      <c r="G8454" s="4">
        <v>1</v>
      </c>
      <c r="H8454" s="4" t="str">
        <f>VLOOKUP(A8454,'MethaneLeaks Events Data_nonUS'!$C$2:$H$1397,4,FALSE)</f>
        <v>coal</v>
      </c>
      <c r="I8454" s="4">
        <f>VLOOKUP(A8454,'MethaneLeaks Events Data_nonUS'!$C$2:$H$1397,5,FALSE)</f>
        <v>27.357099529999999</v>
      </c>
      <c r="J8454" s="4">
        <f>VLOOKUP(A8454,'MethaneLeaks Events Data_nonUS'!$C$2:$H$1397,6,FALSE)</f>
        <v>95.355796810000001</v>
      </c>
      <c r="P8454" s="10"/>
    </row>
    <row r="8455" spans="1:16" ht="16" x14ac:dyDescent="0.2">
      <c r="A8455" s="10">
        <v>43482</v>
      </c>
      <c r="B8455" s="4">
        <v>51.83</v>
      </c>
      <c r="C8455" s="4">
        <v>59.85</v>
      </c>
      <c r="D8455">
        <v>1.456</v>
      </c>
      <c r="E8455">
        <v>1.409</v>
      </c>
      <c r="F8455" s="4">
        <f>VLOOKUP(A8455,'MethaneLeaks Events Data_nonUS'!$C$2:$H$1397,2,FALSE)</f>
        <v>159</v>
      </c>
      <c r="G8455" s="4">
        <v>1</v>
      </c>
      <c r="H8455" s="4" t="str">
        <f>VLOOKUP(A8455,'MethaneLeaks Events Data_nonUS'!$C$2:$H$1397,4,FALSE)</f>
        <v>og</v>
      </c>
      <c r="I8455" s="4">
        <f>VLOOKUP(A8455,'MethaneLeaks Events Data_nonUS'!$C$2:$H$1397,5,FALSE)</f>
        <v>36.530601500000003</v>
      </c>
      <c r="J8455" s="4">
        <f>VLOOKUP(A8455,'MethaneLeaks Events Data_nonUS'!$C$2:$H$1397,6,FALSE)</f>
        <v>109.73139949999999</v>
      </c>
      <c r="P8455" s="10"/>
    </row>
    <row r="8456" spans="1:16" ht="16" x14ac:dyDescent="0.2">
      <c r="A8456" s="10">
        <v>43483</v>
      </c>
      <c r="B8456" s="4">
        <v>53.6</v>
      </c>
      <c r="C8456" s="4">
        <v>62.04</v>
      </c>
      <c r="D8456">
        <v>1.476</v>
      </c>
      <c r="E8456">
        <v>1.4259999999999999</v>
      </c>
      <c r="F8456" s="4" t="e">
        <f>VLOOKUP(A8456,'MethaneLeaks Events Data_nonUS'!$C$2:$H$1397,2,FALSE)</f>
        <v>#N/A</v>
      </c>
      <c r="G8456" s="4" t="e">
        <v>#N/A</v>
      </c>
      <c r="H8456" s="4" t="e">
        <f>VLOOKUP(A8456,'MethaneLeaks Events Data_nonUS'!$C$2:$H$1397,4,FALSE)</f>
        <v>#N/A</v>
      </c>
      <c r="I8456" s="4" t="e">
        <f>VLOOKUP(A8456,'MethaneLeaks Events Data_nonUS'!$C$2:$H$1397,5,FALSE)</f>
        <v>#N/A</v>
      </c>
      <c r="J8456" s="4" t="e">
        <f>VLOOKUP(A8456,'MethaneLeaks Events Data_nonUS'!$C$2:$H$1397,6,FALSE)</f>
        <v>#N/A</v>
      </c>
      <c r="P8456" s="10"/>
    </row>
    <row r="8457" spans="1:16" ht="16" x14ac:dyDescent="0.2">
      <c r="A8457" s="10">
        <v>43486</v>
      </c>
      <c r="C8457" s="4">
        <v>62.18</v>
      </c>
      <c r="D8457" t="e">
        <v>#N/A</v>
      </c>
      <c r="E8457" t="e">
        <v>#N/A</v>
      </c>
      <c r="F8457" s="4">
        <f>VLOOKUP(A8457,'MethaneLeaks Events Data_nonUS'!$C$2:$H$1397,2,FALSE)</f>
        <v>327</v>
      </c>
      <c r="G8457" s="4">
        <v>88.552085880000007</v>
      </c>
      <c r="H8457" s="4" t="str">
        <f>VLOOKUP(A8457,'MethaneLeaks Events Data_nonUS'!$C$2:$H$1397,4,FALSE)</f>
        <v>og</v>
      </c>
      <c r="I8457" s="4">
        <f>VLOOKUP(A8457,'MethaneLeaks Events Data_nonUS'!$C$2:$H$1397,5,FALSE)</f>
        <v>38.499000549999998</v>
      </c>
      <c r="J8457" s="4">
        <f>VLOOKUP(A8457,'MethaneLeaks Events Data_nonUS'!$C$2:$H$1397,6,FALSE)</f>
        <v>54.19900131</v>
      </c>
      <c r="P8457" s="10"/>
    </row>
    <row r="8458" spans="1:16" ht="16" x14ac:dyDescent="0.2">
      <c r="A8458" s="10">
        <v>43487</v>
      </c>
      <c r="B8458" s="4">
        <v>52.59</v>
      </c>
      <c r="C8458" s="4">
        <v>60.9</v>
      </c>
      <c r="D8458">
        <v>1.4350000000000001</v>
      </c>
      <c r="E8458">
        <v>1.387</v>
      </c>
      <c r="F8458" s="4">
        <f>VLOOKUP(A8458,'MethaneLeaks Events Data_nonUS'!$C$2:$H$1397,2,FALSE)</f>
        <v>1863</v>
      </c>
      <c r="G8458" s="4">
        <v>1</v>
      </c>
      <c r="H8458" s="4" t="str">
        <f>VLOOKUP(A8458,'MethaneLeaks Events Data_nonUS'!$C$2:$H$1397,4,FALSE)</f>
        <v>coal</v>
      </c>
      <c r="I8458" s="4">
        <f>VLOOKUP(A8458,'MethaneLeaks Events Data_nonUS'!$C$2:$H$1397,5,FALSE)</f>
        <v>27.344900129999999</v>
      </c>
      <c r="J8458" s="4">
        <f>VLOOKUP(A8458,'MethaneLeaks Events Data_nonUS'!$C$2:$H$1397,6,FALSE)</f>
        <v>95.476699830000001</v>
      </c>
      <c r="P8458" s="10"/>
    </row>
    <row r="8459" spans="1:16" ht="16" x14ac:dyDescent="0.2">
      <c r="A8459" s="10">
        <v>43488</v>
      </c>
      <c r="B8459" s="4">
        <v>52.44</v>
      </c>
      <c r="C8459" s="4">
        <v>61.05</v>
      </c>
      <c r="D8459">
        <v>1.417</v>
      </c>
      <c r="E8459">
        <v>1.373</v>
      </c>
      <c r="F8459" s="4">
        <f>VLOOKUP(A8459,'MethaneLeaks Events Data_nonUS'!$C$2:$H$1397,2,FALSE)</f>
        <v>2085</v>
      </c>
      <c r="G8459" s="4">
        <v>113.7464676</v>
      </c>
      <c r="H8459" s="4" t="str">
        <f>VLOOKUP(A8459,'MethaneLeaks Events Data_nonUS'!$C$2:$H$1397,4,FALSE)</f>
        <v>og</v>
      </c>
      <c r="I8459" s="4">
        <f>VLOOKUP(A8459,'MethaneLeaks Events Data_nonUS'!$C$2:$H$1397,5,FALSE)</f>
        <v>-36.518501280000002</v>
      </c>
      <c r="J8459" s="4">
        <f>VLOOKUP(A8459,'MethaneLeaks Events Data_nonUS'!$C$2:$H$1397,6,FALSE)</f>
        <v>-60.183101649999998</v>
      </c>
      <c r="P8459" s="10"/>
    </row>
    <row r="8460" spans="1:16" ht="16" x14ac:dyDescent="0.2">
      <c r="A8460" s="10">
        <v>43489</v>
      </c>
      <c r="B8460" s="4">
        <v>52.94</v>
      </c>
      <c r="C8460" s="4">
        <v>61.09</v>
      </c>
      <c r="D8460">
        <v>1.417</v>
      </c>
      <c r="E8460">
        <v>1.373</v>
      </c>
      <c r="F8460" s="4">
        <f>VLOOKUP(A8460,'MethaneLeaks Events Data_nonUS'!$C$2:$H$1397,2,FALSE)</f>
        <v>336</v>
      </c>
      <c r="G8460" s="4">
        <v>1</v>
      </c>
      <c r="H8460" s="4" t="str">
        <f>VLOOKUP(A8460,'MethaneLeaks Events Data_nonUS'!$C$2:$H$1397,4,FALSE)</f>
        <v>human</v>
      </c>
      <c r="I8460" s="4">
        <f>VLOOKUP(A8460,'MethaneLeaks Events Data_nonUS'!$C$2:$H$1397,5,FALSE)</f>
        <v>23.820499420000001</v>
      </c>
      <c r="J8460" s="4">
        <f>VLOOKUP(A8460,'MethaneLeaks Events Data_nonUS'!$C$2:$H$1397,6,FALSE)</f>
        <v>90.409202579999999</v>
      </c>
      <c r="P8460" s="10"/>
    </row>
    <row r="8461" spans="1:16" ht="16" x14ac:dyDescent="0.2">
      <c r="A8461" s="10">
        <v>43490</v>
      </c>
      <c r="B8461" s="4">
        <v>53.53</v>
      </c>
      <c r="C8461" s="4">
        <v>61.49</v>
      </c>
      <c r="D8461">
        <v>1.421</v>
      </c>
      <c r="E8461">
        <v>1.371</v>
      </c>
      <c r="F8461" s="4">
        <f>VLOOKUP(A8461,'MethaneLeaks Events Data_nonUS'!$C$2:$H$1397,2,FALSE)</f>
        <v>1330</v>
      </c>
      <c r="G8461" s="4">
        <v>1</v>
      </c>
      <c r="H8461" s="4" t="str">
        <f>VLOOKUP(A8461,'MethaneLeaks Events Data_nonUS'!$C$2:$H$1397,4,FALSE)</f>
        <v>og</v>
      </c>
      <c r="I8461" s="4">
        <f>VLOOKUP(A8461,'MethaneLeaks Events Data_nonUS'!$C$2:$H$1397,5,FALSE)</f>
        <v>-37.388198850000002</v>
      </c>
      <c r="J8461" s="4">
        <f>VLOOKUP(A8461,'MethaneLeaks Events Data_nonUS'!$C$2:$H$1397,6,FALSE)</f>
        <v>-67.776000980000006</v>
      </c>
      <c r="P8461" s="10"/>
    </row>
    <row r="8462" spans="1:16" ht="16" x14ac:dyDescent="0.2">
      <c r="A8462" s="10">
        <v>43493</v>
      </c>
      <c r="B8462" s="4">
        <v>51.79</v>
      </c>
      <c r="C8462" s="4">
        <v>59.71</v>
      </c>
      <c r="D8462">
        <v>1.369</v>
      </c>
      <c r="E8462">
        <v>1.327</v>
      </c>
      <c r="F8462" s="4" t="e">
        <f>VLOOKUP(A8462,'MethaneLeaks Events Data_nonUS'!$C$2:$H$1397,2,FALSE)</f>
        <v>#N/A</v>
      </c>
      <c r="G8462" s="4">
        <v>1</v>
      </c>
      <c r="H8462" s="4" t="e">
        <f>VLOOKUP(A8462,'MethaneLeaks Events Data_nonUS'!$C$2:$H$1397,4,FALSE)</f>
        <v>#N/A</v>
      </c>
      <c r="I8462" s="4" t="e">
        <f>VLOOKUP(A8462,'MethaneLeaks Events Data_nonUS'!$C$2:$H$1397,5,FALSE)</f>
        <v>#N/A</v>
      </c>
      <c r="J8462" s="4" t="e">
        <f>VLOOKUP(A8462,'MethaneLeaks Events Data_nonUS'!$C$2:$H$1397,6,FALSE)</f>
        <v>#N/A</v>
      </c>
      <c r="P8462" s="10"/>
    </row>
    <row r="8463" spans="1:16" ht="16" x14ac:dyDescent="0.2">
      <c r="A8463" s="10">
        <v>43494</v>
      </c>
      <c r="B8463" s="4">
        <v>53.07</v>
      </c>
      <c r="C8463" s="4">
        <v>60.98</v>
      </c>
      <c r="D8463">
        <v>1.385</v>
      </c>
      <c r="E8463">
        <v>1.33</v>
      </c>
      <c r="F8463" s="4" t="e">
        <f>VLOOKUP(A8463,'MethaneLeaks Events Data_nonUS'!$C$2:$H$1397,2,FALSE)</f>
        <v>#N/A</v>
      </c>
      <c r="G8463" s="4" t="e">
        <v>#N/A</v>
      </c>
      <c r="H8463" s="4" t="e">
        <f>VLOOKUP(A8463,'MethaneLeaks Events Data_nonUS'!$C$2:$H$1397,4,FALSE)</f>
        <v>#N/A</v>
      </c>
      <c r="I8463" s="4" t="e">
        <f>VLOOKUP(A8463,'MethaneLeaks Events Data_nonUS'!$C$2:$H$1397,5,FALSE)</f>
        <v>#N/A</v>
      </c>
      <c r="J8463" s="4" t="e">
        <f>VLOOKUP(A8463,'MethaneLeaks Events Data_nonUS'!$C$2:$H$1397,6,FALSE)</f>
        <v>#N/A</v>
      </c>
      <c r="P8463" s="10"/>
    </row>
    <row r="8464" spans="1:16" ht="16" x14ac:dyDescent="0.2">
      <c r="A8464" s="10">
        <v>43495</v>
      </c>
      <c r="B8464" s="4">
        <v>54.18</v>
      </c>
      <c r="C8464" s="4">
        <v>61.89</v>
      </c>
      <c r="D8464">
        <v>1.4379999999999999</v>
      </c>
      <c r="E8464">
        <v>1.3779999999999999</v>
      </c>
      <c r="F8464" s="4" t="e">
        <f>VLOOKUP(A8464,'MethaneLeaks Events Data_nonUS'!$C$2:$H$1397,2,FALSE)</f>
        <v>#N/A</v>
      </c>
      <c r="G8464" s="4" t="e">
        <v>#N/A</v>
      </c>
      <c r="H8464" s="4" t="e">
        <f>VLOOKUP(A8464,'MethaneLeaks Events Data_nonUS'!$C$2:$H$1397,4,FALSE)</f>
        <v>#N/A</v>
      </c>
      <c r="I8464" s="4" t="e">
        <f>VLOOKUP(A8464,'MethaneLeaks Events Data_nonUS'!$C$2:$H$1397,5,FALSE)</f>
        <v>#N/A</v>
      </c>
      <c r="J8464" s="4" t="e">
        <f>VLOOKUP(A8464,'MethaneLeaks Events Data_nonUS'!$C$2:$H$1397,6,FALSE)</f>
        <v>#N/A</v>
      </c>
      <c r="P8464" s="10"/>
    </row>
    <row r="8465" spans="1:16" ht="16" x14ac:dyDescent="0.2">
      <c r="A8465" s="10">
        <v>43496</v>
      </c>
      <c r="B8465" s="4">
        <v>53.84</v>
      </c>
      <c r="C8465" s="4">
        <v>62.46</v>
      </c>
      <c r="D8465">
        <v>1.41</v>
      </c>
      <c r="E8465">
        <v>1.3580000000000001</v>
      </c>
      <c r="F8465" s="4">
        <f>VLOOKUP(A8465,'MethaneLeaks Events Data_nonUS'!$C$2:$H$1397,2,FALSE)</f>
        <v>2052</v>
      </c>
      <c r="G8465" s="4">
        <v>72.11110687</v>
      </c>
      <c r="H8465" s="4" t="str">
        <f>VLOOKUP(A8465,'MethaneLeaks Events Data_nonUS'!$C$2:$H$1397,4,FALSE)</f>
        <v>human</v>
      </c>
      <c r="I8465" s="4">
        <f>VLOOKUP(A8465,'MethaneLeaks Events Data_nonUS'!$C$2:$H$1397,5,FALSE)</f>
        <v>-34.653499600000004</v>
      </c>
      <c r="J8465" s="4">
        <f>VLOOKUP(A8465,'MethaneLeaks Events Data_nonUS'!$C$2:$H$1397,6,FALSE)</f>
        <v>-58.977401729999997</v>
      </c>
      <c r="P8465" s="10"/>
    </row>
    <row r="8466" spans="1:16" ht="16" x14ac:dyDescent="0.2">
      <c r="A8466" s="10">
        <v>43497</v>
      </c>
      <c r="B8466" s="4">
        <v>55.29</v>
      </c>
      <c r="C8466" s="4">
        <v>61.86</v>
      </c>
      <c r="D8466">
        <v>1.4630000000000001</v>
      </c>
      <c r="E8466">
        <v>1.423</v>
      </c>
      <c r="F8466" s="4" t="e">
        <f>VLOOKUP(A8466,'MethaneLeaks Events Data_nonUS'!$C$2:$H$1397,2,FALSE)</f>
        <v>#N/A</v>
      </c>
      <c r="G8466" s="4">
        <v>1</v>
      </c>
      <c r="H8466" s="4" t="e">
        <f>VLOOKUP(A8466,'MethaneLeaks Events Data_nonUS'!$C$2:$H$1397,4,FALSE)</f>
        <v>#N/A</v>
      </c>
      <c r="I8466" s="4" t="e">
        <f>VLOOKUP(A8466,'MethaneLeaks Events Data_nonUS'!$C$2:$H$1397,5,FALSE)</f>
        <v>#N/A</v>
      </c>
      <c r="J8466" s="4" t="e">
        <f>VLOOKUP(A8466,'MethaneLeaks Events Data_nonUS'!$C$2:$H$1397,6,FALSE)</f>
        <v>#N/A</v>
      </c>
      <c r="P8466" s="10"/>
    </row>
    <row r="8467" spans="1:16" ht="16" x14ac:dyDescent="0.2">
      <c r="A8467" s="10">
        <v>43500</v>
      </c>
      <c r="B8467" s="4">
        <v>54.57</v>
      </c>
      <c r="C8467" s="4">
        <v>62.26</v>
      </c>
      <c r="D8467">
        <v>1.468</v>
      </c>
      <c r="E8467">
        <v>1.4279999999999999</v>
      </c>
      <c r="F8467" s="4">
        <f>VLOOKUP(A8467,'MethaneLeaks Events Data_nonUS'!$C$2:$H$1397,2,FALSE)</f>
        <v>328</v>
      </c>
      <c r="G8467" s="4">
        <v>1</v>
      </c>
      <c r="H8467" s="4" t="str">
        <f>VLOOKUP(A8467,'MethaneLeaks Events Data_nonUS'!$C$2:$H$1397,4,FALSE)</f>
        <v>human</v>
      </c>
      <c r="I8467" s="4">
        <f>VLOOKUP(A8467,'MethaneLeaks Events Data_nonUS'!$C$2:$H$1397,5,FALSE)</f>
        <v>23.639499659999998</v>
      </c>
      <c r="J8467" s="4">
        <f>VLOOKUP(A8467,'MethaneLeaks Events Data_nonUS'!$C$2:$H$1397,6,FALSE)</f>
        <v>90.612503050000001</v>
      </c>
      <c r="P8467" s="10"/>
    </row>
    <row r="8468" spans="1:16" ht="16" x14ac:dyDescent="0.2">
      <c r="A8468" s="10">
        <v>43501</v>
      </c>
      <c r="B8468" s="4">
        <v>53.69</v>
      </c>
      <c r="C8468" s="4">
        <v>61.67</v>
      </c>
      <c r="D8468">
        <v>1.4570000000000001</v>
      </c>
      <c r="E8468">
        <v>1.417</v>
      </c>
      <c r="F8468" s="4">
        <f>VLOOKUP(A8468,'MethaneLeaks Events Data_nonUS'!$C$2:$H$1397,2,FALSE)</f>
        <v>333</v>
      </c>
      <c r="G8468" s="4">
        <v>56.826045989999997</v>
      </c>
      <c r="H8468" s="4" t="str">
        <f>VLOOKUP(A8468,'MethaneLeaks Events Data_nonUS'!$C$2:$H$1397,4,FALSE)</f>
        <v>og</v>
      </c>
      <c r="I8468" s="4">
        <f>VLOOKUP(A8468,'MethaneLeaks Events Data_nonUS'!$C$2:$H$1397,5,FALSE)</f>
        <v>38.530998230000002</v>
      </c>
      <c r="J8468" s="4">
        <f>VLOOKUP(A8468,'MethaneLeaks Events Data_nonUS'!$C$2:$H$1397,6,FALSE)</f>
        <v>54.102199550000002</v>
      </c>
      <c r="P8468" s="10"/>
    </row>
    <row r="8469" spans="1:16" ht="16" x14ac:dyDescent="0.2">
      <c r="A8469" s="10">
        <v>43502</v>
      </c>
      <c r="B8469" s="4">
        <v>53.94</v>
      </c>
      <c r="C8469" s="4">
        <v>62.22</v>
      </c>
      <c r="D8469">
        <v>1.4850000000000001</v>
      </c>
      <c r="E8469">
        <v>1.4419999999999999</v>
      </c>
      <c r="F8469" s="4" t="e">
        <f>VLOOKUP(A8469,'MethaneLeaks Events Data_nonUS'!$C$2:$H$1397,2,FALSE)</f>
        <v>#N/A</v>
      </c>
      <c r="G8469" s="4" t="e">
        <v>#N/A</v>
      </c>
      <c r="H8469" s="4" t="e">
        <f>VLOOKUP(A8469,'MethaneLeaks Events Data_nonUS'!$C$2:$H$1397,4,FALSE)</f>
        <v>#N/A</v>
      </c>
      <c r="I8469" s="4" t="e">
        <f>VLOOKUP(A8469,'MethaneLeaks Events Data_nonUS'!$C$2:$H$1397,5,FALSE)</f>
        <v>#N/A</v>
      </c>
      <c r="J8469" s="4" t="e">
        <f>VLOOKUP(A8469,'MethaneLeaks Events Data_nonUS'!$C$2:$H$1397,6,FALSE)</f>
        <v>#N/A</v>
      </c>
      <c r="P8469" s="10"/>
    </row>
    <row r="8470" spans="1:16" ht="16" x14ac:dyDescent="0.2">
      <c r="A8470" s="10">
        <v>43503</v>
      </c>
      <c r="B8470" s="4">
        <v>52.68</v>
      </c>
      <c r="C8470" s="4">
        <v>61.01</v>
      </c>
      <c r="D8470">
        <v>1.468</v>
      </c>
      <c r="E8470">
        <v>1.413</v>
      </c>
      <c r="F8470" s="4">
        <f>VLOOKUP(A8470,'MethaneLeaks Events Data_nonUS'!$C$2:$H$1397,2,FALSE)</f>
        <v>334</v>
      </c>
      <c r="G8470" s="4">
        <v>1</v>
      </c>
      <c r="H8470" s="4" t="str">
        <f>VLOOKUP(A8470,'MethaneLeaks Events Data_nonUS'!$C$2:$H$1397,4,FALSE)</f>
        <v>og</v>
      </c>
      <c r="I8470" s="4">
        <f>VLOOKUP(A8470,'MethaneLeaks Events Data_nonUS'!$C$2:$H$1397,5,FALSE)</f>
        <v>37.980998990000003</v>
      </c>
      <c r="J8470" s="4">
        <f>VLOOKUP(A8470,'MethaneLeaks Events Data_nonUS'!$C$2:$H$1397,6,FALSE)</f>
        <v>61.210300449999998</v>
      </c>
      <c r="P8470" s="10"/>
    </row>
    <row r="8471" spans="1:16" ht="16" x14ac:dyDescent="0.2">
      <c r="A8471" s="10">
        <v>43504</v>
      </c>
      <c r="B8471" s="4">
        <v>52.75</v>
      </c>
      <c r="C8471" s="4">
        <v>61.37</v>
      </c>
      <c r="D8471">
        <v>1.492</v>
      </c>
      <c r="E8471">
        <v>1.452</v>
      </c>
      <c r="F8471" s="4">
        <f>VLOOKUP(A8471,'MethaneLeaks Events Data_nonUS'!$C$2:$H$1397,2,FALSE)</f>
        <v>1888</v>
      </c>
      <c r="G8471" s="4">
        <v>1</v>
      </c>
      <c r="H8471" s="4" t="str">
        <f>VLOOKUP(A8471,'MethaneLeaks Events Data_nonUS'!$C$2:$H$1397,4,FALSE)</f>
        <v>og</v>
      </c>
      <c r="I8471" s="4">
        <f>VLOOKUP(A8471,'MethaneLeaks Events Data_nonUS'!$C$2:$H$1397,5,FALSE)</f>
        <v>32.366001130000001</v>
      </c>
      <c r="J8471" s="4">
        <f>VLOOKUP(A8471,'MethaneLeaks Events Data_nonUS'!$C$2:$H$1397,6,FALSE)</f>
        <v>6.2677001949999998</v>
      </c>
      <c r="P8471" s="10"/>
    </row>
    <row r="8472" spans="1:16" ht="16" x14ac:dyDescent="0.2">
      <c r="A8472" s="10">
        <v>43507</v>
      </c>
      <c r="B8472" s="4">
        <v>52.43</v>
      </c>
      <c r="C8472" s="4">
        <v>61.3</v>
      </c>
      <c r="D8472">
        <v>1.47</v>
      </c>
      <c r="E8472">
        <v>1.4379999999999999</v>
      </c>
      <c r="F8472" s="4" t="e">
        <f>VLOOKUP(A8472,'MethaneLeaks Events Data_nonUS'!$C$2:$H$1397,2,FALSE)</f>
        <v>#N/A</v>
      </c>
      <c r="G8472" s="4" t="e">
        <v>#N/A</v>
      </c>
      <c r="H8472" s="4" t="e">
        <f>VLOOKUP(A8472,'MethaneLeaks Events Data_nonUS'!$C$2:$H$1397,4,FALSE)</f>
        <v>#N/A</v>
      </c>
      <c r="I8472" s="4" t="e">
        <f>VLOOKUP(A8472,'MethaneLeaks Events Data_nonUS'!$C$2:$H$1397,5,FALSE)</f>
        <v>#N/A</v>
      </c>
      <c r="J8472" s="4" t="e">
        <f>VLOOKUP(A8472,'MethaneLeaks Events Data_nonUS'!$C$2:$H$1397,6,FALSE)</f>
        <v>#N/A</v>
      </c>
      <c r="P8472" s="10"/>
    </row>
    <row r="8473" spans="1:16" ht="16" x14ac:dyDescent="0.2">
      <c r="A8473" s="10">
        <v>43508</v>
      </c>
      <c r="B8473" s="4">
        <v>53.14</v>
      </c>
      <c r="C8473" s="4">
        <v>62.58</v>
      </c>
      <c r="D8473">
        <v>1.478</v>
      </c>
      <c r="E8473">
        <v>1.446</v>
      </c>
      <c r="F8473" s="4" t="e">
        <f>VLOOKUP(A8473,'MethaneLeaks Events Data_nonUS'!$C$2:$H$1397,2,FALSE)</f>
        <v>#N/A</v>
      </c>
      <c r="G8473" s="4">
        <v>1</v>
      </c>
      <c r="H8473" s="4" t="e">
        <f>VLOOKUP(A8473,'MethaneLeaks Events Data_nonUS'!$C$2:$H$1397,4,FALSE)</f>
        <v>#N/A</v>
      </c>
      <c r="I8473" s="4" t="e">
        <f>VLOOKUP(A8473,'MethaneLeaks Events Data_nonUS'!$C$2:$H$1397,5,FALSE)</f>
        <v>#N/A</v>
      </c>
      <c r="J8473" s="4" t="e">
        <f>VLOOKUP(A8473,'MethaneLeaks Events Data_nonUS'!$C$2:$H$1397,6,FALSE)</f>
        <v>#N/A</v>
      </c>
      <c r="P8473" s="10"/>
    </row>
    <row r="8474" spans="1:16" ht="16" x14ac:dyDescent="0.2">
      <c r="A8474" s="10">
        <v>43509</v>
      </c>
      <c r="B8474" s="4">
        <v>53.84</v>
      </c>
      <c r="C8474" s="4">
        <v>63.27</v>
      </c>
      <c r="D8474">
        <v>1.5169999999999999</v>
      </c>
      <c r="E8474">
        <v>1.4890000000000001</v>
      </c>
      <c r="F8474" s="4" t="e">
        <f>VLOOKUP(A8474,'MethaneLeaks Events Data_nonUS'!$C$2:$H$1397,2,FALSE)</f>
        <v>#N/A</v>
      </c>
      <c r="G8474" s="4" t="e">
        <v>#N/A</v>
      </c>
      <c r="H8474" s="4" t="e">
        <f>VLOOKUP(A8474,'MethaneLeaks Events Data_nonUS'!$C$2:$H$1397,4,FALSE)</f>
        <v>#N/A</v>
      </c>
      <c r="I8474" s="4" t="e">
        <f>VLOOKUP(A8474,'MethaneLeaks Events Data_nonUS'!$C$2:$H$1397,5,FALSE)</f>
        <v>#N/A</v>
      </c>
      <c r="J8474" s="4" t="e">
        <f>VLOOKUP(A8474,'MethaneLeaks Events Data_nonUS'!$C$2:$H$1397,6,FALSE)</f>
        <v>#N/A</v>
      </c>
      <c r="P8474" s="10"/>
    </row>
    <row r="8475" spans="1:16" ht="16" x14ac:dyDescent="0.2">
      <c r="A8475" s="10">
        <v>43510</v>
      </c>
      <c r="B8475" s="4">
        <v>54.4</v>
      </c>
      <c r="C8475" s="4">
        <v>64</v>
      </c>
      <c r="D8475">
        <v>1.5580000000000001</v>
      </c>
      <c r="E8475">
        <v>1.5309999999999999</v>
      </c>
      <c r="F8475" s="4">
        <f>VLOOKUP(A8475,'MethaneLeaks Events Data_nonUS'!$C$2:$H$1397,2,FALSE)</f>
        <v>1932</v>
      </c>
      <c r="G8475" s="4">
        <v>41.577304839999996</v>
      </c>
      <c r="H8475" s="4" t="str">
        <f>VLOOKUP(A8475,'MethaneLeaks Events Data_nonUS'!$C$2:$H$1397,4,FALSE)</f>
        <v>og</v>
      </c>
      <c r="I8475" s="4">
        <f>VLOOKUP(A8475,'MethaneLeaks Events Data_nonUS'!$C$2:$H$1397,5,FALSE)</f>
        <v>31.650999070000001</v>
      </c>
      <c r="J8475" s="4">
        <f>VLOOKUP(A8475,'MethaneLeaks Events Data_nonUS'!$C$2:$H$1397,6,FALSE)</f>
        <v>5.9545998569999998</v>
      </c>
      <c r="P8475" s="10"/>
    </row>
    <row r="8476" spans="1:16" ht="16" x14ac:dyDescent="0.2">
      <c r="A8476" s="10">
        <v>43511</v>
      </c>
      <c r="B8476" s="4">
        <v>55.58</v>
      </c>
      <c r="C8476" s="4">
        <v>65.650000000000006</v>
      </c>
      <c r="D8476">
        <v>1.629</v>
      </c>
      <c r="E8476">
        <v>1.589</v>
      </c>
      <c r="F8476" s="4">
        <f>VLOOKUP(A8476,'MethaneLeaks Events Data_nonUS'!$C$2:$H$1397,2,FALSE)</f>
        <v>2004</v>
      </c>
      <c r="G8476" s="4">
        <v>54.066455840000003</v>
      </c>
      <c r="H8476" s="4" t="str">
        <f>VLOOKUP(A8476,'MethaneLeaks Events Data_nonUS'!$C$2:$H$1397,4,FALSE)</f>
        <v>og</v>
      </c>
      <c r="I8476" s="4">
        <f>VLOOKUP(A8476,'MethaneLeaks Events Data_nonUS'!$C$2:$H$1397,5,FALSE)</f>
        <v>21.658700939999999</v>
      </c>
      <c r="J8476" s="4">
        <f>VLOOKUP(A8476,'MethaneLeaks Events Data_nonUS'!$C$2:$H$1397,6,FALSE)</f>
        <v>94.548301699999996</v>
      </c>
      <c r="P8476" s="10"/>
    </row>
    <row r="8477" spans="1:16" ht="16" x14ac:dyDescent="0.2">
      <c r="A8477" s="10">
        <v>43514</v>
      </c>
      <c r="C8477" s="4">
        <v>66.41</v>
      </c>
      <c r="D8477" t="e">
        <v>#N/A</v>
      </c>
      <c r="E8477" t="e">
        <v>#N/A</v>
      </c>
      <c r="F8477" s="4">
        <f>VLOOKUP(A8477,'MethaneLeaks Events Data_nonUS'!$C$2:$H$1397,2,FALSE)</f>
        <v>1579</v>
      </c>
      <c r="G8477" s="4">
        <v>21.824575419999999</v>
      </c>
      <c r="H8477" s="4" t="str">
        <f>VLOOKUP(A8477,'MethaneLeaks Events Data_nonUS'!$C$2:$H$1397,4,FALSE)</f>
        <v>og</v>
      </c>
      <c r="I8477" s="4">
        <f>VLOOKUP(A8477,'MethaneLeaks Events Data_nonUS'!$C$2:$H$1397,5,FALSE)</f>
        <v>45.307701109999996</v>
      </c>
      <c r="J8477" s="4">
        <f>VLOOKUP(A8477,'MethaneLeaks Events Data_nonUS'!$C$2:$H$1397,6,FALSE)</f>
        <v>19.811100010000001</v>
      </c>
      <c r="P8477" s="10"/>
    </row>
    <row r="8478" spans="1:16" ht="16" x14ac:dyDescent="0.2">
      <c r="A8478" s="10">
        <v>43515</v>
      </c>
      <c r="B8478" s="4">
        <v>56.12</v>
      </c>
      <c r="C8478" s="4">
        <v>65.86</v>
      </c>
      <c r="D8478">
        <v>1.62</v>
      </c>
      <c r="E8478">
        <v>1.5880000000000001</v>
      </c>
      <c r="F8478" s="4">
        <f>VLOOKUP(A8478,'MethaneLeaks Events Data_nonUS'!$C$2:$H$1397,2,FALSE)</f>
        <v>668</v>
      </c>
      <c r="G8478" s="4">
        <v>1</v>
      </c>
      <c r="H8478" s="4" t="str">
        <f>VLOOKUP(A8478,'MethaneLeaks Events Data_nonUS'!$C$2:$H$1397,4,FALSE)</f>
        <v>human</v>
      </c>
      <c r="I8478" s="4">
        <f>VLOOKUP(A8478,'MethaneLeaks Events Data_nonUS'!$C$2:$H$1397,5,FALSE)</f>
        <v>23.926000599999998</v>
      </c>
      <c r="J8478" s="4">
        <f>VLOOKUP(A8478,'MethaneLeaks Events Data_nonUS'!$C$2:$H$1397,6,FALSE)</f>
        <v>90.483398440000002</v>
      </c>
      <c r="P8478" s="10"/>
    </row>
    <row r="8479" spans="1:16" ht="16" x14ac:dyDescent="0.2">
      <c r="A8479" s="10">
        <v>43516</v>
      </c>
      <c r="B8479" s="4">
        <v>56.9</v>
      </c>
      <c r="C8479" s="4">
        <v>66.819999999999993</v>
      </c>
      <c r="D8479">
        <v>1.651</v>
      </c>
      <c r="E8479">
        <v>1.4379999999999999</v>
      </c>
      <c r="F8479" s="4">
        <f>VLOOKUP(A8479,'MethaneLeaks Events Data_nonUS'!$C$2:$H$1397,2,FALSE)</f>
        <v>2091</v>
      </c>
      <c r="G8479" s="4">
        <v>96.887420649999996</v>
      </c>
      <c r="H8479" s="4" t="str">
        <f>VLOOKUP(A8479,'MethaneLeaks Events Data_nonUS'!$C$2:$H$1397,4,FALSE)</f>
        <v>human</v>
      </c>
      <c r="I8479" s="4">
        <f>VLOOKUP(A8479,'MethaneLeaks Events Data_nonUS'!$C$2:$H$1397,5,FALSE)</f>
        <v>19.168500900000002</v>
      </c>
      <c r="J8479" s="4">
        <f>VLOOKUP(A8479,'MethaneLeaks Events Data_nonUS'!$C$2:$H$1397,6,FALSE)</f>
        <v>73.045303340000004</v>
      </c>
      <c r="P8479" s="10"/>
    </row>
    <row r="8480" spans="1:16" ht="16" x14ac:dyDescent="0.2">
      <c r="A8480" s="10">
        <v>43517</v>
      </c>
      <c r="B8480" s="4">
        <v>56.95</v>
      </c>
      <c r="C8480" s="4">
        <v>66.91</v>
      </c>
      <c r="D8480">
        <v>1.669</v>
      </c>
      <c r="E8480">
        <v>1.4590000000000001</v>
      </c>
      <c r="F8480" s="4" t="e">
        <f>VLOOKUP(A8480,'MethaneLeaks Events Data_nonUS'!$C$2:$H$1397,2,FALSE)</f>
        <v>#N/A</v>
      </c>
      <c r="G8480" s="4">
        <v>1</v>
      </c>
      <c r="H8480" s="4" t="e">
        <f>VLOOKUP(A8480,'MethaneLeaks Events Data_nonUS'!$C$2:$H$1397,4,FALSE)</f>
        <v>#N/A</v>
      </c>
      <c r="I8480" s="4" t="e">
        <f>VLOOKUP(A8480,'MethaneLeaks Events Data_nonUS'!$C$2:$H$1397,5,FALSE)</f>
        <v>#N/A</v>
      </c>
      <c r="J8480" s="4" t="e">
        <f>VLOOKUP(A8480,'MethaneLeaks Events Data_nonUS'!$C$2:$H$1397,6,FALSE)</f>
        <v>#N/A</v>
      </c>
      <c r="P8480" s="10"/>
    </row>
    <row r="8481" spans="1:16" ht="16" x14ac:dyDescent="0.2">
      <c r="A8481" s="10">
        <v>43518</v>
      </c>
      <c r="B8481" s="4">
        <v>57.01</v>
      </c>
      <c r="C8481" s="4">
        <v>66.91</v>
      </c>
      <c r="D8481">
        <v>1.6719999999999999</v>
      </c>
      <c r="E8481">
        <v>1.46</v>
      </c>
      <c r="F8481" s="4">
        <f>VLOOKUP(A8481,'MethaneLeaks Events Data_nonUS'!$C$2:$H$1397,2,FALSE)</f>
        <v>656</v>
      </c>
      <c r="G8481" s="4">
        <v>1</v>
      </c>
      <c r="H8481" s="4" t="str">
        <f>VLOOKUP(A8481,'MethaneLeaks Events Data_nonUS'!$C$2:$H$1397,4,FALSE)</f>
        <v>human</v>
      </c>
      <c r="I8481" s="4">
        <f>VLOOKUP(A8481,'MethaneLeaks Events Data_nonUS'!$C$2:$H$1397,5,FALSE)</f>
        <v>31.54339981</v>
      </c>
      <c r="J8481" s="4">
        <f>VLOOKUP(A8481,'MethaneLeaks Events Data_nonUS'!$C$2:$H$1397,6,FALSE)</f>
        <v>74.303298949999999</v>
      </c>
      <c r="P8481" s="10"/>
    </row>
    <row r="8482" spans="1:16" ht="16" x14ac:dyDescent="0.2">
      <c r="A8482" s="10">
        <v>43521</v>
      </c>
      <c r="B8482" s="4">
        <v>55.32</v>
      </c>
      <c r="C8482" s="4">
        <v>64.02</v>
      </c>
      <c r="D8482">
        <v>1.6120000000000001</v>
      </c>
      <c r="E8482">
        <v>1.4</v>
      </c>
      <c r="F8482" s="4">
        <f>VLOOKUP(A8482,'MethaneLeaks Events Data_nonUS'!$C$2:$H$1397,2,FALSE)</f>
        <v>432</v>
      </c>
      <c r="G8482" s="4">
        <v>34.27345657</v>
      </c>
      <c r="H8482" s="4" t="str">
        <f>VLOOKUP(A8482,'MethaneLeaks Events Data_nonUS'!$C$2:$H$1397,4,FALSE)</f>
        <v>og</v>
      </c>
      <c r="I8482" s="4">
        <f>VLOOKUP(A8482,'MethaneLeaks Events Data_nonUS'!$C$2:$H$1397,5,FALSE)</f>
        <v>55.196098329999998</v>
      </c>
      <c r="J8482" s="4">
        <f>VLOOKUP(A8482,'MethaneLeaks Events Data_nonUS'!$C$2:$H$1397,6,FALSE)</f>
        <v>-119.1549988</v>
      </c>
      <c r="P8482" s="10"/>
    </row>
    <row r="8483" spans="1:16" ht="16" x14ac:dyDescent="0.2">
      <c r="A8483" s="10">
        <v>43522</v>
      </c>
      <c r="B8483" s="4">
        <v>55.4</v>
      </c>
      <c r="C8483" s="4">
        <v>64.510000000000005</v>
      </c>
      <c r="D8483">
        <v>1.655</v>
      </c>
      <c r="E8483">
        <v>1.423</v>
      </c>
      <c r="F8483" s="4" t="e">
        <f>VLOOKUP(A8483,'MethaneLeaks Events Data_nonUS'!$C$2:$H$1397,2,FALSE)</f>
        <v>#N/A</v>
      </c>
      <c r="G8483" s="4">
        <v>1</v>
      </c>
      <c r="H8483" s="4" t="e">
        <f>VLOOKUP(A8483,'MethaneLeaks Events Data_nonUS'!$C$2:$H$1397,4,FALSE)</f>
        <v>#N/A</v>
      </c>
      <c r="I8483" s="4" t="e">
        <f>VLOOKUP(A8483,'MethaneLeaks Events Data_nonUS'!$C$2:$H$1397,5,FALSE)</f>
        <v>#N/A</v>
      </c>
      <c r="J8483" s="4" t="e">
        <f>VLOOKUP(A8483,'MethaneLeaks Events Data_nonUS'!$C$2:$H$1397,6,FALSE)</f>
        <v>#N/A</v>
      </c>
      <c r="P8483" s="10"/>
    </row>
    <row r="8484" spans="1:16" ht="16" x14ac:dyDescent="0.2">
      <c r="A8484" s="10">
        <v>43523</v>
      </c>
      <c r="B8484" s="4">
        <v>56.92</v>
      </c>
      <c r="C8484" s="4">
        <v>65.55</v>
      </c>
      <c r="D8484">
        <v>1.6950000000000001</v>
      </c>
      <c r="E8484">
        <v>1.462</v>
      </c>
      <c r="F8484" s="4">
        <f>VLOOKUP(A8484,'MethaneLeaks Events Data_nonUS'!$C$2:$H$1397,2,FALSE)</f>
        <v>658</v>
      </c>
      <c r="G8484" s="4">
        <v>18.466917039999998</v>
      </c>
      <c r="H8484" s="4" t="str">
        <f>VLOOKUP(A8484,'MethaneLeaks Events Data_nonUS'!$C$2:$H$1397,4,FALSE)</f>
        <v>og</v>
      </c>
      <c r="I8484" s="4">
        <f>VLOOKUP(A8484,'MethaneLeaks Events Data_nonUS'!$C$2:$H$1397,5,FALSE)</f>
        <v>33.737998959999999</v>
      </c>
      <c r="J8484" s="4">
        <f>VLOOKUP(A8484,'MethaneLeaks Events Data_nonUS'!$C$2:$H$1397,6,FALSE)</f>
        <v>73.056297299999997</v>
      </c>
      <c r="P8484" s="10"/>
    </row>
    <row r="8485" spans="1:16" ht="16" x14ac:dyDescent="0.2">
      <c r="A8485" s="10">
        <v>43524</v>
      </c>
      <c r="B8485" s="4">
        <v>57.21</v>
      </c>
      <c r="C8485" s="4">
        <v>65.03</v>
      </c>
      <c r="D8485">
        <v>1.679</v>
      </c>
      <c r="E8485">
        <v>1.514</v>
      </c>
      <c r="F8485" s="4">
        <f>VLOOKUP(A8485,'MethaneLeaks Events Data_nonUS'!$C$2:$H$1397,2,FALSE)</f>
        <v>1896</v>
      </c>
      <c r="G8485" s="4">
        <v>55.829555509999999</v>
      </c>
      <c r="H8485" s="4" t="str">
        <f>VLOOKUP(A8485,'MethaneLeaks Events Data_nonUS'!$C$2:$H$1397,4,FALSE)</f>
        <v>og</v>
      </c>
      <c r="I8485" s="4">
        <f>VLOOKUP(A8485,'MethaneLeaks Events Data_nonUS'!$C$2:$H$1397,5,FALSE)</f>
        <v>32.768798830000001</v>
      </c>
      <c r="J8485" s="4">
        <f>VLOOKUP(A8485,'MethaneLeaks Events Data_nonUS'!$C$2:$H$1397,6,FALSE)</f>
        <v>3.1366000180000002</v>
      </c>
      <c r="P8485" s="10"/>
    </row>
    <row r="8486" spans="1:16" ht="16" x14ac:dyDescent="0.2">
      <c r="A8486" s="10">
        <v>43525</v>
      </c>
      <c r="B8486" s="4">
        <v>55.76</v>
      </c>
      <c r="C8486" s="4">
        <v>63.71</v>
      </c>
      <c r="D8486">
        <v>1.776</v>
      </c>
      <c r="E8486">
        <v>1.611</v>
      </c>
      <c r="F8486" s="4">
        <f>VLOOKUP(A8486,'MethaneLeaks Events Data_nonUS'!$C$2:$H$1397,2,FALSE)</f>
        <v>236</v>
      </c>
      <c r="G8486" s="4">
        <v>1</v>
      </c>
      <c r="H8486" s="4" t="str">
        <f>VLOOKUP(A8486,'MethaneLeaks Events Data_nonUS'!$C$2:$H$1397,4,FALSE)</f>
        <v>human</v>
      </c>
      <c r="I8486" s="4">
        <f>VLOOKUP(A8486,'MethaneLeaks Events Data_nonUS'!$C$2:$H$1397,5,FALSE)</f>
        <v>23.67970085</v>
      </c>
      <c r="J8486" s="4">
        <f>VLOOKUP(A8486,'MethaneLeaks Events Data_nonUS'!$C$2:$H$1397,6,FALSE)</f>
        <v>90.530097960000006</v>
      </c>
      <c r="P8486" s="10"/>
    </row>
    <row r="8487" spans="1:16" ht="16" x14ac:dyDescent="0.2">
      <c r="A8487" s="10">
        <v>43528</v>
      </c>
      <c r="B8487" s="4">
        <v>56.6</v>
      </c>
      <c r="C8487" s="4">
        <v>64.44</v>
      </c>
      <c r="D8487">
        <v>1.667</v>
      </c>
      <c r="E8487">
        <v>1.637</v>
      </c>
      <c r="F8487" s="4" t="e">
        <f>VLOOKUP(A8487,'MethaneLeaks Events Data_nonUS'!$C$2:$H$1397,2,FALSE)</f>
        <v>#N/A</v>
      </c>
      <c r="G8487" s="4" t="e">
        <v>#N/A</v>
      </c>
      <c r="H8487" s="4" t="e">
        <f>VLOOKUP(A8487,'MethaneLeaks Events Data_nonUS'!$C$2:$H$1397,4,FALSE)</f>
        <v>#N/A</v>
      </c>
      <c r="I8487" s="4" t="e">
        <f>VLOOKUP(A8487,'MethaneLeaks Events Data_nonUS'!$C$2:$H$1397,5,FALSE)</f>
        <v>#N/A</v>
      </c>
      <c r="J8487" s="4" t="e">
        <f>VLOOKUP(A8487,'MethaneLeaks Events Data_nonUS'!$C$2:$H$1397,6,FALSE)</f>
        <v>#N/A</v>
      </c>
      <c r="P8487" s="10"/>
    </row>
    <row r="8488" spans="1:16" ht="16" x14ac:dyDescent="0.2">
      <c r="A8488" s="10">
        <v>43529</v>
      </c>
      <c r="B8488" s="4">
        <v>56.55</v>
      </c>
      <c r="C8488" s="4">
        <v>64.239999999999995</v>
      </c>
      <c r="D8488">
        <v>1.6850000000000001</v>
      </c>
      <c r="E8488">
        <v>1.665</v>
      </c>
      <c r="F8488" s="4">
        <f>VLOOKUP(A8488,'MethaneLeaks Events Data_nonUS'!$C$2:$H$1397,2,FALSE)</f>
        <v>689</v>
      </c>
      <c r="G8488" s="4">
        <v>18.198511119999999</v>
      </c>
      <c r="H8488" s="4" t="str">
        <f>VLOOKUP(A8488,'MethaneLeaks Events Data_nonUS'!$C$2:$H$1397,4,FALSE)</f>
        <v>og</v>
      </c>
      <c r="I8488" s="4">
        <f>VLOOKUP(A8488,'MethaneLeaks Events Data_nonUS'!$C$2:$H$1397,5,FALSE)</f>
        <v>45.943500520000001</v>
      </c>
      <c r="J8488" s="4">
        <f>VLOOKUP(A8488,'MethaneLeaks Events Data_nonUS'!$C$2:$H$1397,6,FALSE)</f>
        <v>125.3237991</v>
      </c>
      <c r="P8488" s="10"/>
    </row>
    <row r="8489" spans="1:16" ht="16" x14ac:dyDescent="0.2">
      <c r="A8489" s="10">
        <v>43530</v>
      </c>
      <c r="B8489" s="4">
        <v>56.22</v>
      </c>
      <c r="C8489" s="4">
        <v>64.510000000000005</v>
      </c>
      <c r="D8489">
        <v>1.7170000000000001</v>
      </c>
      <c r="E8489">
        <v>1.74</v>
      </c>
      <c r="F8489" s="4">
        <f>VLOOKUP(A8489,'MethaneLeaks Events Data_nonUS'!$C$2:$H$1397,2,FALSE)</f>
        <v>179</v>
      </c>
      <c r="G8489" s="4">
        <v>40.780292510000002</v>
      </c>
      <c r="H8489" s="4" t="str">
        <f>VLOOKUP(A8489,'MethaneLeaks Events Data_nonUS'!$C$2:$H$1397,4,FALSE)</f>
        <v>og</v>
      </c>
      <c r="I8489" s="4">
        <f>VLOOKUP(A8489,'MethaneLeaks Events Data_nonUS'!$C$2:$H$1397,5,FALSE)</f>
        <v>51.750801090000003</v>
      </c>
      <c r="J8489" s="4">
        <f>VLOOKUP(A8489,'MethaneLeaks Events Data_nonUS'!$C$2:$H$1397,6,FALSE)</f>
        <v>-108.885498</v>
      </c>
      <c r="P8489" s="10"/>
    </row>
    <row r="8490" spans="1:16" ht="16" x14ac:dyDescent="0.2">
      <c r="A8490" s="10">
        <v>43531</v>
      </c>
      <c r="B8490" s="4">
        <v>56.6</v>
      </c>
      <c r="C8490" s="4">
        <v>64.819999999999993</v>
      </c>
      <c r="D8490">
        <v>1.732</v>
      </c>
      <c r="E8490">
        <v>1.7490000000000001</v>
      </c>
      <c r="F8490" s="4">
        <f>VLOOKUP(A8490,'MethaneLeaks Events Data_nonUS'!$C$2:$H$1397,2,FALSE)</f>
        <v>1158</v>
      </c>
      <c r="G8490" s="4">
        <v>1</v>
      </c>
      <c r="H8490" s="4" t="str">
        <f>VLOOKUP(A8490,'MethaneLeaks Events Data_nonUS'!$C$2:$H$1397,4,FALSE)</f>
        <v>og</v>
      </c>
      <c r="I8490" s="4">
        <f>VLOOKUP(A8490,'MethaneLeaks Events Data_nonUS'!$C$2:$H$1397,5,FALSE)</f>
        <v>32.447200780000003</v>
      </c>
      <c r="J8490" s="4">
        <f>VLOOKUP(A8490,'MethaneLeaks Events Data_nonUS'!$C$2:$H$1397,6,FALSE)</f>
        <v>5.9299001689999997</v>
      </c>
      <c r="P8490" s="10"/>
    </row>
    <row r="8491" spans="1:16" ht="16" x14ac:dyDescent="0.2">
      <c r="A8491" s="10">
        <v>43532</v>
      </c>
      <c r="B8491" s="4">
        <v>55.77</v>
      </c>
      <c r="C8491" s="4">
        <v>65.66</v>
      </c>
      <c r="D8491">
        <v>1.736</v>
      </c>
      <c r="E8491">
        <v>1.7430000000000001</v>
      </c>
      <c r="F8491" s="4">
        <f>VLOOKUP(A8491,'MethaneLeaks Events Data_nonUS'!$C$2:$H$1397,2,FALSE)</f>
        <v>13</v>
      </c>
      <c r="G8491" s="4">
        <v>1</v>
      </c>
      <c r="H8491" s="4" t="str">
        <f>VLOOKUP(A8491,'MethaneLeaks Events Data_nonUS'!$C$2:$H$1397,4,FALSE)</f>
        <v>human</v>
      </c>
      <c r="I8491" s="4">
        <f>VLOOKUP(A8491,'MethaneLeaks Events Data_nonUS'!$C$2:$H$1397,5,FALSE)</f>
        <v>23.61940002</v>
      </c>
      <c r="J8491" s="4">
        <f>VLOOKUP(A8491,'MethaneLeaks Events Data_nonUS'!$C$2:$H$1397,6,FALSE)</f>
        <v>90.587799070000003</v>
      </c>
      <c r="P8491" s="10"/>
    </row>
    <row r="8492" spans="1:16" ht="16" x14ac:dyDescent="0.2">
      <c r="A8492" s="10">
        <v>43535</v>
      </c>
      <c r="B8492" s="4">
        <v>56.79</v>
      </c>
      <c r="C8492" s="4">
        <v>65.06</v>
      </c>
      <c r="D8492">
        <v>1.762</v>
      </c>
      <c r="E8492">
        <v>1.802</v>
      </c>
      <c r="F8492" s="4" t="e">
        <f>VLOOKUP(A8492,'MethaneLeaks Events Data_nonUS'!$C$2:$H$1397,2,FALSE)</f>
        <v>#N/A</v>
      </c>
      <c r="G8492" s="4" t="e">
        <v>#N/A</v>
      </c>
      <c r="H8492" s="4" t="e">
        <f>VLOOKUP(A8492,'MethaneLeaks Events Data_nonUS'!$C$2:$H$1397,4,FALSE)</f>
        <v>#N/A</v>
      </c>
      <c r="I8492" s="4" t="e">
        <f>VLOOKUP(A8492,'MethaneLeaks Events Data_nonUS'!$C$2:$H$1397,5,FALSE)</f>
        <v>#N/A</v>
      </c>
      <c r="J8492" s="4" t="e">
        <f>VLOOKUP(A8492,'MethaneLeaks Events Data_nonUS'!$C$2:$H$1397,6,FALSE)</f>
        <v>#N/A</v>
      </c>
      <c r="P8492" s="10"/>
    </row>
    <row r="8493" spans="1:16" ht="16" x14ac:dyDescent="0.2">
      <c r="A8493" s="10">
        <v>43536</v>
      </c>
      <c r="B8493" s="4">
        <v>56.89</v>
      </c>
      <c r="C8493" s="4">
        <v>65.33</v>
      </c>
      <c r="D8493">
        <v>1.754</v>
      </c>
      <c r="E8493">
        <v>1.7789999999999999</v>
      </c>
      <c r="F8493" s="4">
        <f>VLOOKUP(A8493,'MethaneLeaks Events Data_nonUS'!$C$2:$H$1397,2,FALSE)</f>
        <v>672</v>
      </c>
      <c r="G8493" s="4">
        <v>1</v>
      </c>
      <c r="H8493" s="4" t="str">
        <f>VLOOKUP(A8493,'MethaneLeaks Events Data_nonUS'!$C$2:$H$1397,4,FALSE)</f>
        <v>coal</v>
      </c>
      <c r="I8493" s="4">
        <f>VLOOKUP(A8493,'MethaneLeaks Events Data_nonUS'!$C$2:$H$1397,5,FALSE)</f>
        <v>37.605499270000003</v>
      </c>
      <c r="J8493" s="4">
        <f>VLOOKUP(A8493,'MethaneLeaks Events Data_nonUS'!$C$2:$H$1397,6,FALSE)</f>
        <v>112.3296967</v>
      </c>
      <c r="P8493" s="10"/>
    </row>
    <row r="8494" spans="1:16" ht="16" x14ac:dyDescent="0.2">
      <c r="A8494" s="10">
        <v>43537</v>
      </c>
      <c r="B8494" s="4">
        <v>58.27</v>
      </c>
      <c r="C8494" s="4">
        <v>65.89</v>
      </c>
      <c r="D8494">
        <v>1.8029999999999999</v>
      </c>
      <c r="E8494">
        <v>1.84</v>
      </c>
      <c r="F8494" s="4">
        <f>VLOOKUP(A8494,'MethaneLeaks Events Data_nonUS'!$C$2:$H$1397,2,FALSE)</f>
        <v>2088</v>
      </c>
      <c r="G8494" s="4">
        <v>1</v>
      </c>
      <c r="H8494" s="4" t="str">
        <f>VLOOKUP(A8494,'MethaneLeaks Events Data_nonUS'!$C$2:$H$1397,4,FALSE)</f>
        <v>human</v>
      </c>
      <c r="I8494" s="4">
        <f>VLOOKUP(A8494,'MethaneLeaks Events Data_nonUS'!$C$2:$H$1397,5,FALSE)</f>
        <v>24.69190025</v>
      </c>
      <c r="J8494" s="4">
        <f>VLOOKUP(A8494,'MethaneLeaks Events Data_nonUS'!$C$2:$H$1397,6,FALSE)</f>
        <v>90.335098270000003</v>
      </c>
      <c r="P8494" s="10"/>
    </row>
    <row r="8495" spans="1:16" ht="16" x14ac:dyDescent="0.2">
      <c r="A8495" s="10">
        <v>43538</v>
      </c>
      <c r="B8495" s="4">
        <v>58.59</v>
      </c>
      <c r="C8495" s="4">
        <v>66.180000000000007</v>
      </c>
      <c r="D8495">
        <v>1.831</v>
      </c>
      <c r="E8495">
        <v>1.8160000000000001</v>
      </c>
      <c r="F8495" s="4">
        <f>VLOOKUP(A8495,'MethaneLeaks Events Data_nonUS'!$C$2:$H$1397,2,FALSE)</f>
        <v>683</v>
      </c>
      <c r="G8495" s="4">
        <v>63.2112999</v>
      </c>
      <c r="H8495" s="4" t="str">
        <f>VLOOKUP(A8495,'MethaneLeaks Events Data_nonUS'!$C$2:$H$1397,4,FALSE)</f>
        <v>og</v>
      </c>
      <c r="I8495" s="4">
        <f>VLOOKUP(A8495,'MethaneLeaks Events Data_nonUS'!$C$2:$H$1397,5,FALSE)</f>
        <v>38.34170151</v>
      </c>
      <c r="J8495" s="4">
        <f>VLOOKUP(A8495,'MethaneLeaks Events Data_nonUS'!$C$2:$H$1397,6,FALSE)</f>
        <v>54.283401490000003</v>
      </c>
      <c r="P8495" s="10"/>
    </row>
    <row r="8496" spans="1:16" ht="16" x14ac:dyDescent="0.2">
      <c r="A8496" s="10">
        <v>43539</v>
      </c>
      <c r="B8496" s="4">
        <v>58.51</v>
      </c>
      <c r="C8496" s="4">
        <v>66.11</v>
      </c>
      <c r="D8496">
        <v>1.833</v>
      </c>
      <c r="E8496">
        <v>1.8009999999999999</v>
      </c>
      <c r="F8496" s="4">
        <f>VLOOKUP(A8496,'MethaneLeaks Events Data_nonUS'!$C$2:$H$1397,2,FALSE)</f>
        <v>680</v>
      </c>
      <c r="G8496" s="4">
        <v>71.786994930000006</v>
      </c>
      <c r="H8496" s="4" t="str">
        <f>VLOOKUP(A8496,'MethaneLeaks Events Data_nonUS'!$C$2:$H$1397,4,FALSE)</f>
        <v>coal</v>
      </c>
      <c r="I8496" s="4">
        <f>VLOOKUP(A8496,'MethaneLeaks Events Data_nonUS'!$C$2:$H$1397,5,FALSE)</f>
        <v>35.544498439999998</v>
      </c>
      <c r="J8496" s="4">
        <f>VLOOKUP(A8496,'MethaneLeaks Events Data_nonUS'!$C$2:$H$1397,6,FALSE)</f>
        <v>112.51650239999999</v>
      </c>
      <c r="P8496" s="10"/>
    </row>
    <row r="8497" spans="1:16" ht="16" x14ac:dyDescent="0.2">
      <c r="A8497" s="10">
        <v>43542</v>
      </c>
      <c r="B8497" s="4">
        <v>59.09</v>
      </c>
      <c r="C8497" s="4">
        <v>66.650000000000006</v>
      </c>
      <c r="D8497">
        <v>1.865</v>
      </c>
      <c r="E8497">
        <v>1.8320000000000001</v>
      </c>
      <c r="F8497" s="4" t="e">
        <f>VLOOKUP(A8497,'MethaneLeaks Events Data_nonUS'!$C$2:$H$1397,2,FALSE)</f>
        <v>#N/A</v>
      </c>
      <c r="G8497" s="4">
        <v>24.364692689999998</v>
      </c>
      <c r="H8497" s="4" t="e">
        <f>VLOOKUP(A8497,'MethaneLeaks Events Data_nonUS'!$C$2:$H$1397,4,FALSE)</f>
        <v>#N/A</v>
      </c>
      <c r="I8497" s="4" t="e">
        <f>VLOOKUP(A8497,'MethaneLeaks Events Data_nonUS'!$C$2:$H$1397,5,FALSE)</f>
        <v>#N/A</v>
      </c>
      <c r="J8497" s="4" t="e">
        <f>VLOOKUP(A8497,'MethaneLeaks Events Data_nonUS'!$C$2:$H$1397,6,FALSE)</f>
        <v>#N/A</v>
      </c>
      <c r="P8497" s="10"/>
    </row>
    <row r="8498" spans="1:16" ht="16" x14ac:dyDescent="0.2">
      <c r="A8498" s="10">
        <v>43543</v>
      </c>
      <c r="B8498" s="4">
        <v>59.12</v>
      </c>
      <c r="C8498" s="4">
        <v>67.13</v>
      </c>
      <c r="D8498">
        <v>1.877</v>
      </c>
      <c r="E8498">
        <v>1.855</v>
      </c>
      <c r="F8498" s="4" t="e">
        <f>VLOOKUP(A8498,'MethaneLeaks Events Data_nonUS'!$C$2:$H$1397,2,FALSE)</f>
        <v>#N/A</v>
      </c>
      <c r="G8498" s="4">
        <v>1</v>
      </c>
      <c r="H8498" s="4" t="e">
        <f>VLOOKUP(A8498,'MethaneLeaks Events Data_nonUS'!$C$2:$H$1397,4,FALSE)</f>
        <v>#N/A</v>
      </c>
      <c r="I8498" s="4" t="e">
        <f>VLOOKUP(A8498,'MethaneLeaks Events Data_nonUS'!$C$2:$H$1397,5,FALSE)</f>
        <v>#N/A</v>
      </c>
      <c r="J8498" s="4" t="e">
        <f>VLOOKUP(A8498,'MethaneLeaks Events Data_nonUS'!$C$2:$H$1397,6,FALSE)</f>
        <v>#N/A</v>
      </c>
      <c r="P8498" s="10"/>
    </row>
    <row r="8499" spans="1:16" ht="16" x14ac:dyDescent="0.2">
      <c r="A8499" s="10">
        <v>43544</v>
      </c>
      <c r="B8499" s="4">
        <v>60.12</v>
      </c>
      <c r="C8499" s="4">
        <v>68.349999999999994</v>
      </c>
      <c r="D8499">
        <v>1.8919999999999999</v>
      </c>
      <c r="E8499">
        <v>1.88</v>
      </c>
      <c r="F8499" s="4">
        <f>VLOOKUP(A8499,'MethaneLeaks Events Data_nonUS'!$C$2:$H$1397,2,FALSE)</f>
        <v>867</v>
      </c>
      <c r="G8499" s="4">
        <v>194.2343903</v>
      </c>
      <c r="H8499" s="4" t="str">
        <f>VLOOKUP(A8499,'MethaneLeaks Events Data_nonUS'!$C$2:$H$1397,4,FALSE)</f>
        <v>human</v>
      </c>
      <c r="I8499" s="4">
        <f>VLOOKUP(A8499,'MethaneLeaks Events Data_nonUS'!$C$2:$H$1397,5,FALSE)</f>
        <v>24.512100220000001</v>
      </c>
      <c r="J8499" s="4">
        <f>VLOOKUP(A8499,'MethaneLeaks Events Data_nonUS'!$C$2:$H$1397,6,FALSE)</f>
        <v>90.591903689999995</v>
      </c>
      <c r="P8499" s="10"/>
    </row>
    <row r="8500" spans="1:16" ht="16" x14ac:dyDescent="0.2">
      <c r="A8500" s="10">
        <v>43545</v>
      </c>
      <c r="B8500" s="4">
        <v>59.98</v>
      </c>
      <c r="C8500" s="4">
        <v>68.3</v>
      </c>
      <c r="D8500">
        <v>1.9139999999999999</v>
      </c>
      <c r="E8500">
        <v>1.9059999999999999</v>
      </c>
      <c r="F8500" s="4" t="e">
        <f>VLOOKUP(A8500,'MethaneLeaks Events Data_nonUS'!$C$2:$H$1397,2,FALSE)</f>
        <v>#N/A</v>
      </c>
      <c r="G8500" s="4">
        <v>70.419761660000006</v>
      </c>
      <c r="H8500" s="4" t="e">
        <f>VLOOKUP(A8500,'MethaneLeaks Events Data_nonUS'!$C$2:$H$1397,4,FALSE)</f>
        <v>#N/A</v>
      </c>
      <c r="I8500" s="4" t="e">
        <f>VLOOKUP(A8500,'MethaneLeaks Events Data_nonUS'!$C$2:$H$1397,5,FALSE)</f>
        <v>#N/A</v>
      </c>
      <c r="J8500" s="4" t="e">
        <f>VLOOKUP(A8500,'MethaneLeaks Events Data_nonUS'!$C$2:$H$1397,6,FALSE)</f>
        <v>#N/A</v>
      </c>
      <c r="P8500" s="10"/>
    </row>
    <row r="8501" spans="1:16" ht="16" x14ac:dyDescent="0.2">
      <c r="A8501" s="10">
        <v>43546</v>
      </c>
      <c r="B8501" s="4">
        <v>58.87</v>
      </c>
      <c r="C8501" s="4">
        <v>66.290000000000006</v>
      </c>
      <c r="D8501">
        <v>1.903</v>
      </c>
      <c r="E8501">
        <v>1.9179999999999999</v>
      </c>
      <c r="F8501" s="4" t="e">
        <f>VLOOKUP(A8501,'MethaneLeaks Events Data_nonUS'!$C$2:$H$1397,2,FALSE)</f>
        <v>#N/A</v>
      </c>
      <c r="G8501" s="4">
        <v>70.419761660000006</v>
      </c>
      <c r="H8501" s="4" t="e">
        <f>VLOOKUP(A8501,'MethaneLeaks Events Data_nonUS'!$C$2:$H$1397,4,FALSE)</f>
        <v>#N/A</v>
      </c>
      <c r="I8501" s="4" t="e">
        <f>VLOOKUP(A8501,'MethaneLeaks Events Data_nonUS'!$C$2:$H$1397,5,FALSE)</f>
        <v>#N/A</v>
      </c>
      <c r="J8501" s="4" t="e">
        <f>VLOOKUP(A8501,'MethaneLeaks Events Data_nonUS'!$C$2:$H$1397,6,FALSE)</f>
        <v>#N/A</v>
      </c>
      <c r="P8501" s="10"/>
    </row>
    <row r="8502" spans="1:16" ht="16" x14ac:dyDescent="0.2">
      <c r="A8502" s="10">
        <v>43549</v>
      </c>
      <c r="B8502" s="4">
        <v>58.71</v>
      </c>
      <c r="C8502" s="4">
        <v>67.37</v>
      </c>
      <c r="D8502">
        <v>1.893</v>
      </c>
      <c r="E8502">
        <v>1.948</v>
      </c>
      <c r="F8502" s="4">
        <f>VLOOKUP(A8502,'MethaneLeaks Events Data_nonUS'!$C$2:$H$1397,2,FALSE)</f>
        <v>324</v>
      </c>
      <c r="G8502" s="4" t="e">
        <v>#N/A</v>
      </c>
      <c r="H8502" s="4" t="str">
        <f>VLOOKUP(A8502,'MethaneLeaks Events Data_nonUS'!$C$2:$H$1397,4,FALSE)</f>
        <v>human</v>
      </c>
      <c r="I8502" s="4">
        <f>VLOOKUP(A8502,'MethaneLeaks Events Data_nonUS'!$C$2:$H$1397,5,FALSE)</f>
        <v>23.818000789999999</v>
      </c>
      <c r="J8502" s="4">
        <f>VLOOKUP(A8502,'MethaneLeaks Events Data_nonUS'!$C$2:$H$1397,6,FALSE)</f>
        <v>90.313102720000003</v>
      </c>
      <c r="P8502" s="10"/>
    </row>
    <row r="8503" spans="1:16" ht="16" x14ac:dyDescent="0.2">
      <c r="A8503" s="10">
        <v>43550</v>
      </c>
      <c r="B8503" s="4">
        <v>59.87</v>
      </c>
      <c r="C8503" s="4">
        <v>67.510000000000005</v>
      </c>
      <c r="D8503">
        <v>1.915</v>
      </c>
      <c r="E8503">
        <v>1.9750000000000001</v>
      </c>
      <c r="F8503" s="4" t="e">
        <f>VLOOKUP(A8503,'MethaneLeaks Events Data_nonUS'!$C$2:$H$1397,2,FALSE)</f>
        <v>#N/A</v>
      </c>
      <c r="G8503" s="4">
        <v>34.425556180000001</v>
      </c>
      <c r="H8503" s="4" t="e">
        <f>VLOOKUP(A8503,'MethaneLeaks Events Data_nonUS'!$C$2:$H$1397,4,FALSE)</f>
        <v>#N/A</v>
      </c>
      <c r="I8503" s="4" t="e">
        <f>VLOOKUP(A8503,'MethaneLeaks Events Data_nonUS'!$C$2:$H$1397,5,FALSE)</f>
        <v>#N/A</v>
      </c>
      <c r="J8503" s="4" t="e">
        <f>VLOOKUP(A8503,'MethaneLeaks Events Data_nonUS'!$C$2:$H$1397,6,FALSE)</f>
        <v>#N/A</v>
      </c>
      <c r="P8503" s="10"/>
    </row>
    <row r="8504" spans="1:16" ht="16" x14ac:dyDescent="0.2">
      <c r="A8504" s="10">
        <v>43551</v>
      </c>
      <c r="B8504" s="4">
        <v>59.39</v>
      </c>
      <c r="C8504" s="4">
        <v>67.349999999999994</v>
      </c>
      <c r="D8504">
        <v>1.847</v>
      </c>
      <c r="E8504">
        <v>1.899</v>
      </c>
      <c r="F8504" s="4">
        <f>VLOOKUP(A8504,'MethaneLeaks Events Data_nonUS'!$C$2:$H$1397,2,FALSE)</f>
        <v>275</v>
      </c>
      <c r="G8504" s="4">
        <v>303.70608520000002</v>
      </c>
      <c r="H8504" s="4" t="str">
        <f>VLOOKUP(A8504,'MethaneLeaks Events Data_nonUS'!$C$2:$H$1397,4,FALSE)</f>
        <v>human</v>
      </c>
      <c r="I8504" s="4">
        <f>VLOOKUP(A8504,'MethaneLeaks Events Data_nonUS'!$C$2:$H$1397,5,FALSE)</f>
        <v>16.675699229999999</v>
      </c>
      <c r="J8504" s="4">
        <f>VLOOKUP(A8504,'MethaneLeaks Events Data_nonUS'!$C$2:$H$1397,6,FALSE)</f>
        <v>81.551498409999994</v>
      </c>
      <c r="P8504" s="10"/>
    </row>
    <row r="8505" spans="1:16" ht="16" x14ac:dyDescent="0.2">
      <c r="A8505" s="10">
        <v>43552</v>
      </c>
      <c r="B8505" s="4">
        <v>59.29</v>
      </c>
      <c r="C8505" s="4">
        <v>66.08</v>
      </c>
      <c r="D8505">
        <v>1.8240000000000001</v>
      </c>
      <c r="E8505">
        <v>1.8819999999999999</v>
      </c>
      <c r="F8505" s="4">
        <f>VLOOKUP(A8505,'MethaneLeaks Events Data_nonUS'!$C$2:$H$1397,2,FALSE)</f>
        <v>2108</v>
      </c>
      <c r="G8505" s="4" t="e">
        <v>#N/A</v>
      </c>
      <c r="H8505" s="4" t="str">
        <f>VLOOKUP(A8505,'MethaneLeaks Events Data_nonUS'!$C$2:$H$1397,4,FALSE)</f>
        <v>og</v>
      </c>
      <c r="I8505" s="4">
        <f>VLOOKUP(A8505,'MethaneLeaks Events Data_nonUS'!$C$2:$H$1397,5,FALSE)</f>
        <v>65.96330261</v>
      </c>
      <c r="J8505" s="4">
        <f>VLOOKUP(A8505,'MethaneLeaks Events Data_nonUS'!$C$2:$H$1397,6,FALSE)</f>
        <v>74.687797549999999</v>
      </c>
      <c r="P8505" s="10"/>
    </row>
    <row r="8506" spans="1:16" ht="16" x14ac:dyDescent="0.2">
      <c r="A8506" s="10">
        <v>43553</v>
      </c>
      <c r="B8506" s="4">
        <v>60.19</v>
      </c>
      <c r="C8506" s="4">
        <v>67.930000000000007</v>
      </c>
      <c r="D8506">
        <v>1.831</v>
      </c>
      <c r="E8506">
        <v>1.8879999999999999</v>
      </c>
      <c r="F8506" s="4">
        <f>VLOOKUP(A8506,'MethaneLeaks Events Data_nonUS'!$C$2:$H$1397,2,FALSE)</f>
        <v>278</v>
      </c>
      <c r="G8506" s="4">
        <v>313.75665279999998</v>
      </c>
      <c r="H8506" s="4" t="str">
        <f>VLOOKUP(A8506,'MethaneLeaks Events Data_nonUS'!$C$2:$H$1397,4,FALSE)</f>
        <v>og</v>
      </c>
      <c r="I8506" s="4">
        <f>VLOOKUP(A8506,'MethaneLeaks Events Data_nonUS'!$C$2:$H$1397,5,FALSE)</f>
        <v>38.694099430000001</v>
      </c>
      <c r="J8506" s="4">
        <f>VLOOKUP(A8506,'MethaneLeaks Events Data_nonUS'!$C$2:$H$1397,6,FALSE)</f>
        <v>54.316398620000001</v>
      </c>
      <c r="P8506" s="10"/>
    </row>
    <row r="8507" spans="1:16" ht="16" x14ac:dyDescent="0.2">
      <c r="A8507" s="10">
        <v>43556</v>
      </c>
      <c r="B8507" s="4">
        <v>61.59</v>
      </c>
      <c r="C8507" s="4">
        <v>69.08</v>
      </c>
      <c r="D8507">
        <v>1.8380000000000001</v>
      </c>
      <c r="E8507">
        <v>1.8879999999999999</v>
      </c>
      <c r="F8507" s="4">
        <f>VLOOKUP(A8507,'MethaneLeaks Events Data_nonUS'!$C$2:$H$1397,2,FALSE)</f>
        <v>281</v>
      </c>
      <c r="G8507" s="4">
        <v>17.494691849999999</v>
      </c>
      <c r="H8507" s="4" t="str">
        <f>VLOOKUP(A8507,'MethaneLeaks Events Data_nonUS'!$C$2:$H$1397,4,FALSE)</f>
        <v>coal</v>
      </c>
      <c r="I8507" s="4">
        <f>VLOOKUP(A8507,'MethaneLeaks Events Data_nonUS'!$C$2:$H$1397,5,FALSE)</f>
        <v>38.000499730000001</v>
      </c>
      <c r="J8507" s="4">
        <f>VLOOKUP(A8507,'MethaneLeaks Events Data_nonUS'!$C$2:$H$1397,6,FALSE)</f>
        <v>113.60959630000001</v>
      </c>
      <c r="P8507" s="10"/>
    </row>
    <row r="8508" spans="1:16" ht="16" x14ac:dyDescent="0.2">
      <c r="A8508" s="10">
        <v>43557</v>
      </c>
      <c r="B8508" s="4">
        <v>62.53</v>
      </c>
      <c r="C8508" s="4">
        <v>69.680000000000007</v>
      </c>
      <c r="D8508">
        <v>1.865</v>
      </c>
      <c r="E8508">
        <v>1.92</v>
      </c>
      <c r="F8508" s="4">
        <f>VLOOKUP(A8508,'MethaneLeaks Events Data_nonUS'!$C$2:$H$1397,2,FALSE)</f>
        <v>285</v>
      </c>
      <c r="G8508" s="4">
        <v>19.62046432</v>
      </c>
      <c r="H8508" s="4" t="str">
        <f>VLOOKUP(A8508,'MethaneLeaks Events Data_nonUS'!$C$2:$H$1397,4,FALSE)</f>
        <v>og</v>
      </c>
      <c r="I8508" s="4">
        <f>VLOOKUP(A8508,'MethaneLeaks Events Data_nonUS'!$C$2:$H$1397,5,FALSE)</f>
        <v>38.442798609999997</v>
      </c>
      <c r="J8508" s="4">
        <f>VLOOKUP(A8508,'MethaneLeaks Events Data_nonUS'!$C$2:$H$1397,6,FALSE)</f>
        <v>54.055500029999997</v>
      </c>
      <c r="P8508" s="10"/>
    </row>
    <row r="8509" spans="1:16" ht="16" x14ac:dyDescent="0.2">
      <c r="A8509" s="10">
        <v>43558</v>
      </c>
      <c r="B8509" s="4">
        <v>62.46</v>
      </c>
      <c r="C8509" s="4">
        <v>69.209999999999994</v>
      </c>
      <c r="D8509">
        <v>1.97</v>
      </c>
      <c r="E8509">
        <v>1.948</v>
      </c>
      <c r="F8509" s="4">
        <f>VLOOKUP(A8509,'MethaneLeaks Events Data_nonUS'!$C$2:$H$1397,2,FALSE)</f>
        <v>284</v>
      </c>
      <c r="G8509" s="4" t="e">
        <v>#N/A</v>
      </c>
      <c r="H8509" s="4" t="str">
        <f>VLOOKUP(A8509,'MethaneLeaks Events Data_nonUS'!$C$2:$H$1397,4,FALSE)</f>
        <v>og</v>
      </c>
      <c r="I8509" s="4">
        <f>VLOOKUP(A8509,'MethaneLeaks Events Data_nonUS'!$C$2:$H$1397,5,FALSE)</f>
        <v>39.378898620000001</v>
      </c>
      <c r="J8509" s="4">
        <f>VLOOKUP(A8509,'MethaneLeaks Events Data_nonUS'!$C$2:$H$1397,6,FALSE)</f>
        <v>53.948398589999996</v>
      </c>
      <c r="P8509" s="10"/>
    </row>
    <row r="8510" spans="1:16" ht="16" x14ac:dyDescent="0.2">
      <c r="A8510" s="10">
        <v>43559</v>
      </c>
      <c r="B8510" s="4">
        <v>62.12</v>
      </c>
      <c r="C8510" s="4">
        <v>69.8</v>
      </c>
      <c r="D8510">
        <v>1.954</v>
      </c>
      <c r="E8510">
        <v>1.9259999999999999</v>
      </c>
      <c r="F8510" s="4">
        <f>VLOOKUP(A8510,'MethaneLeaks Events Data_nonUS'!$C$2:$H$1397,2,FALSE)</f>
        <v>345</v>
      </c>
      <c r="G8510" s="4">
        <v>70.419761660000006</v>
      </c>
      <c r="H8510" s="4" t="str">
        <f>VLOOKUP(A8510,'MethaneLeaks Events Data_nonUS'!$C$2:$H$1397,4,FALSE)</f>
        <v>human</v>
      </c>
      <c r="I8510" s="4">
        <f>VLOOKUP(A8510,'MethaneLeaks Events Data_nonUS'!$C$2:$H$1397,5,FALSE)</f>
        <v>24.921300890000001</v>
      </c>
      <c r="J8510" s="4">
        <f>VLOOKUP(A8510,'MethaneLeaks Events Data_nonUS'!$C$2:$H$1397,6,FALSE)</f>
        <v>67.175903320000003</v>
      </c>
      <c r="P8510" s="10"/>
    </row>
    <row r="8511" spans="1:16" ht="16" x14ac:dyDescent="0.2">
      <c r="A8511" s="10">
        <v>43560</v>
      </c>
      <c r="B8511" s="4">
        <v>63.1</v>
      </c>
      <c r="C8511" s="4">
        <v>69.930000000000007</v>
      </c>
      <c r="D8511">
        <v>1.992</v>
      </c>
      <c r="E8511">
        <v>1.96</v>
      </c>
      <c r="F8511" s="4">
        <f>VLOOKUP(A8511,'MethaneLeaks Events Data_nonUS'!$C$2:$H$1397,2,FALSE)</f>
        <v>2064</v>
      </c>
      <c r="G8511" s="4">
        <v>70.419761660000006</v>
      </c>
      <c r="H8511" s="4" t="str">
        <f>VLOOKUP(A8511,'MethaneLeaks Events Data_nonUS'!$C$2:$H$1397,4,FALSE)</f>
        <v>human</v>
      </c>
      <c r="I8511" s="4">
        <f>VLOOKUP(A8511,'MethaneLeaks Events Data_nonUS'!$C$2:$H$1397,5,FALSE)</f>
        <v>19.293600080000001</v>
      </c>
      <c r="J8511" s="4">
        <f>VLOOKUP(A8511,'MethaneLeaks Events Data_nonUS'!$C$2:$H$1397,6,FALSE)</f>
        <v>73.163497919999998</v>
      </c>
      <c r="P8511" s="10"/>
    </row>
    <row r="8512" spans="1:16" ht="16" x14ac:dyDescent="0.2">
      <c r="A8512" s="10">
        <v>43563</v>
      </c>
      <c r="B8512" s="4">
        <v>64.37</v>
      </c>
      <c r="C8512" s="4">
        <v>71.12</v>
      </c>
      <c r="D8512">
        <v>2.008</v>
      </c>
      <c r="E8512">
        <v>1.976</v>
      </c>
      <c r="F8512" s="4" t="e">
        <f>VLOOKUP(A8512,'MethaneLeaks Events Data_nonUS'!$C$2:$H$1397,2,FALSE)</f>
        <v>#N/A</v>
      </c>
      <c r="G8512" s="4" t="e">
        <v>#N/A</v>
      </c>
      <c r="H8512" s="4" t="e">
        <f>VLOOKUP(A8512,'MethaneLeaks Events Data_nonUS'!$C$2:$H$1397,4,FALSE)</f>
        <v>#N/A</v>
      </c>
      <c r="I8512" s="4" t="e">
        <f>VLOOKUP(A8512,'MethaneLeaks Events Data_nonUS'!$C$2:$H$1397,5,FALSE)</f>
        <v>#N/A</v>
      </c>
      <c r="J8512" s="4" t="e">
        <f>VLOOKUP(A8512,'MethaneLeaks Events Data_nonUS'!$C$2:$H$1397,6,FALSE)</f>
        <v>#N/A</v>
      </c>
      <c r="P8512" s="10"/>
    </row>
    <row r="8513" spans="1:16" ht="16" x14ac:dyDescent="0.2">
      <c r="A8513" s="10">
        <v>43564</v>
      </c>
      <c r="B8513" s="4">
        <v>64.05</v>
      </c>
      <c r="C8513" s="4">
        <v>71.02</v>
      </c>
      <c r="D8513">
        <v>2.0190000000000001</v>
      </c>
      <c r="E8513">
        <v>1.992</v>
      </c>
      <c r="F8513" s="4">
        <f>VLOOKUP(A8513,'MethaneLeaks Events Data_nonUS'!$C$2:$H$1397,2,FALSE)</f>
        <v>2080</v>
      </c>
      <c r="G8513" s="4">
        <v>34.425556180000001</v>
      </c>
      <c r="H8513" s="4" t="str">
        <f>VLOOKUP(A8513,'MethaneLeaks Events Data_nonUS'!$C$2:$H$1397,4,FALSE)</f>
        <v>og</v>
      </c>
      <c r="I8513" s="4">
        <f>VLOOKUP(A8513,'MethaneLeaks Events Data_nonUS'!$C$2:$H$1397,5,FALSE)</f>
        <v>26.054300309999999</v>
      </c>
      <c r="J8513" s="4">
        <f>VLOOKUP(A8513,'MethaneLeaks Events Data_nonUS'!$C$2:$H$1397,6,FALSE)</f>
        <v>-104.2795029</v>
      </c>
      <c r="P8513" s="10"/>
    </row>
    <row r="8514" spans="1:16" ht="16" x14ac:dyDescent="0.2">
      <c r="A8514" s="10">
        <v>43565</v>
      </c>
      <c r="B8514" s="4">
        <v>64.62</v>
      </c>
      <c r="C8514" s="4">
        <v>71.63</v>
      </c>
      <c r="D8514">
        <v>2.0739999999999998</v>
      </c>
      <c r="E8514">
        <v>2.0470000000000002</v>
      </c>
      <c r="F8514" s="4">
        <f>VLOOKUP(A8514,'MethaneLeaks Events Data_nonUS'!$C$2:$H$1397,2,FALSE)</f>
        <v>349</v>
      </c>
      <c r="G8514" s="4">
        <v>303.70608520000002</v>
      </c>
      <c r="H8514" s="4" t="str">
        <f>VLOOKUP(A8514,'MethaneLeaks Events Data_nonUS'!$C$2:$H$1397,4,FALSE)</f>
        <v>og</v>
      </c>
      <c r="I8514" s="4">
        <f>VLOOKUP(A8514,'MethaneLeaks Events Data_nonUS'!$C$2:$H$1397,5,FALSE)</f>
        <v>43.535598749999998</v>
      </c>
      <c r="J8514" s="4">
        <f>VLOOKUP(A8514,'MethaneLeaks Events Data_nonUS'!$C$2:$H$1397,6,FALSE)</f>
        <v>53.083198549999999</v>
      </c>
      <c r="P8514" s="10"/>
    </row>
    <row r="8515" spans="1:16" ht="16" x14ac:dyDescent="0.2">
      <c r="A8515" s="10">
        <v>43566</v>
      </c>
      <c r="B8515" s="4">
        <v>63.61</v>
      </c>
      <c r="C8515" s="4">
        <v>71.3</v>
      </c>
      <c r="D8515">
        <v>2.0499999999999998</v>
      </c>
      <c r="E8515">
        <v>2.0230000000000001</v>
      </c>
      <c r="F8515" s="4" t="e">
        <f>VLOOKUP(A8515,'MethaneLeaks Events Data_nonUS'!$C$2:$H$1397,2,FALSE)</f>
        <v>#N/A</v>
      </c>
      <c r="G8515" s="4" t="e">
        <v>#N/A</v>
      </c>
      <c r="H8515" s="4" t="e">
        <f>VLOOKUP(A8515,'MethaneLeaks Events Data_nonUS'!$C$2:$H$1397,4,FALSE)</f>
        <v>#N/A</v>
      </c>
      <c r="I8515" s="4" t="e">
        <f>VLOOKUP(A8515,'MethaneLeaks Events Data_nonUS'!$C$2:$H$1397,5,FALSE)</f>
        <v>#N/A</v>
      </c>
      <c r="J8515" s="4" t="e">
        <f>VLOOKUP(A8515,'MethaneLeaks Events Data_nonUS'!$C$2:$H$1397,6,FALSE)</f>
        <v>#N/A</v>
      </c>
      <c r="P8515" s="10"/>
    </row>
    <row r="8516" spans="1:16" ht="16" x14ac:dyDescent="0.2">
      <c r="A8516" s="10">
        <v>43567</v>
      </c>
      <c r="B8516" s="4">
        <v>63.86</v>
      </c>
      <c r="C8516" s="4">
        <v>71.569999999999993</v>
      </c>
      <c r="D8516">
        <v>2.0470000000000002</v>
      </c>
      <c r="E8516">
        <v>2.0139999999999998</v>
      </c>
      <c r="F8516" s="4">
        <f>VLOOKUP(A8516,'MethaneLeaks Events Data_nonUS'!$C$2:$H$1397,2,FALSE)</f>
        <v>354</v>
      </c>
      <c r="G8516" s="4">
        <v>313.75665279999998</v>
      </c>
      <c r="H8516" s="4" t="str">
        <f>VLOOKUP(A8516,'MethaneLeaks Events Data_nonUS'!$C$2:$H$1397,4,FALSE)</f>
        <v>og</v>
      </c>
      <c r="I8516" s="4">
        <f>VLOOKUP(A8516,'MethaneLeaks Events Data_nonUS'!$C$2:$H$1397,5,FALSE)</f>
        <v>38.099998470000003</v>
      </c>
      <c r="J8516" s="4">
        <f>VLOOKUP(A8516,'MethaneLeaks Events Data_nonUS'!$C$2:$H$1397,6,FALSE)</f>
        <v>60.531898499999997</v>
      </c>
      <c r="P8516" s="10"/>
    </row>
    <row r="8517" spans="1:16" ht="16" x14ac:dyDescent="0.2">
      <c r="A8517" s="10">
        <v>43570</v>
      </c>
      <c r="B8517" s="4">
        <v>63.43</v>
      </c>
      <c r="C8517" s="4">
        <v>70.900000000000006</v>
      </c>
      <c r="D8517">
        <v>2.0350000000000001</v>
      </c>
      <c r="E8517">
        <v>1.9850000000000001</v>
      </c>
      <c r="F8517" s="4">
        <f>VLOOKUP(A8517,'MethaneLeaks Events Data_nonUS'!$C$2:$H$1397,2,FALSE)</f>
        <v>1923</v>
      </c>
      <c r="G8517" s="4">
        <v>17.494691849999999</v>
      </c>
      <c r="H8517" s="4" t="str">
        <f>VLOOKUP(A8517,'MethaneLeaks Events Data_nonUS'!$C$2:$H$1397,4,FALSE)</f>
        <v>og</v>
      </c>
      <c r="I8517" s="4">
        <f>VLOOKUP(A8517,'MethaneLeaks Events Data_nonUS'!$C$2:$H$1397,5,FALSE)</f>
        <v>51.224201200000003</v>
      </c>
      <c r="J8517" s="4">
        <f>VLOOKUP(A8517,'MethaneLeaks Events Data_nonUS'!$C$2:$H$1397,6,FALSE)</f>
        <v>58.197799680000003</v>
      </c>
      <c r="P8517" s="10"/>
    </row>
    <row r="8518" spans="1:16" ht="16" x14ac:dyDescent="0.2">
      <c r="A8518" s="10">
        <v>43571</v>
      </c>
      <c r="B8518" s="4">
        <v>64.010000000000005</v>
      </c>
      <c r="C8518" s="4">
        <v>70.739999999999995</v>
      </c>
      <c r="D8518">
        <v>2.0579999999999998</v>
      </c>
      <c r="E8518">
        <v>2.0059999999999998</v>
      </c>
      <c r="F8518" s="4">
        <f>VLOOKUP(A8518,'MethaneLeaks Events Data_nonUS'!$C$2:$H$1397,2,FALSE)</f>
        <v>2092</v>
      </c>
      <c r="G8518" s="4">
        <v>19.62046432</v>
      </c>
      <c r="H8518" s="4" t="str">
        <f>VLOOKUP(A8518,'MethaneLeaks Events Data_nonUS'!$C$2:$H$1397,4,FALSE)</f>
        <v>og</v>
      </c>
      <c r="I8518" s="4">
        <f>VLOOKUP(A8518,'MethaneLeaks Events Data_nonUS'!$C$2:$H$1397,5,FALSE)</f>
        <v>21.75690079</v>
      </c>
      <c r="J8518" s="4">
        <f>VLOOKUP(A8518,'MethaneLeaks Events Data_nonUS'!$C$2:$H$1397,6,FALSE)</f>
        <v>94.361602779999998</v>
      </c>
      <c r="P8518" s="10"/>
    </row>
    <row r="8519" spans="1:16" ht="16" x14ac:dyDescent="0.2">
      <c r="A8519" s="10">
        <v>43572</v>
      </c>
      <c r="B8519" s="4">
        <v>63.74</v>
      </c>
      <c r="C8519" s="4">
        <v>71.14</v>
      </c>
      <c r="D8519">
        <v>2.0659999999999998</v>
      </c>
      <c r="E8519">
        <v>1.9910000000000001</v>
      </c>
      <c r="F8519" s="4" t="e">
        <f>VLOOKUP(A8519,'MethaneLeaks Events Data_nonUS'!$C$2:$H$1397,2,FALSE)</f>
        <v>#N/A</v>
      </c>
      <c r="G8519" s="4" t="e">
        <v>#N/A</v>
      </c>
      <c r="H8519" s="4" t="e">
        <f>VLOOKUP(A8519,'MethaneLeaks Events Data_nonUS'!$C$2:$H$1397,4,FALSE)</f>
        <v>#N/A</v>
      </c>
      <c r="I8519" s="4" t="e">
        <f>VLOOKUP(A8519,'MethaneLeaks Events Data_nonUS'!$C$2:$H$1397,5,FALSE)</f>
        <v>#N/A</v>
      </c>
      <c r="J8519" s="4" t="e">
        <f>VLOOKUP(A8519,'MethaneLeaks Events Data_nonUS'!$C$2:$H$1397,6,FALSE)</f>
        <v>#N/A</v>
      </c>
      <c r="P8519" s="10"/>
    </row>
    <row r="8520" spans="1:16" ht="16" x14ac:dyDescent="0.2">
      <c r="A8520" s="10">
        <v>43573</v>
      </c>
      <c r="B8520" s="4">
        <v>64.02</v>
      </c>
      <c r="C8520" s="4">
        <v>70.709999999999994</v>
      </c>
      <c r="D8520">
        <v>2.0920000000000001</v>
      </c>
      <c r="E8520">
        <v>2.0099999999999998</v>
      </c>
      <c r="F8520" s="4" t="e">
        <f>VLOOKUP(A8520,'MethaneLeaks Events Data_nonUS'!$C$2:$H$1397,2,FALSE)</f>
        <v>#N/A</v>
      </c>
      <c r="G8520" s="4">
        <v>119.1595688</v>
      </c>
      <c r="H8520" s="4" t="e">
        <f>VLOOKUP(A8520,'MethaneLeaks Events Data_nonUS'!$C$2:$H$1397,4,FALSE)</f>
        <v>#N/A</v>
      </c>
      <c r="I8520" s="4" t="e">
        <f>VLOOKUP(A8520,'MethaneLeaks Events Data_nonUS'!$C$2:$H$1397,5,FALSE)</f>
        <v>#N/A</v>
      </c>
      <c r="J8520" s="4" t="e">
        <f>VLOOKUP(A8520,'MethaneLeaks Events Data_nonUS'!$C$2:$H$1397,6,FALSE)</f>
        <v>#N/A</v>
      </c>
      <c r="P8520" s="10"/>
    </row>
    <row r="8521" spans="1:16" ht="16" x14ac:dyDescent="0.2">
      <c r="A8521" s="10">
        <v>43577</v>
      </c>
      <c r="B8521" s="4">
        <v>65.66</v>
      </c>
      <c r="C8521" s="4">
        <v>70.709999999999994</v>
      </c>
      <c r="D8521">
        <v>2.1459999999999999</v>
      </c>
      <c r="E8521">
        <v>2.0990000000000002</v>
      </c>
      <c r="F8521" s="4">
        <f>VLOOKUP(A8521,'MethaneLeaks Events Data_nonUS'!$C$2:$H$1397,2,FALSE)</f>
        <v>288</v>
      </c>
      <c r="G8521" s="4">
        <v>119.1595688</v>
      </c>
      <c r="H8521" s="4" t="str">
        <f>VLOOKUP(A8521,'MethaneLeaks Events Data_nonUS'!$C$2:$H$1397,4,FALSE)</f>
        <v>human</v>
      </c>
      <c r="I8521" s="4">
        <f>VLOOKUP(A8521,'MethaneLeaks Events Data_nonUS'!$C$2:$H$1397,5,FALSE)</f>
        <v>24.926300049999998</v>
      </c>
      <c r="J8521" s="4">
        <f>VLOOKUP(A8521,'MethaneLeaks Events Data_nonUS'!$C$2:$H$1397,6,FALSE)</f>
        <v>67.181396480000004</v>
      </c>
      <c r="P8521" s="10"/>
    </row>
    <row r="8522" spans="1:16" ht="16" x14ac:dyDescent="0.2">
      <c r="A8522" s="10">
        <v>43578</v>
      </c>
      <c r="B8522" s="4">
        <v>66.239999999999995</v>
      </c>
      <c r="C8522" s="4">
        <v>74.39</v>
      </c>
      <c r="D8522">
        <v>2.1469999999999998</v>
      </c>
      <c r="E8522">
        <v>2.1</v>
      </c>
      <c r="F8522" s="4" t="e">
        <f>VLOOKUP(A8522,'MethaneLeaks Events Data_nonUS'!$C$2:$H$1397,2,FALSE)</f>
        <v>#N/A</v>
      </c>
      <c r="G8522" s="4" t="e">
        <v>#N/A</v>
      </c>
      <c r="H8522" s="4" t="e">
        <f>VLOOKUP(A8522,'MethaneLeaks Events Data_nonUS'!$C$2:$H$1397,4,FALSE)</f>
        <v>#N/A</v>
      </c>
      <c r="I8522" s="4" t="e">
        <f>VLOOKUP(A8522,'MethaneLeaks Events Data_nonUS'!$C$2:$H$1397,5,FALSE)</f>
        <v>#N/A</v>
      </c>
      <c r="J8522" s="4" t="e">
        <f>VLOOKUP(A8522,'MethaneLeaks Events Data_nonUS'!$C$2:$H$1397,6,FALSE)</f>
        <v>#N/A</v>
      </c>
      <c r="P8522" s="10"/>
    </row>
    <row r="8523" spans="1:16" ht="16" x14ac:dyDescent="0.2">
      <c r="A8523" s="10">
        <v>43579</v>
      </c>
      <c r="B8523" s="4">
        <v>65.959999999999994</v>
      </c>
      <c r="C8523" s="4">
        <v>73.59</v>
      </c>
      <c r="D8523">
        <v>2.1379999999999999</v>
      </c>
      <c r="E8523">
        <v>2.0680000000000001</v>
      </c>
      <c r="F8523" s="4">
        <f>VLOOKUP(A8523,'MethaneLeaks Events Data_nonUS'!$C$2:$H$1397,2,FALSE)</f>
        <v>1570</v>
      </c>
      <c r="G8523" s="4">
        <v>139.99981690000001</v>
      </c>
      <c r="H8523" s="4" t="str">
        <f>VLOOKUP(A8523,'MethaneLeaks Events Data_nonUS'!$C$2:$H$1397,4,FALSE)</f>
        <v>coal</v>
      </c>
      <c r="I8523" s="4">
        <f>VLOOKUP(A8523,'MethaneLeaks Events Data_nonUS'!$C$2:$H$1397,5,FALSE)</f>
        <v>54.399700160000002</v>
      </c>
      <c r="J8523" s="4">
        <f>VLOOKUP(A8523,'MethaneLeaks Events Data_nonUS'!$C$2:$H$1397,6,FALSE)</f>
        <v>23.67550087</v>
      </c>
      <c r="P8523" s="10"/>
    </row>
    <row r="8524" spans="1:16" ht="16" x14ac:dyDescent="0.2">
      <c r="A8524" s="10">
        <v>43580</v>
      </c>
      <c r="B8524" s="4">
        <v>65.23</v>
      </c>
      <c r="C8524" s="4">
        <v>74.94</v>
      </c>
      <c r="D8524">
        <v>2.1179999999999999</v>
      </c>
      <c r="E8524">
        <v>2.0609999999999999</v>
      </c>
      <c r="F8524" s="4">
        <f>VLOOKUP(A8524,'MethaneLeaks Events Data_nonUS'!$C$2:$H$1397,2,FALSE)</f>
        <v>245</v>
      </c>
      <c r="G8524" s="4">
        <v>62.78621674</v>
      </c>
      <c r="H8524" s="4" t="str">
        <f>VLOOKUP(A8524,'MethaneLeaks Events Data_nonUS'!$C$2:$H$1397,4,FALSE)</f>
        <v>coal</v>
      </c>
      <c r="I8524" s="4">
        <f>VLOOKUP(A8524,'MethaneLeaks Events Data_nonUS'!$C$2:$H$1397,5,FALSE)</f>
        <v>37.365798949999999</v>
      </c>
      <c r="J8524" s="4">
        <f>VLOOKUP(A8524,'MethaneLeaks Events Data_nonUS'!$C$2:$H$1397,6,FALSE)</f>
        <v>112.02210239999999</v>
      </c>
      <c r="P8524" s="10"/>
    </row>
    <row r="8525" spans="1:16" ht="16" x14ac:dyDescent="0.2">
      <c r="A8525" s="10">
        <v>43581</v>
      </c>
      <c r="B8525" s="4">
        <v>63.29</v>
      </c>
      <c r="C8525" s="4">
        <v>71.03</v>
      </c>
      <c r="D8525">
        <v>2.077</v>
      </c>
      <c r="E8525">
        <v>2.0289999999999999</v>
      </c>
      <c r="F8525" s="4">
        <f>VLOOKUP(A8525,'MethaneLeaks Events Data_nonUS'!$C$2:$H$1397,2,FALSE)</f>
        <v>251</v>
      </c>
      <c r="G8525" s="4">
        <v>46.629390720000004</v>
      </c>
      <c r="H8525" s="4" t="str">
        <f>VLOOKUP(A8525,'MethaneLeaks Events Data_nonUS'!$C$2:$H$1397,4,FALSE)</f>
        <v>human</v>
      </c>
      <c r="I8525" s="4">
        <f>VLOOKUP(A8525,'MethaneLeaks Events Data_nonUS'!$C$2:$H$1397,5,FALSE)</f>
        <v>24.91379929</v>
      </c>
      <c r="J8525" s="4">
        <f>VLOOKUP(A8525,'MethaneLeaks Events Data_nonUS'!$C$2:$H$1397,6,FALSE)</f>
        <v>67.250099180000007</v>
      </c>
      <c r="P8525" s="10"/>
    </row>
    <row r="8526" spans="1:16" ht="16" x14ac:dyDescent="0.2">
      <c r="A8526" s="10">
        <v>43584</v>
      </c>
      <c r="B8526" s="4">
        <v>63.39</v>
      </c>
      <c r="C8526" s="4">
        <v>71.22</v>
      </c>
      <c r="D8526">
        <v>2.0739999999999998</v>
      </c>
      <c r="E8526">
        <v>2.0289999999999999</v>
      </c>
      <c r="F8526" s="4">
        <f>VLOOKUP(A8526,'MethaneLeaks Events Data_nonUS'!$C$2:$H$1397,2,FALSE)</f>
        <v>255</v>
      </c>
      <c r="G8526" s="4">
        <v>1</v>
      </c>
      <c r="H8526" s="4" t="str">
        <f>VLOOKUP(A8526,'MethaneLeaks Events Data_nonUS'!$C$2:$H$1397,4,FALSE)</f>
        <v>og</v>
      </c>
      <c r="I8526" s="4">
        <f>VLOOKUP(A8526,'MethaneLeaks Events Data_nonUS'!$C$2:$H$1397,5,FALSE)</f>
        <v>42.954399109999997</v>
      </c>
      <c r="J8526" s="4">
        <f>VLOOKUP(A8526,'MethaneLeaks Events Data_nonUS'!$C$2:$H$1397,6,FALSE)</f>
        <v>52.93209839</v>
      </c>
      <c r="P8526" s="10"/>
    </row>
    <row r="8527" spans="1:16" ht="16" x14ac:dyDescent="0.2">
      <c r="A8527" s="10">
        <v>43585</v>
      </c>
      <c r="B8527" s="4">
        <v>63.83</v>
      </c>
      <c r="C8527" s="4">
        <v>72.19</v>
      </c>
      <c r="D8527">
        <v>2.052</v>
      </c>
      <c r="E8527">
        <v>2.0499999999999998</v>
      </c>
      <c r="F8527" s="4">
        <f>VLOOKUP(A8527,'MethaneLeaks Events Data_nonUS'!$C$2:$H$1397,2,FALSE)</f>
        <v>447</v>
      </c>
      <c r="G8527" s="4">
        <v>30.622777939999999</v>
      </c>
      <c r="H8527" s="4" t="str">
        <f>VLOOKUP(A8527,'MethaneLeaks Events Data_nonUS'!$C$2:$H$1397,4,FALSE)</f>
        <v>og</v>
      </c>
      <c r="I8527" s="4">
        <f>VLOOKUP(A8527,'MethaneLeaks Events Data_nonUS'!$C$2:$H$1397,5,FALSE)</f>
        <v>67.778198239999995</v>
      </c>
      <c r="J8527" s="4">
        <f>VLOOKUP(A8527,'MethaneLeaks Events Data_nonUS'!$C$2:$H$1397,6,FALSE)</f>
        <v>83.730598450000002</v>
      </c>
      <c r="P8527" s="10"/>
    </row>
    <row r="8528" spans="1:16" ht="16" x14ac:dyDescent="0.2">
      <c r="A8528" s="10">
        <v>43586</v>
      </c>
      <c r="B8528" s="4">
        <v>63.55</v>
      </c>
      <c r="C8528" s="4">
        <v>72.010000000000005</v>
      </c>
      <c r="D8528">
        <v>1.9990000000000001</v>
      </c>
      <c r="E8528">
        <v>1.9970000000000001</v>
      </c>
      <c r="F8528" s="4">
        <f>VLOOKUP(A8528,'MethaneLeaks Events Data_nonUS'!$C$2:$H$1397,2,FALSE)</f>
        <v>258</v>
      </c>
      <c r="G8528" s="4">
        <v>159.4876099</v>
      </c>
      <c r="H8528" s="4" t="str">
        <f>VLOOKUP(A8528,'MethaneLeaks Events Data_nonUS'!$C$2:$H$1397,4,FALSE)</f>
        <v>human</v>
      </c>
      <c r="I8528" s="4">
        <f>VLOOKUP(A8528,'MethaneLeaks Events Data_nonUS'!$C$2:$H$1397,5,FALSE)</f>
        <v>24.69689941</v>
      </c>
      <c r="J8528" s="4">
        <f>VLOOKUP(A8528,'MethaneLeaks Events Data_nonUS'!$C$2:$H$1397,6,FALSE)</f>
        <v>67.64279938</v>
      </c>
      <c r="P8528" s="10"/>
    </row>
    <row r="8529" spans="1:16" ht="16" x14ac:dyDescent="0.2">
      <c r="A8529" s="10">
        <v>43587</v>
      </c>
      <c r="B8529" s="4">
        <v>61.75</v>
      </c>
      <c r="C8529" s="4">
        <v>70.56</v>
      </c>
      <c r="D8529">
        <v>2.0049999999999999</v>
      </c>
      <c r="E8529">
        <v>1.952</v>
      </c>
      <c r="F8529" s="4">
        <f>VLOOKUP(A8529,'MethaneLeaks Events Data_nonUS'!$C$2:$H$1397,2,FALSE)</f>
        <v>264</v>
      </c>
      <c r="G8529" s="4">
        <v>179.46015929999999</v>
      </c>
      <c r="H8529" s="4" t="str">
        <f>VLOOKUP(A8529,'MethaneLeaks Events Data_nonUS'!$C$2:$H$1397,4,FALSE)</f>
        <v>human</v>
      </c>
      <c r="I8529" s="4">
        <f>VLOOKUP(A8529,'MethaneLeaks Events Data_nonUS'!$C$2:$H$1397,5,FALSE)</f>
        <v>24.53709984</v>
      </c>
      <c r="J8529" s="4">
        <f>VLOOKUP(A8529,'MethaneLeaks Events Data_nonUS'!$C$2:$H$1397,6,FALSE)</f>
        <v>67.862503050000001</v>
      </c>
      <c r="P8529" s="10"/>
    </row>
    <row r="8530" spans="1:16" ht="16" x14ac:dyDescent="0.2">
      <c r="A8530" s="10">
        <v>43588</v>
      </c>
      <c r="B8530" s="4">
        <v>61.98</v>
      </c>
      <c r="C8530" s="4">
        <v>71.95</v>
      </c>
      <c r="D8530">
        <v>1.9710000000000001</v>
      </c>
      <c r="E8530">
        <v>1.966</v>
      </c>
      <c r="F8530" s="4" t="e">
        <f>VLOOKUP(A8530,'MethaneLeaks Events Data_nonUS'!$C$2:$H$1397,2,FALSE)</f>
        <v>#N/A</v>
      </c>
      <c r="G8530" s="4">
        <v>162.1537323</v>
      </c>
      <c r="H8530" s="4" t="e">
        <f>VLOOKUP(A8530,'MethaneLeaks Events Data_nonUS'!$C$2:$H$1397,4,FALSE)</f>
        <v>#N/A</v>
      </c>
      <c r="I8530" s="4" t="e">
        <f>VLOOKUP(A8530,'MethaneLeaks Events Data_nonUS'!$C$2:$H$1397,5,FALSE)</f>
        <v>#N/A</v>
      </c>
      <c r="J8530" s="4" t="e">
        <f>VLOOKUP(A8530,'MethaneLeaks Events Data_nonUS'!$C$2:$H$1397,6,FALSE)</f>
        <v>#N/A</v>
      </c>
      <c r="P8530" s="10"/>
    </row>
    <row r="8531" spans="1:16" ht="16" x14ac:dyDescent="0.2">
      <c r="A8531" s="10">
        <v>43591</v>
      </c>
      <c r="B8531" s="4">
        <v>62.3</v>
      </c>
      <c r="C8531" s="4">
        <v>71.95</v>
      </c>
      <c r="D8531">
        <v>1.9490000000000001</v>
      </c>
      <c r="E8531">
        <v>1.909</v>
      </c>
      <c r="F8531" s="4">
        <f>VLOOKUP(A8531,'MethaneLeaks Events Data_nonUS'!$C$2:$H$1397,2,FALSE)</f>
        <v>696</v>
      </c>
      <c r="G8531" s="4">
        <v>162.1537323</v>
      </c>
      <c r="H8531" s="4" t="str">
        <f>VLOOKUP(A8531,'MethaneLeaks Events Data_nonUS'!$C$2:$H$1397,4,FALSE)</f>
        <v>human</v>
      </c>
      <c r="I8531" s="4">
        <f>VLOOKUP(A8531,'MethaneLeaks Events Data_nonUS'!$C$2:$H$1397,5,FALSE)</f>
        <v>24.911300659999998</v>
      </c>
      <c r="J8531" s="4">
        <f>VLOOKUP(A8531,'MethaneLeaks Events Data_nonUS'!$C$2:$H$1397,6,FALSE)</f>
        <v>67.142898560000006</v>
      </c>
      <c r="P8531" s="10"/>
    </row>
    <row r="8532" spans="1:16" ht="16" x14ac:dyDescent="0.2">
      <c r="A8532" s="10">
        <v>43592</v>
      </c>
      <c r="B8532" s="4">
        <v>61.41</v>
      </c>
      <c r="C8532" s="4">
        <v>70.98</v>
      </c>
      <c r="D8532">
        <v>1.8839999999999999</v>
      </c>
      <c r="E8532">
        <v>1.841</v>
      </c>
      <c r="F8532" s="4" t="e">
        <f>VLOOKUP(A8532,'MethaneLeaks Events Data_nonUS'!$C$2:$H$1397,2,FALSE)</f>
        <v>#N/A</v>
      </c>
      <c r="G8532" s="4" t="e">
        <v>#N/A</v>
      </c>
      <c r="H8532" s="4" t="e">
        <f>VLOOKUP(A8532,'MethaneLeaks Events Data_nonUS'!$C$2:$H$1397,4,FALSE)</f>
        <v>#N/A</v>
      </c>
      <c r="I8532" s="4" t="e">
        <f>VLOOKUP(A8532,'MethaneLeaks Events Data_nonUS'!$C$2:$H$1397,5,FALSE)</f>
        <v>#N/A</v>
      </c>
      <c r="J8532" s="4" t="e">
        <f>VLOOKUP(A8532,'MethaneLeaks Events Data_nonUS'!$C$2:$H$1397,6,FALSE)</f>
        <v>#N/A</v>
      </c>
      <c r="P8532" s="10"/>
    </row>
    <row r="8533" spans="1:16" ht="16" x14ac:dyDescent="0.2">
      <c r="A8533" s="10">
        <v>43593</v>
      </c>
      <c r="B8533" s="4">
        <v>62.13</v>
      </c>
      <c r="C8533" s="4">
        <v>71.09</v>
      </c>
      <c r="D8533">
        <v>1.9179999999999999</v>
      </c>
      <c r="E8533">
        <v>1.88</v>
      </c>
      <c r="F8533" s="4">
        <f>VLOOKUP(A8533,'MethaneLeaks Events Data_nonUS'!$C$2:$H$1397,2,FALSE)</f>
        <v>1869</v>
      </c>
      <c r="G8533" s="4">
        <v>50.136550900000003</v>
      </c>
      <c r="H8533" s="4" t="str">
        <f>VLOOKUP(A8533,'MethaneLeaks Events Data_nonUS'!$C$2:$H$1397,4,FALSE)</f>
        <v>coal</v>
      </c>
      <c r="I8533" s="4">
        <f>VLOOKUP(A8533,'MethaneLeaks Events Data_nonUS'!$C$2:$H$1397,5,FALSE)</f>
        <v>49.730899809999997</v>
      </c>
      <c r="J8533" s="4">
        <f>VLOOKUP(A8533,'MethaneLeaks Events Data_nonUS'!$C$2:$H$1397,6,FALSE)</f>
        <v>72.519401549999998</v>
      </c>
      <c r="P8533" s="10"/>
    </row>
    <row r="8534" spans="1:16" ht="16" x14ac:dyDescent="0.2">
      <c r="A8534" s="10">
        <v>43594</v>
      </c>
      <c r="B8534" s="4">
        <v>61.58</v>
      </c>
      <c r="C8534" s="4">
        <v>70.61</v>
      </c>
      <c r="D8534">
        <v>1.9179999999999999</v>
      </c>
      <c r="E8534">
        <v>1.865</v>
      </c>
      <c r="F8534" s="4" t="e">
        <f>VLOOKUP(A8534,'MethaneLeaks Events Data_nonUS'!$C$2:$H$1397,2,FALSE)</f>
        <v>#N/A</v>
      </c>
      <c r="G8534" s="4">
        <v>172.9675293</v>
      </c>
      <c r="H8534" s="4" t="e">
        <f>VLOOKUP(A8534,'MethaneLeaks Events Data_nonUS'!$C$2:$H$1397,4,FALSE)</f>
        <v>#N/A</v>
      </c>
      <c r="I8534" s="4" t="e">
        <f>VLOOKUP(A8534,'MethaneLeaks Events Data_nonUS'!$C$2:$H$1397,5,FALSE)</f>
        <v>#N/A</v>
      </c>
      <c r="J8534" s="4" t="e">
        <f>VLOOKUP(A8534,'MethaneLeaks Events Data_nonUS'!$C$2:$H$1397,6,FALSE)</f>
        <v>#N/A</v>
      </c>
      <c r="P8534" s="10"/>
    </row>
    <row r="8535" spans="1:16" ht="16" x14ac:dyDescent="0.2">
      <c r="A8535" s="10">
        <v>43595</v>
      </c>
      <c r="B8535" s="4">
        <v>61.65</v>
      </c>
      <c r="C8535" s="4">
        <v>71.63</v>
      </c>
      <c r="D8535">
        <v>1.9370000000000001</v>
      </c>
      <c r="E8535">
        <v>1.8919999999999999</v>
      </c>
      <c r="F8535" s="4" t="e">
        <f>VLOOKUP(A8535,'MethaneLeaks Events Data_nonUS'!$C$2:$H$1397,2,FALSE)</f>
        <v>#N/A</v>
      </c>
      <c r="G8535" s="4" t="e">
        <v>#N/A</v>
      </c>
      <c r="H8535" s="4" t="e">
        <f>VLOOKUP(A8535,'MethaneLeaks Events Data_nonUS'!$C$2:$H$1397,4,FALSE)</f>
        <v>#N/A</v>
      </c>
      <c r="I8535" s="4" t="e">
        <f>VLOOKUP(A8535,'MethaneLeaks Events Data_nonUS'!$C$2:$H$1397,5,FALSE)</f>
        <v>#N/A</v>
      </c>
      <c r="J8535" s="4" t="e">
        <f>VLOOKUP(A8535,'MethaneLeaks Events Data_nonUS'!$C$2:$H$1397,6,FALSE)</f>
        <v>#N/A</v>
      </c>
      <c r="P8535" s="10"/>
    </row>
    <row r="8536" spans="1:16" ht="16" x14ac:dyDescent="0.2">
      <c r="A8536" s="10">
        <v>43598</v>
      </c>
      <c r="B8536" s="4">
        <v>60.97</v>
      </c>
      <c r="C8536" s="4">
        <v>72.349999999999994</v>
      </c>
      <c r="D8536">
        <v>1.905</v>
      </c>
      <c r="E8536">
        <v>1.85</v>
      </c>
      <c r="F8536" s="4">
        <f>VLOOKUP(A8536,'MethaneLeaks Events Data_nonUS'!$C$2:$H$1397,2,FALSE)</f>
        <v>434</v>
      </c>
      <c r="G8536" s="4">
        <v>289.26275629999998</v>
      </c>
      <c r="H8536" s="4" t="str">
        <f>VLOOKUP(A8536,'MethaneLeaks Events Data_nonUS'!$C$2:$H$1397,4,FALSE)</f>
        <v>og</v>
      </c>
      <c r="I8536" s="4">
        <f>VLOOKUP(A8536,'MethaneLeaks Events Data_nonUS'!$C$2:$H$1397,5,FALSE)</f>
        <v>53.614101410000004</v>
      </c>
      <c r="J8536" s="4">
        <f>VLOOKUP(A8536,'MethaneLeaks Events Data_nonUS'!$C$2:$H$1397,6,FALSE)</f>
        <v>53.403900149999998</v>
      </c>
      <c r="P8536" s="10"/>
    </row>
    <row r="8537" spans="1:16" ht="16" x14ac:dyDescent="0.2">
      <c r="A8537" s="10">
        <v>43599</v>
      </c>
      <c r="B8537" s="4">
        <v>61.82</v>
      </c>
      <c r="C8537" s="4">
        <v>72.53</v>
      </c>
      <c r="D8537">
        <v>1.921</v>
      </c>
      <c r="E8537">
        <v>1.861</v>
      </c>
      <c r="F8537" s="4">
        <f>VLOOKUP(A8537,'MethaneLeaks Events Data_nonUS'!$C$2:$H$1397,2,FALSE)</f>
        <v>1219</v>
      </c>
      <c r="G8537" s="4">
        <v>1</v>
      </c>
      <c r="H8537" s="4" t="str">
        <f>VLOOKUP(A8537,'MethaneLeaks Events Data_nonUS'!$C$2:$H$1397,4,FALSE)</f>
        <v>og</v>
      </c>
      <c r="I8537" s="4">
        <f>VLOOKUP(A8537,'MethaneLeaks Events Data_nonUS'!$C$2:$H$1397,5,FALSE)</f>
        <v>56.881999970000003</v>
      </c>
      <c r="J8537" s="4">
        <f>VLOOKUP(A8537,'MethaneLeaks Events Data_nonUS'!$C$2:$H$1397,6,FALSE)</f>
        <v>56.195098880000003</v>
      </c>
      <c r="P8537" s="10"/>
    </row>
    <row r="8538" spans="1:16" ht="16" x14ac:dyDescent="0.2">
      <c r="A8538" s="10">
        <v>43600</v>
      </c>
      <c r="B8538" s="4">
        <v>62.03</v>
      </c>
      <c r="C8538" s="4">
        <v>73.09</v>
      </c>
      <c r="D8538">
        <v>1.962</v>
      </c>
      <c r="E8538">
        <v>1.905</v>
      </c>
      <c r="F8538" s="4" t="e">
        <f>VLOOKUP(A8538,'MethaneLeaks Events Data_nonUS'!$C$2:$H$1397,2,FALSE)</f>
        <v>#N/A</v>
      </c>
      <c r="G8538" s="4">
        <v>1</v>
      </c>
      <c r="H8538" s="4" t="e">
        <f>VLOOKUP(A8538,'MethaneLeaks Events Data_nonUS'!$C$2:$H$1397,4,FALSE)</f>
        <v>#N/A</v>
      </c>
      <c r="I8538" s="4" t="e">
        <f>VLOOKUP(A8538,'MethaneLeaks Events Data_nonUS'!$C$2:$H$1397,5,FALSE)</f>
        <v>#N/A</v>
      </c>
      <c r="J8538" s="4" t="e">
        <f>VLOOKUP(A8538,'MethaneLeaks Events Data_nonUS'!$C$2:$H$1397,6,FALSE)</f>
        <v>#N/A</v>
      </c>
      <c r="P8538" s="10"/>
    </row>
    <row r="8539" spans="1:16" ht="16" x14ac:dyDescent="0.2">
      <c r="A8539" s="10">
        <v>43601</v>
      </c>
      <c r="B8539" s="4">
        <v>62.93</v>
      </c>
      <c r="C8539" s="4">
        <v>74.7</v>
      </c>
      <c r="D8539">
        <v>2.0099999999999998</v>
      </c>
      <c r="E8539">
        <v>1.9430000000000001</v>
      </c>
      <c r="F8539" s="4">
        <f>VLOOKUP(A8539,'MethaneLeaks Events Data_nonUS'!$C$2:$H$1397,2,FALSE)</f>
        <v>146</v>
      </c>
      <c r="G8539" s="4">
        <v>39.823001859999998</v>
      </c>
      <c r="H8539" s="4" t="str">
        <f>VLOOKUP(A8539,'MethaneLeaks Events Data_nonUS'!$C$2:$H$1397,4,FALSE)</f>
        <v>og</v>
      </c>
      <c r="I8539" s="4">
        <f>VLOOKUP(A8539,'MethaneLeaks Events Data_nonUS'!$C$2:$H$1397,5,FALSE)</f>
        <v>64.140602110000003</v>
      </c>
      <c r="J8539" s="4">
        <f>VLOOKUP(A8539,'MethaneLeaks Events Data_nonUS'!$C$2:$H$1397,6,FALSE)</f>
        <v>67.835098270000003</v>
      </c>
      <c r="P8539" s="10"/>
    </row>
    <row r="8540" spans="1:16" ht="16" x14ac:dyDescent="0.2">
      <c r="A8540" s="10">
        <v>43602</v>
      </c>
      <c r="B8540" s="4">
        <v>62.77</v>
      </c>
      <c r="C8540" s="4">
        <v>73.94</v>
      </c>
      <c r="D8540">
        <v>1.98</v>
      </c>
      <c r="E8540">
        <v>1.913</v>
      </c>
      <c r="F8540" s="4">
        <f>VLOOKUP(A8540,'MethaneLeaks Events Data_nonUS'!$C$2:$H$1397,2,FALSE)</f>
        <v>269</v>
      </c>
      <c r="G8540" s="4">
        <v>79.103836060000006</v>
      </c>
      <c r="H8540" s="4" t="str">
        <f>VLOOKUP(A8540,'MethaneLeaks Events Data_nonUS'!$C$2:$H$1397,4,FALSE)</f>
        <v>coal</v>
      </c>
      <c r="I8540" s="4">
        <f>VLOOKUP(A8540,'MethaneLeaks Events Data_nonUS'!$C$2:$H$1397,5,FALSE)</f>
        <v>37.03329849</v>
      </c>
      <c r="J8540" s="4">
        <f>VLOOKUP(A8540,'MethaneLeaks Events Data_nonUS'!$C$2:$H$1397,6,FALSE)</f>
        <v>111.8628006</v>
      </c>
      <c r="P8540" s="10"/>
    </row>
    <row r="8541" spans="1:16" ht="16" x14ac:dyDescent="0.2">
      <c r="A8541" s="10">
        <v>43605</v>
      </c>
      <c r="B8541" s="4">
        <v>63.12</v>
      </c>
      <c r="C8541" s="4">
        <v>73.209999999999994</v>
      </c>
      <c r="D8541">
        <v>1.9570000000000001</v>
      </c>
      <c r="E8541">
        <v>1.877</v>
      </c>
      <c r="F8541" s="4">
        <f>VLOOKUP(A8541,'MethaneLeaks Events Data_nonUS'!$C$2:$H$1397,2,FALSE)</f>
        <v>1343</v>
      </c>
      <c r="G8541" s="4">
        <v>79.103836060000006</v>
      </c>
      <c r="H8541" s="4" t="str">
        <f>VLOOKUP(A8541,'MethaneLeaks Events Data_nonUS'!$C$2:$H$1397,4,FALSE)</f>
        <v>og</v>
      </c>
      <c r="I8541" s="4">
        <f>VLOOKUP(A8541,'MethaneLeaks Events Data_nonUS'!$C$2:$H$1397,5,FALSE)</f>
        <v>49.799900049999998</v>
      </c>
      <c r="J8541" s="4">
        <f>VLOOKUP(A8541,'MethaneLeaks Events Data_nonUS'!$C$2:$H$1397,6,FALSE)</f>
        <v>39.8185997</v>
      </c>
      <c r="P8541" s="10"/>
    </row>
    <row r="8542" spans="1:16" ht="16" x14ac:dyDescent="0.2">
      <c r="A8542" s="10">
        <v>43606</v>
      </c>
      <c r="B8542" s="4">
        <v>63.02</v>
      </c>
      <c r="C8542" s="4">
        <v>72.94</v>
      </c>
      <c r="D8542">
        <v>1.9590000000000001</v>
      </c>
      <c r="E8542">
        <v>1.899</v>
      </c>
      <c r="F8542" s="4">
        <f>VLOOKUP(A8542,'MethaneLeaks Events Data_nonUS'!$C$2:$H$1397,2,FALSE)</f>
        <v>2109</v>
      </c>
      <c r="G8542" s="4">
        <v>1</v>
      </c>
      <c r="H8542" s="4" t="str">
        <f>VLOOKUP(A8542,'MethaneLeaks Events Data_nonUS'!$C$2:$H$1397,4,FALSE)</f>
        <v>og</v>
      </c>
      <c r="I8542" s="4">
        <f>VLOOKUP(A8542,'MethaneLeaks Events Data_nonUS'!$C$2:$H$1397,5,FALSE)</f>
        <v>62.3445015</v>
      </c>
      <c r="J8542" s="4">
        <f>VLOOKUP(A8542,'MethaneLeaks Events Data_nonUS'!$C$2:$H$1397,6,FALSE)</f>
        <v>50.166301730000001</v>
      </c>
      <c r="P8542" s="10"/>
    </row>
    <row r="8543" spans="1:16" ht="16" x14ac:dyDescent="0.2">
      <c r="A8543" s="10">
        <v>43607</v>
      </c>
      <c r="B8543" s="4">
        <v>61.42</v>
      </c>
      <c r="C8543" s="4">
        <v>71.94</v>
      </c>
      <c r="D8543">
        <v>1.9179999999999999</v>
      </c>
      <c r="E8543">
        <v>1.873</v>
      </c>
      <c r="F8543" s="4">
        <f>VLOOKUP(A8543,'MethaneLeaks Events Data_nonUS'!$C$2:$H$1397,2,FALSE)</f>
        <v>2054</v>
      </c>
      <c r="G8543" s="4">
        <v>97.900566100000006</v>
      </c>
      <c r="H8543" s="4" t="str">
        <f>VLOOKUP(A8543,'MethaneLeaks Events Data_nonUS'!$C$2:$H$1397,4,FALSE)</f>
        <v>og</v>
      </c>
      <c r="I8543" s="4">
        <f>VLOOKUP(A8543,'MethaneLeaks Events Data_nonUS'!$C$2:$H$1397,5,FALSE)</f>
        <v>25.804800029999999</v>
      </c>
      <c r="J8543" s="4">
        <f>VLOOKUP(A8543,'MethaneLeaks Events Data_nonUS'!$C$2:$H$1397,6,FALSE)</f>
        <v>-103.8812027</v>
      </c>
      <c r="P8543" s="10"/>
    </row>
    <row r="8544" spans="1:16" ht="16" x14ac:dyDescent="0.2">
      <c r="A8544" s="10">
        <v>43608</v>
      </c>
      <c r="B8544" s="4">
        <v>57.65</v>
      </c>
      <c r="C8544" s="4">
        <v>68.37</v>
      </c>
      <c r="D8544">
        <v>1.8480000000000001</v>
      </c>
      <c r="E8544">
        <v>1.83</v>
      </c>
      <c r="F8544" s="4">
        <f>VLOOKUP(A8544,'MethaneLeaks Events Data_nonUS'!$C$2:$H$1397,2,FALSE)</f>
        <v>2055</v>
      </c>
      <c r="G8544" s="4">
        <v>115.26486970000001</v>
      </c>
      <c r="H8544" s="4" t="str">
        <f>VLOOKUP(A8544,'MethaneLeaks Events Data_nonUS'!$C$2:$H$1397,4,FALSE)</f>
        <v>og</v>
      </c>
      <c r="I8544" s="4">
        <f>VLOOKUP(A8544,'MethaneLeaks Events Data_nonUS'!$C$2:$H$1397,5,FALSE)</f>
        <v>26.083900450000002</v>
      </c>
      <c r="J8544" s="4">
        <f>VLOOKUP(A8544,'MethaneLeaks Events Data_nonUS'!$C$2:$H$1397,6,FALSE)</f>
        <v>-103.8785019</v>
      </c>
      <c r="P8544" s="10"/>
    </row>
    <row r="8545" spans="1:16" ht="16" x14ac:dyDescent="0.2">
      <c r="A8545" s="10">
        <v>43609</v>
      </c>
      <c r="B8545" s="4">
        <v>58.4</v>
      </c>
      <c r="C8545" s="4">
        <v>67.98</v>
      </c>
      <c r="D8545">
        <v>1.875</v>
      </c>
      <c r="E8545">
        <v>1.86</v>
      </c>
      <c r="F8545" s="4">
        <f>VLOOKUP(A8545,'MethaneLeaks Events Data_nonUS'!$C$2:$H$1397,2,FALSE)</f>
        <v>1098</v>
      </c>
      <c r="G8545" s="4">
        <v>87.583839420000004</v>
      </c>
      <c r="H8545" s="4" t="str">
        <f>VLOOKUP(A8545,'MethaneLeaks Events Data_nonUS'!$C$2:$H$1397,4,FALSE)</f>
        <v>og</v>
      </c>
      <c r="I8545" s="4">
        <f>VLOOKUP(A8545,'MethaneLeaks Events Data_nonUS'!$C$2:$H$1397,5,FALSE)</f>
        <v>30.19020081</v>
      </c>
      <c r="J8545" s="4">
        <f>VLOOKUP(A8545,'MethaneLeaks Events Data_nonUS'!$C$2:$H$1397,6,FALSE)</f>
        <v>47.672401430000001</v>
      </c>
      <c r="P8545" s="10"/>
    </row>
    <row r="8546" spans="1:16" ht="16" x14ac:dyDescent="0.2">
      <c r="A8546" s="10">
        <v>43613</v>
      </c>
      <c r="B8546" s="4">
        <v>58.91</v>
      </c>
      <c r="C8546" s="4">
        <v>70.19</v>
      </c>
      <c r="D8546">
        <v>1.88</v>
      </c>
      <c r="E8546">
        <v>1.8720000000000001</v>
      </c>
      <c r="F8546" s="4">
        <f>VLOOKUP(A8546,'MethaneLeaks Events Data_nonUS'!$C$2:$H$1397,2,FALSE)</f>
        <v>699</v>
      </c>
      <c r="G8546" s="4">
        <v>45.105525970000002</v>
      </c>
      <c r="H8546" s="4" t="str">
        <f>VLOOKUP(A8546,'MethaneLeaks Events Data_nonUS'!$C$2:$H$1397,4,FALSE)</f>
        <v>human</v>
      </c>
      <c r="I8546" s="4">
        <f>VLOOKUP(A8546,'MethaneLeaks Events Data_nonUS'!$C$2:$H$1397,5,FALSE)</f>
        <v>31.245700840000001</v>
      </c>
      <c r="J8546" s="4">
        <f>VLOOKUP(A8546,'MethaneLeaks Events Data_nonUS'!$C$2:$H$1397,6,FALSE)</f>
        <v>74.443397520000005</v>
      </c>
      <c r="P8546" s="10"/>
    </row>
    <row r="8547" spans="1:16" ht="16" x14ac:dyDescent="0.2">
      <c r="A8547" s="10">
        <v>43614</v>
      </c>
      <c r="B8547" s="4">
        <v>58.84</v>
      </c>
      <c r="C8547" s="4">
        <v>70.64</v>
      </c>
      <c r="D8547">
        <v>1.8680000000000001</v>
      </c>
      <c r="E8547">
        <v>1.875</v>
      </c>
      <c r="F8547" s="4">
        <f>VLOOKUP(A8547,'MethaneLeaks Events Data_nonUS'!$C$2:$H$1397,2,FALSE)</f>
        <v>199</v>
      </c>
      <c r="G8547" s="4">
        <v>1</v>
      </c>
      <c r="H8547" s="4" t="str">
        <f>VLOOKUP(A8547,'MethaneLeaks Events Data_nonUS'!$C$2:$H$1397,4,FALSE)</f>
        <v>og</v>
      </c>
      <c r="I8547" s="4">
        <f>VLOOKUP(A8547,'MethaneLeaks Events Data_nonUS'!$C$2:$H$1397,5,FALSE)</f>
        <v>59.017898559999999</v>
      </c>
      <c r="J8547" s="4">
        <f>VLOOKUP(A8547,'MethaneLeaks Events Data_nonUS'!$C$2:$H$1397,6,FALSE)</f>
        <v>-120.6491013</v>
      </c>
      <c r="P8547" s="10"/>
    </row>
    <row r="8548" spans="1:16" ht="16" x14ac:dyDescent="0.2">
      <c r="A8548" s="10">
        <v>43615</v>
      </c>
      <c r="B8548" s="4">
        <v>56.47</v>
      </c>
      <c r="C8548" s="4">
        <v>69.55</v>
      </c>
      <c r="D8548">
        <v>1.8009999999999999</v>
      </c>
      <c r="E8548">
        <v>1.8140000000000001</v>
      </c>
      <c r="F8548" s="4">
        <f>VLOOKUP(A8548,'MethaneLeaks Events Data_nonUS'!$C$2:$H$1397,2,FALSE)</f>
        <v>2047</v>
      </c>
      <c r="G8548" s="4">
        <v>33.53004456</v>
      </c>
      <c r="H8548" s="4" t="str">
        <f>VLOOKUP(A8548,'MethaneLeaks Events Data_nonUS'!$C$2:$H$1397,4,FALSE)</f>
        <v>human</v>
      </c>
      <c r="I8548" s="4">
        <f>VLOOKUP(A8548,'MethaneLeaks Events Data_nonUS'!$C$2:$H$1397,5,FALSE)</f>
        <v>28.502500529999999</v>
      </c>
      <c r="J8548" s="4">
        <f>VLOOKUP(A8548,'MethaneLeaks Events Data_nonUS'!$C$2:$H$1397,6,FALSE)</f>
        <v>78.002899170000006</v>
      </c>
      <c r="P8548" s="10"/>
    </row>
    <row r="8549" spans="1:16" ht="16" x14ac:dyDescent="0.2">
      <c r="A8549" s="10">
        <v>43616</v>
      </c>
      <c r="B8549" s="4">
        <v>53.49</v>
      </c>
      <c r="C8549" s="4">
        <v>66.78</v>
      </c>
      <c r="D8549">
        <v>1.7270000000000001</v>
      </c>
      <c r="E8549">
        <v>1.74</v>
      </c>
      <c r="F8549" s="4">
        <f>VLOOKUP(A8549,'MethaneLeaks Events Data_nonUS'!$C$2:$H$1397,2,FALSE)</f>
        <v>698</v>
      </c>
      <c r="G8549" s="4">
        <v>45.338523860000002</v>
      </c>
      <c r="H8549" s="4" t="str">
        <f>VLOOKUP(A8549,'MethaneLeaks Events Data_nonUS'!$C$2:$H$1397,4,FALSE)</f>
        <v>human</v>
      </c>
      <c r="I8549" s="4">
        <f>VLOOKUP(A8549,'MethaneLeaks Events Data_nonUS'!$C$2:$H$1397,5,FALSE)</f>
        <v>31.534099579999999</v>
      </c>
      <c r="J8549" s="4">
        <f>VLOOKUP(A8549,'MethaneLeaks Events Data_nonUS'!$C$2:$H$1397,6,FALSE)</f>
        <v>74.803199770000006</v>
      </c>
      <c r="P8549" s="10"/>
    </row>
    <row r="8550" spans="1:16" ht="16" x14ac:dyDescent="0.2">
      <c r="A8550" s="10">
        <v>43619</v>
      </c>
      <c r="B8550" s="4">
        <v>53.25</v>
      </c>
      <c r="C8550" s="4">
        <v>63.16</v>
      </c>
      <c r="D8550">
        <v>1.623</v>
      </c>
      <c r="E8550">
        <v>1.673</v>
      </c>
      <c r="F8550" s="4">
        <f>VLOOKUP(A8550,'MethaneLeaks Events Data_nonUS'!$C$2:$H$1397,2,FALSE)</f>
        <v>1099</v>
      </c>
      <c r="G8550" s="4">
        <v>40.402675629999997</v>
      </c>
      <c r="H8550" s="4" t="str">
        <f>VLOOKUP(A8550,'MethaneLeaks Events Data_nonUS'!$C$2:$H$1397,4,FALSE)</f>
        <v>og</v>
      </c>
      <c r="I8550" s="4">
        <f>VLOOKUP(A8550,'MethaneLeaks Events Data_nonUS'!$C$2:$H$1397,5,FALSE)</f>
        <v>34.070899959999998</v>
      </c>
      <c r="J8550" s="4">
        <f>VLOOKUP(A8550,'MethaneLeaks Events Data_nonUS'!$C$2:$H$1397,6,FALSE)</f>
        <v>43.632198330000001</v>
      </c>
      <c r="P8550" s="10"/>
    </row>
    <row r="8551" spans="1:16" ht="16" x14ac:dyDescent="0.2">
      <c r="A8551" s="10">
        <v>43620</v>
      </c>
      <c r="B8551" s="4">
        <v>53.5</v>
      </c>
      <c r="C8551" s="4">
        <v>63.56</v>
      </c>
      <c r="D8551">
        <v>1.639</v>
      </c>
      <c r="E8551">
        <v>1.6839999999999999</v>
      </c>
      <c r="F8551" s="4">
        <f>VLOOKUP(A8551,'MethaneLeaks Events Data_nonUS'!$C$2:$H$1397,2,FALSE)</f>
        <v>2049</v>
      </c>
      <c r="G8551" s="4">
        <v>40.402675629999997</v>
      </c>
      <c r="H8551" s="4" t="str">
        <f>VLOOKUP(A8551,'MethaneLeaks Events Data_nonUS'!$C$2:$H$1397,4,FALSE)</f>
        <v>og</v>
      </c>
      <c r="I8551" s="4">
        <f>VLOOKUP(A8551,'MethaneLeaks Events Data_nonUS'!$C$2:$H$1397,5,FALSE)</f>
        <v>52.721298220000001</v>
      </c>
      <c r="J8551" s="4">
        <f>VLOOKUP(A8551,'MethaneLeaks Events Data_nonUS'!$C$2:$H$1397,6,FALSE)</f>
        <v>37.389198299999997</v>
      </c>
      <c r="P8551" s="10"/>
    </row>
    <row r="8552" spans="1:16" ht="16" x14ac:dyDescent="0.2">
      <c r="A8552" s="10">
        <v>43621</v>
      </c>
      <c r="B8552" s="4">
        <v>51.57</v>
      </c>
      <c r="C8552" s="4">
        <v>62.14</v>
      </c>
      <c r="D8552">
        <v>1.629</v>
      </c>
      <c r="E8552">
        <v>1.6519999999999999</v>
      </c>
      <c r="F8552" s="4">
        <f>VLOOKUP(A8552,'MethaneLeaks Events Data_nonUS'!$C$2:$H$1397,2,FALSE)</f>
        <v>2048</v>
      </c>
      <c r="G8552" s="4">
        <v>85.516174320000005</v>
      </c>
      <c r="H8552" s="4" t="str">
        <f>VLOOKUP(A8552,'MethaneLeaks Events Data_nonUS'!$C$2:$H$1397,4,FALSE)</f>
        <v>human</v>
      </c>
      <c r="I8552" s="4">
        <f>VLOOKUP(A8552,'MethaneLeaks Events Data_nonUS'!$C$2:$H$1397,5,FALSE)</f>
        <v>28.86030006</v>
      </c>
      <c r="J8552" s="4">
        <f>VLOOKUP(A8552,'MethaneLeaks Events Data_nonUS'!$C$2:$H$1397,6,FALSE)</f>
        <v>76.526603699999995</v>
      </c>
      <c r="P8552" s="10"/>
    </row>
    <row r="8553" spans="1:16" ht="16" x14ac:dyDescent="0.2">
      <c r="A8553" s="10">
        <v>43622</v>
      </c>
      <c r="B8553" s="4">
        <v>52.59</v>
      </c>
      <c r="C8553" s="4">
        <v>62.77</v>
      </c>
      <c r="D8553">
        <v>1.663</v>
      </c>
      <c r="E8553">
        <v>1.6850000000000001</v>
      </c>
      <c r="F8553" s="4">
        <f>VLOOKUP(A8553,'MethaneLeaks Events Data_nonUS'!$C$2:$H$1397,2,FALSE)</f>
        <v>839</v>
      </c>
      <c r="G8553" s="4">
        <v>1</v>
      </c>
      <c r="H8553" s="4" t="str">
        <f>VLOOKUP(A8553,'MethaneLeaks Events Data_nonUS'!$C$2:$H$1397,4,FALSE)</f>
        <v>og</v>
      </c>
      <c r="I8553" s="4">
        <f>VLOOKUP(A8553,'MethaneLeaks Events Data_nonUS'!$C$2:$H$1397,5,FALSE)</f>
        <v>37.553298949999999</v>
      </c>
      <c r="J8553" s="4">
        <f>VLOOKUP(A8553,'MethaneLeaks Events Data_nonUS'!$C$2:$H$1397,6,FALSE)</f>
        <v>110.8411026</v>
      </c>
      <c r="P8553" s="10"/>
    </row>
    <row r="8554" spans="1:16" ht="16" x14ac:dyDescent="0.2">
      <c r="A8554" s="10">
        <v>43623</v>
      </c>
      <c r="B8554" s="4">
        <v>53.95</v>
      </c>
      <c r="C8554" s="4">
        <v>64.099999999999994</v>
      </c>
      <c r="D8554">
        <v>1.677</v>
      </c>
      <c r="E8554">
        <v>1.6970000000000001</v>
      </c>
      <c r="F8554" s="4">
        <f>VLOOKUP(A8554,'MethaneLeaks Events Data_nonUS'!$C$2:$H$1397,2,FALSE)</f>
        <v>129</v>
      </c>
      <c r="G8554" s="4">
        <v>113.57444</v>
      </c>
      <c r="H8554" s="4" t="str">
        <f>VLOOKUP(A8554,'MethaneLeaks Events Data_nonUS'!$C$2:$H$1397,4,FALSE)</f>
        <v>human</v>
      </c>
      <c r="I8554" s="4">
        <f>VLOOKUP(A8554,'MethaneLeaks Events Data_nonUS'!$C$2:$H$1397,5,FALSE)</f>
        <v>24.881500240000001</v>
      </c>
      <c r="J8554" s="4">
        <f>VLOOKUP(A8554,'MethaneLeaks Events Data_nonUS'!$C$2:$H$1397,6,FALSE)</f>
        <v>67.126502990000006</v>
      </c>
      <c r="P8554" s="10"/>
    </row>
    <row r="8555" spans="1:16" ht="16" x14ac:dyDescent="0.2">
      <c r="A8555" s="10">
        <v>43626</v>
      </c>
      <c r="B8555" s="4">
        <v>53.33</v>
      </c>
      <c r="C8555" s="4">
        <v>64.31</v>
      </c>
      <c r="D8555">
        <v>1.671</v>
      </c>
      <c r="E8555">
        <v>1.6910000000000001</v>
      </c>
      <c r="F8555" s="4">
        <f>VLOOKUP(A8555,'MethaneLeaks Events Data_nonUS'!$C$2:$H$1397,2,FALSE)</f>
        <v>2041</v>
      </c>
      <c r="G8555" s="4">
        <v>199.24006650000001</v>
      </c>
      <c r="H8555" s="4" t="str">
        <f>VLOOKUP(A8555,'MethaneLeaks Events Data_nonUS'!$C$2:$H$1397,4,FALSE)</f>
        <v>human</v>
      </c>
      <c r="I8555" s="4">
        <f>VLOOKUP(A8555,'MethaneLeaks Events Data_nonUS'!$C$2:$H$1397,5,FALSE)</f>
        <v>28.623100279999999</v>
      </c>
      <c r="J8555" s="4">
        <f>VLOOKUP(A8555,'MethaneLeaks Events Data_nonUS'!$C$2:$H$1397,6,FALSE)</f>
        <v>77.667800900000003</v>
      </c>
      <c r="P8555" s="10"/>
    </row>
    <row r="8556" spans="1:16" ht="16" x14ac:dyDescent="0.2">
      <c r="A8556" s="10">
        <v>43627</v>
      </c>
      <c r="B8556" s="4">
        <v>53.3</v>
      </c>
      <c r="C8556" s="4">
        <v>63.56</v>
      </c>
      <c r="D8556">
        <v>1.714</v>
      </c>
      <c r="E8556">
        <v>1.6990000000000001</v>
      </c>
      <c r="F8556" s="4" t="e">
        <f>VLOOKUP(A8556,'MethaneLeaks Events Data_nonUS'!$C$2:$H$1397,2,FALSE)</f>
        <v>#N/A</v>
      </c>
      <c r="G8556" s="4" t="e">
        <v>#N/A</v>
      </c>
      <c r="H8556" s="4" t="e">
        <f>VLOOKUP(A8556,'MethaneLeaks Events Data_nonUS'!$C$2:$H$1397,4,FALSE)</f>
        <v>#N/A</v>
      </c>
      <c r="I8556" s="4" t="e">
        <f>VLOOKUP(A8556,'MethaneLeaks Events Data_nonUS'!$C$2:$H$1397,5,FALSE)</f>
        <v>#N/A</v>
      </c>
      <c r="J8556" s="4" t="e">
        <f>VLOOKUP(A8556,'MethaneLeaks Events Data_nonUS'!$C$2:$H$1397,6,FALSE)</f>
        <v>#N/A</v>
      </c>
      <c r="P8556" s="10"/>
    </row>
    <row r="8557" spans="1:16" ht="16" x14ac:dyDescent="0.2">
      <c r="A8557" s="10">
        <v>43628</v>
      </c>
      <c r="B8557" s="4">
        <v>51.13</v>
      </c>
      <c r="C8557" s="4">
        <v>61.66</v>
      </c>
      <c r="D8557">
        <v>1.639</v>
      </c>
      <c r="E8557">
        <v>1.6240000000000001</v>
      </c>
      <c r="F8557" s="4">
        <f>VLOOKUP(A8557,'MethaneLeaks Events Data_nonUS'!$C$2:$H$1397,2,FALSE)</f>
        <v>1090</v>
      </c>
      <c r="G8557" s="4">
        <v>154.55113220000001</v>
      </c>
      <c r="H8557" s="4" t="str">
        <f>VLOOKUP(A8557,'MethaneLeaks Events Data_nonUS'!$C$2:$H$1397,4,FALSE)</f>
        <v>og</v>
      </c>
      <c r="I8557" s="4">
        <f>VLOOKUP(A8557,'MethaneLeaks Events Data_nonUS'!$C$2:$H$1397,5,FALSE)</f>
        <v>36.494201660000002</v>
      </c>
      <c r="J8557" s="4">
        <f>VLOOKUP(A8557,'MethaneLeaks Events Data_nonUS'!$C$2:$H$1397,6,FALSE)</f>
        <v>61.355899809999997</v>
      </c>
      <c r="P8557" s="10"/>
    </row>
    <row r="8558" spans="1:16" ht="16" x14ac:dyDescent="0.2">
      <c r="A8558" s="10">
        <v>43629</v>
      </c>
      <c r="B8558" s="4">
        <v>52.38</v>
      </c>
      <c r="C8558" s="4">
        <v>63.28</v>
      </c>
      <c r="D8558">
        <v>1.6919999999999999</v>
      </c>
      <c r="E8558">
        <v>1.6619999999999999</v>
      </c>
      <c r="F8558" s="4">
        <f>VLOOKUP(A8558,'MethaneLeaks Events Data_nonUS'!$C$2:$H$1397,2,FALSE)</f>
        <v>789</v>
      </c>
      <c r="G8558" s="4">
        <v>65.036865230000004</v>
      </c>
      <c r="H8558" s="4" t="str">
        <f>VLOOKUP(A8558,'MethaneLeaks Events Data_nonUS'!$C$2:$H$1397,4,FALSE)</f>
        <v>human</v>
      </c>
      <c r="I8558" s="4">
        <f>VLOOKUP(A8558,'MethaneLeaks Events Data_nonUS'!$C$2:$H$1397,5,FALSE)</f>
        <v>33.022499080000003</v>
      </c>
      <c r="J8558" s="4">
        <f>VLOOKUP(A8558,'MethaneLeaks Events Data_nonUS'!$C$2:$H$1397,6,FALSE)</f>
        <v>71.180397029999995</v>
      </c>
      <c r="P8558" s="10"/>
    </row>
    <row r="8559" spans="1:16" ht="16" x14ac:dyDescent="0.2">
      <c r="A8559" s="10">
        <v>43630</v>
      </c>
      <c r="B8559" s="4">
        <v>52.47</v>
      </c>
      <c r="C8559" s="4">
        <v>63.13</v>
      </c>
      <c r="D8559">
        <v>1.7010000000000001</v>
      </c>
      <c r="E8559">
        <v>1.671</v>
      </c>
      <c r="F8559" s="4">
        <f>VLOOKUP(A8559,'MethaneLeaks Events Data_nonUS'!$C$2:$H$1397,2,FALSE)</f>
        <v>664</v>
      </c>
      <c r="G8559" s="4">
        <v>11.556093219999999</v>
      </c>
      <c r="H8559" s="4" t="str">
        <f>VLOOKUP(A8559,'MethaneLeaks Events Data_nonUS'!$C$2:$H$1397,4,FALSE)</f>
        <v>human</v>
      </c>
      <c r="I8559" s="4">
        <f>VLOOKUP(A8559,'MethaneLeaks Events Data_nonUS'!$C$2:$H$1397,5,FALSE)</f>
        <v>31.46850014</v>
      </c>
      <c r="J8559" s="4">
        <f>VLOOKUP(A8559,'MethaneLeaks Events Data_nonUS'!$C$2:$H$1397,6,FALSE)</f>
        <v>74.602699279999996</v>
      </c>
      <c r="P8559" s="10"/>
    </row>
    <row r="8560" spans="1:16" ht="16" x14ac:dyDescent="0.2">
      <c r="A8560" s="10">
        <v>43633</v>
      </c>
      <c r="B8560" s="4">
        <v>51.94</v>
      </c>
      <c r="C8560" s="4">
        <v>62.56</v>
      </c>
      <c r="D8560">
        <v>1.665</v>
      </c>
      <c r="E8560">
        <v>1.635</v>
      </c>
      <c r="F8560" s="4">
        <f>VLOOKUP(A8560,'MethaneLeaks Events Data_nonUS'!$C$2:$H$1397,2,FALSE)</f>
        <v>1088</v>
      </c>
      <c r="G8560" s="4">
        <v>77.905357359999996</v>
      </c>
      <c r="H8560" s="4" t="str">
        <f>VLOOKUP(A8560,'MethaneLeaks Events Data_nonUS'!$C$2:$H$1397,4,FALSE)</f>
        <v>og</v>
      </c>
      <c r="I8560" s="4">
        <f>VLOOKUP(A8560,'MethaneLeaks Events Data_nonUS'!$C$2:$H$1397,5,FALSE)</f>
        <v>36.374900820000001</v>
      </c>
      <c r="J8560" s="4">
        <f>VLOOKUP(A8560,'MethaneLeaks Events Data_nonUS'!$C$2:$H$1397,6,FALSE)</f>
        <v>61.449298859999999</v>
      </c>
      <c r="P8560" s="10"/>
    </row>
    <row r="8561" spans="1:16" ht="16" x14ac:dyDescent="0.2">
      <c r="A8561" s="10">
        <v>43634</v>
      </c>
      <c r="B8561" s="4">
        <v>53.86</v>
      </c>
      <c r="C8561" s="4">
        <v>63.35</v>
      </c>
      <c r="D8561">
        <v>1.694</v>
      </c>
      <c r="E8561">
        <v>1.649</v>
      </c>
      <c r="F8561" s="4">
        <f>VLOOKUP(A8561,'MethaneLeaks Events Data_nonUS'!$C$2:$H$1397,2,FALSE)</f>
        <v>799</v>
      </c>
      <c r="G8561" s="4">
        <v>77.905357359999996</v>
      </c>
      <c r="H8561" s="4" t="str">
        <f>VLOOKUP(A8561,'MethaneLeaks Events Data_nonUS'!$C$2:$H$1397,4,FALSE)</f>
        <v>og</v>
      </c>
      <c r="I8561" s="4">
        <f>VLOOKUP(A8561,'MethaneLeaks Events Data_nonUS'!$C$2:$H$1397,5,FALSE)</f>
        <v>36.275299070000003</v>
      </c>
      <c r="J8561" s="4">
        <f>VLOOKUP(A8561,'MethaneLeaks Events Data_nonUS'!$C$2:$H$1397,6,FALSE)</f>
        <v>61.572898860000002</v>
      </c>
      <c r="P8561" s="10"/>
    </row>
    <row r="8562" spans="1:16" ht="16" x14ac:dyDescent="0.2">
      <c r="A8562" s="10">
        <v>43635</v>
      </c>
      <c r="B8562" s="4">
        <v>53.74</v>
      </c>
      <c r="C8562" s="4">
        <v>62.85</v>
      </c>
      <c r="D8562">
        <v>1.7290000000000001</v>
      </c>
      <c r="E8562">
        <v>1.671</v>
      </c>
      <c r="F8562" s="4">
        <f>VLOOKUP(A8562,'MethaneLeaks Events Data_nonUS'!$C$2:$H$1397,2,FALSE)</f>
        <v>817</v>
      </c>
      <c r="G8562" s="4">
        <v>85.771781919999995</v>
      </c>
      <c r="H8562" s="4" t="str">
        <f>VLOOKUP(A8562,'MethaneLeaks Events Data_nonUS'!$C$2:$H$1397,4,FALSE)</f>
        <v>og</v>
      </c>
      <c r="I8562" s="4">
        <f>VLOOKUP(A8562,'MethaneLeaks Events Data_nonUS'!$C$2:$H$1397,5,FALSE)</f>
        <v>36.584701539999998</v>
      </c>
      <c r="J8562" s="4">
        <f>VLOOKUP(A8562,'MethaneLeaks Events Data_nonUS'!$C$2:$H$1397,6,FALSE)</f>
        <v>61.501499180000003</v>
      </c>
      <c r="P8562" s="10"/>
    </row>
    <row r="8563" spans="1:16" ht="16" x14ac:dyDescent="0.2">
      <c r="A8563" s="10">
        <v>43636</v>
      </c>
      <c r="B8563" s="4">
        <v>56.88</v>
      </c>
      <c r="C8563" s="4">
        <v>65.44</v>
      </c>
      <c r="D8563">
        <v>1.774</v>
      </c>
      <c r="E8563">
        <v>1.734</v>
      </c>
      <c r="F8563" s="4">
        <f>VLOOKUP(A8563,'MethaneLeaks Events Data_nonUS'!$C$2:$H$1397,2,FALSE)</f>
        <v>182</v>
      </c>
      <c r="G8563" s="4">
        <v>1</v>
      </c>
      <c r="H8563" s="4" t="str">
        <f>VLOOKUP(A8563,'MethaneLeaks Events Data_nonUS'!$C$2:$H$1397,4,FALSE)</f>
        <v>og</v>
      </c>
      <c r="I8563" s="4">
        <f>VLOOKUP(A8563,'MethaneLeaks Events Data_nonUS'!$C$2:$H$1397,5,FALSE)</f>
        <v>39.278999329999998</v>
      </c>
      <c r="J8563" s="4">
        <f>VLOOKUP(A8563,'MethaneLeaks Events Data_nonUS'!$C$2:$H$1397,6,FALSE)</f>
        <v>54.356998439999998</v>
      </c>
      <c r="P8563" s="10"/>
    </row>
    <row r="8564" spans="1:16" ht="16" x14ac:dyDescent="0.2">
      <c r="A8564" s="10">
        <v>43637</v>
      </c>
      <c r="B8564" s="4">
        <v>57.35</v>
      </c>
      <c r="C8564" s="4">
        <v>65.989999999999995</v>
      </c>
      <c r="D8564">
        <v>1.8460000000000001</v>
      </c>
      <c r="E8564">
        <v>1.806</v>
      </c>
      <c r="F8564" s="4">
        <f>VLOOKUP(A8564,'MethaneLeaks Events Data_nonUS'!$C$2:$H$1397,2,FALSE)</f>
        <v>133</v>
      </c>
      <c r="G8564" s="4">
        <v>1</v>
      </c>
      <c r="H8564" s="4" t="str">
        <f>VLOOKUP(A8564,'MethaneLeaks Events Data_nonUS'!$C$2:$H$1397,4,FALSE)</f>
        <v>human</v>
      </c>
      <c r="I8564" s="4">
        <f>VLOOKUP(A8564,'MethaneLeaks Events Data_nonUS'!$C$2:$H$1397,5,FALSE)</f>
        <v>31.606599809999999</v>
      </c>
      <c r="J8564" s="4">
        <f>VLOOKUP(A8564,'MethaneLeaks Events Data_nonUS'!$C$2:$H$1397,6,FALSE)</f>
        <v>74.286796570000007</v>
      </c>
      <c r="P8564" s="10"/>
    </row>
    <row r="8565" spans="1:16" ht="16" x14ac:dyDescent="0.2">
      <c r="A8565" s="10">
        <v>43640</v>
      </c>
      <c r="B8565" s="4">
        <v>57.73</v>
      </c>
      <c r="C8565" s="4">
        <v>65.16</v>
      </c>
      <c r="D8565">
        <v>1.83</v>
      </c>
      <c r="E8565">
        <v>1.7769999999999999</v>
      </c>
      <c r="F8565" s="4">
        <f>VLOOKUP(A8565,'MethaneLeaks Events Data_nonUS'!$C$2:$H$1397,2,FALSE)</f>
        <v>1575</v>
      </c>
      <c r="G8565" s="4">
        <v>150.22659300000001</v>
      </c>
      <c r="H8565" s="4" t="str">
        <f>VLOOKUP(A8565,'MethaneLeaks Events Data_nonUS'!$C$2:$H$1397,4,FALSE)</f>
        <v>human</v>
      </c>
      <c r="I8565" s="4">
        <f>VLOOKUP(A8565,'MethaneLeaks Events Data_nonUS'!$C$2:$H$1397,5,FALSE)</f>
        <v>49.767101289999999</v>
      </c>
      <c r="J8565" s="4">
        <f>VLOOKUP(A8565,'MethaneLeaks Events Data_nonUS'!$C$2:$H$1397,6,FALSE)</f>
        <v>11.76299953</v>
      </c>
      <c r="P8565" s="10"/>
    </row>
    <row r="8566" spans="1:16" ht="16" x14ac:dyDescent="0.2">
      <c r="A8566" s="10">
        <v>43641</v>
      </c>
      <c r="B8566" s="4">
        <v>57.63</v>
      </c>
      <c r="C8566" s="4">
        <v>66.239999999999995</v>
      </c>
      <c r="D8566">
        <v>1.865</v>
      </c>
      <c r="E8566">
        <v>1.8129999999999999</v>
      </c>
      <c r="F8566" s="4" t="e">
        <f>VLOOKUP(A8566,'MethaneLeaks Events Data_nonUS'!$C$2:$H$1397,2,FALSE)</f>
        <v>#N/A</v>
      </c>
      <c r="G8566" s="4" t="e">
        <v>#N/A</v>
      </c>
      <c r="H8566" s="4" t="e">
        <f>VLOOKUP(A8566,'MethaneLeaks Events Data_nonUS'!$C$2:$H$1397,4,FALSE)</f>
        <v>#N/A</v>
      </c>
      <c r="I8566" s="4" t="e">
        <f>VLOOKUP(A8566,'MethaneLeaks Events Data_nonUS'!$C$2:$H$1397,5,FALSE)</f>
        <v>#N/A</v>
      </c>
      <c r="J8566" s="4" t="e">
        <f>VLOOKUP(A8566,'MethaneLeaks Events Data_nonUS'!$C$2:$H$1397,6,FALSE)</f>
        <v>#N/A</v>
      </c>
      <c r="P8566" s="10"/>
    </row>
    <row r="8567" spans="1:16" ht="16" x14ac:dyDescent="0.2">
      <c r="A8567" s="10">
        <v>43642</v>
      </c>
      <c r="B8567" s="4">
        <v>59.17</v>
      </c>
      <c r="C8567" s="4">
        <v>66.849999999999994</v>
      </c>
      <c r="D8567">
        <v>1.9330000000000001</v>
      </c>
      <c r="E8567">
        <v>1.8879999999999999</v>
      </c>
      <c r="F8567" s="4" t="e">
        <f>VLOOKUP(A8567,'MethaneLeaks Events Data_nonUS'!$C$2:$H$1397,2,FALSE)</f>
        <v>#N/A</v>
      </c>
      <c r="G8567" s="4" t="e">
        <v>#N/A</v>
      </c>
      <c r="H8567" s="4" t="e">
        <f>VLOOKUP(A8567,'MethaneLeaks Events Data_nonUS'!$C$2:$H$1397,4,FALSE)</f>
        <v>#N/A</v>
      </c>
      <c r="I8567" s="4" t="e">
        <f>VLOOKUP(A8567,'MethaneLeaks Events Data_nonUS'!$C$2:$H$1397,5,FALSE)</f>
        <v>#N/A</v>
      </c>
      <c r="J8567" s="4" t="e">
        <f>VLOOKUP(A8567,'MethaneLeaks Events Data_nonUS'!$C$2:$H$1397,6,FALSE)</f>
        <v>#N/A</v>
      </c>
      <c r="P8567" s="10"/>
    </row>
    <row r="8568" spans="1:16" ht="16" x14ac:dyDescent="0.2">
      <c r="A8568" s="10">
        <v>43643</v>
      </c>
      <c r="B8568" s="4">
        <v>59.18</v>
      </c>
      <c r="C8568" s="4">
        <v>66.78</v>
      </c>
      <c r="D8568">
        <v>1.909</v>
      </c>
      <c r="E8568">
        <v>1.8640000000000001</v>
      </c>
      <c r="F8568" s="4">
        <f>VLOOKUP(A8568,'MethaneLeaks Events Data_nonUS'!$C$2:$H$1397,2,FALSE)</f>
        <v>2050</v>
      </c>
      <c r="G8568" s="4">
        <v>1</v>
      </c>
      <c r="H8568" s="4" t="str">
        <f>VLOOKUP(A8568,'MethaneLeaks Events Data_nonUS'!$C$2:$H$1397,4,FALSE)</f>
        <v>coal</v>
      </c>
      <c r="I8568" s="4">
        <f>VLOOKUP(A8568,'MethaneLeaks Events Data_nonUS'!$C$2:$H$1397,5,FALSE)</f>
        <v>54.30709839</v>
      </c>
      <c r="J8568" s="4">
        <f>VLOOKUP(A8568,'MethaneLeaks Events Data_nonUS'!$C$2:$H$1397,6,FALSE)</f>
        <v>86.133499150000006</v>
      </c>
      <c r="P8568" s="10"/>
    </row>
    <row r="8569" spans="1:16" ht="16" x14ac:dyDescent="0.2">
      <c r="A8569" s="10">
        <v>43644</v>
      </c>
      <c r="B8569" s="4">
        <v>58.2</v>
      </c>
      <c r="C8569" s="4">
        <v>67.52</v>
      </c>
      <c r="D8569">
        <v>1.913</v>
      </c>
      <c r="E8569">
        <v>1.87</v>
      </c>
      <c r="F8569" s="4">
        <f>VLOOKUP(A8569,'MethaneLeaks Events Data_nonUS'!$C$2:$H$1397,2,FALSE)</f>
        <v>2093</v>
      </c>
      <c r="G8569" s="4">
        <v>1</v>
      </c>
      <c r="H8569" s="4" t="str">
        <f>VLOOKUP(A8569,'MethaneLeaks Events Data_nonUS'!$C$2:$H$1397,4,FALSE)</f>
        <v>coal</v>
      </c>
      <c r="I8569" s="4">
        <f>VLOOKUP(A8569,'MethaneLeaks Events Data_nonUS'!$C$2:$H$1397,5,FALSE)</f>
        <v>-32.644001009999997</v>
      </c>
      <c r="J8569" s="4">
        <f>VLOOKUP(A8569,'MethaneLeaks Events Data_nonUS'!$C$2:$H$1397,6,FALSE)</f>
        <v>151.05929570000001</v>
      </c>
      <c r="P8569" s="10"/>
    </row>
    <row r="8570" spans="1:16" ht="16" x14ac:dyDescent="0.2">
      <c r="A8570" s="10">
        <v>43647</v>
      </c>
      <c r="B8570" s="4">
        <v>58.91</v>
      </c>
      <c r="C8570" s="4">
        <v>65.099999999999994</v>
      </c>
      <c r="D8570">
        <v>1.893</v>
      </c>
      <c r="E8570">
        <v>1.855</v>
      </c>
      <c r="F8570" s="4">
        <f>VLOOKUP(A8570,'MethaneLeaks Events Data_nonUS'!$C$2:$H$1397,2,FALSE)</f>
        <v>726</v>
      </c>
      <c r="G8570" s="4">
        <v>72.226104739999997</v>
      </c>
      <c r="H8570" s="4" t="str">
        <f>VLOOKUP(A8570,'MethaneLeaks Events Data_nonUS'!$C$2:$H$1397,4,FALSE)</f>
        <v>og</v>
      </c>
      <c r="I8570" s="4">
        <f>VLOOKUP(A8570,'MethaneLeaks Events Data_nonUS'!$C$2:$H$1397,5,FALSE)</f>
        <v>44.918098450000002</v>
      </c>
      <c r="J8570" s="4">
        <f>VLOOKUP(A8570,'MethaneLeaks Events Data_nonUS'!$C$2:$H$1397,6,FALSE)</f>
        <v>83.457603449999993</v>
      </c>
      <c r="P8570" s="10"/>
    </row>
    <row r="8571" spans="1:16" ht="16" x14ac:dyDescent="0.2">
      <c r="A8571" s="10">
        <v>43648</v>
      </c>
      <c r="B8571" s="4">
        <v>56</v>
      </c>
      <c r="C8571" s="4">
        <v>62.72</v>
      </c>
      <c r="D8571">
        <v>1.891</v>
      </c>
      <c r="E8571">
        <v>1.8080000000000001</v>
      </c>
      <c r="F8571" s="4">
        <f>VLOOKUP(A8571,'MethaneLeaks Events Data_nonUS'!$C$2:$H$1397,2,FALSE)</f>
        <v>685</v>
      </c>
      <c r="G8571" s="4">
        <v>72.226104739999997</v>
      </c>
      <c r="H8571" s="4" t="str">
        <f>VLOOKUP(A8571,'MethaneLeaks Events Data_nonUS'!$C$2:$H$1397,4,FALSE)</f>
        <v>og</v>
      </c>
      <c r="I8571" s="4">
        <f>VLOOKUP(A8571,'MethaneLeaks Events Data_nonUS'!$C$2:$H$1397,5,FALSE)</f>
        <v>38.766899109999997</v>
      </c>
      <c r="J8571" s="4">
        <f>VLOOKUP(A8571,'MethaneLeaks Events Data_nonUS'!$C$2:$H$1397,6,FALSE)</f>
        <v>54.928901670000002</v>
      </c>
      <c r="P8571" s="10"/>
    </row>
    <row r="8572" spans="1:16" ht="16" x14ac:dyDescent="0.2">
      <c r="A8572" s="10">
        <v>43649</v>
      </c>
      <c r="B8572" s="4">
        <v>57.06</v>
      </c>
      <c r="C8572" s="4">
        <v>63.53</v>
      </c>
      <c r="D8572">
        <v>1.919</v>
      </c>
      <c r="E8572">
        <v>1.877</v>
      </c>
      <c r="F8572" s="4">
        <f>VLOOKUP(A8572,'MethaneLeaks Events Data_nonUS'!$C$2:$H$1397,2,FALSE)</f>
        <v>1893</v>
      </c>
      <c r="G8572" s="4">
        <v>1</v>
      </c>
      <c r="H8572" s="4" t="str">
        <f>VLOOKUP(A8572,'MethaneLeaks Events Data_nonUS'!$C$2:$H$1397,4,FALSE)</f>
        <v>og</v>
      </c>
      <c r="I8572" s="4">
        <f>VLOOKUP(A8572,'MethaneLeaks Events Data_nonUS'!$C$2:$H$1397,5,FALSE)</f>
        <v>37.396301270000002</v>
      </c>
      <c r="J8572" s="4">
        <f>VLOOKUP(A8572,'MethaneLeaks Events Data_nonUS'!$C$2:$H$1397,6,FALSE)</f>
        <v>61.891498570000003</v>
      </c>
      <c r="P8572" s="10"/>
    </row>
    <row r="8573" spans="1:16" ht="16" x14ac:dyDescent="0.2">
      <c r="A8573" s="10">
        <v>43650</v>
      </c>
      <c r="C8573" s="4">
        <v>63.62</v>
      </c>
      <c r="D8573" t="e">
        <v>#N/A</v>
      </c>
      <c r="E8573" t="e">
        <v>#N/A</v>
      </c>
      <c r="F8573" s="4">
        <f>VLOOKUP(A8573,'MethaneLeaks Events Data_nonUS'!$C$2:$H$1397,2,FALSE)</f>
        <v>690</v>
      </c>
      <c r="G8573" s="4">
        <v>131.7121124</v>
      </c>
      <c r="H8573" s="4" t="str">
        <f>VLOOKUP(A8573,'MethaneLeaks Events Data_nonUS'!$C$2:$H$1397,4,FALSE)</f>
        <v>og</v>
      </c>
      <c r="I8573" s="4">
        <f>VLOOKUP(A8573,'MethaneLeaks Events Data_nonUS'!$C$2:$H$1397,5,FALSE)</f>
        <v>43.520698549999999</v>
      </c>
      <c r="J8573" s="4">
        <f>VLOOKUP(A8573,'MethaneLeaks Events Data_nonUS'!$C$2:$H$1397,6,FALSE)</f>
        <v>52.025798799999997</v>
      </c>
      <c r="P8573" s="10"/>
    </row>
    <row r="8574" spans="1:16" ht="16" x14ac:dyDescent="0.2">
      <c r="A8574" s="10">
        <v>43651</v>
      </c>
      <c r="C8574" s="4">
        <v>64.23</v>
      </c>
      <c r="D8574" t="e">
        <v>#N/A</v>
      </c>
      <c r="E8574" t="e">
        <v>#N/A</v>
      </c>
      <c r="F8574" s="4">
        <f>VLOOKUP(A8574,'MethaneLeaks Events Data_nonUS'!$C$2:$H$1397,2,FALSE)</f>
        <v>1085</v>
      </c>
      <c r="G8574" s="4">
        <v>24.208856579999999</v>
      </c>
      <c r="H8574" s="4" t="str">
        <f>VLOOKUP(A8574,'MethaneLeaks Events Data_nonUS'!$C$2:$H$1397,4,FALSE)</f>
        <v>og</v>
      </c>
      <c r="I8574" s="4">
        <f>VLOOKUP(A8574,'MethaneLeaks Events Data_nonUS'!$C$2:$H$1397,5,FALSE)</f>
        <v>31.102300639999999</v>
      </c>
      <c r="J8574" s="4">
        <f>VLOOKUP(A8574,'MethaneLeaks Events Data_nonUS'!$C$2:$H$1397,6,FALSE)</f>
        <v>49.468700409999997</v>
      </c>
      <c r="P8574" s="10"/>
    </row>
    <row r="8575" spans="1:16" ht="16" x14ac:dyDescent="0.2">
      <c r="A8575" s="10">
        <v>43654</v>
      </c>
      <c r="B8575" s="4">
        <v>57.35</v>
      </c>
      <c r="C8575" s="4">
        <v>64.89</v>
      </c>
      <c r="D8575">
        <v>1.893</v>
      </c>
      <c r="E8575">
        <v>1.86</v>
      </c>
      <c r="F8575" s="4">
        <f>VLOOKUP(A8575,'MethaneLeaks Events Data_nonUS'!$C$2:$H$1397,2,FALSE)</f>
        <v>93</v>
      </c>
      <c r="G8575" s="4">
        <v>1</v>
      </c>
      <c r="H8575" s="4" t="str">
        <f>VLOOKUP(A8575,'MethaneLeaks Events Data_nonUS'!$C$2:$H$1397,4,FALSE)</f>
        <v>og</v>
      </c>
      <c r="I8575" s="4">
        <f>VLOOKUP(A8575,'MethaneLeaks Events Data_nonUS'!$C$2:$H$1397,5,FALSE)</f>
        <v>37.107799530000001</v>
      </c>
      <c r="J8575" s="4">
        <f>VLOOKUP(A8575,'MethaneLeaks Events Data_nonUS'!$C$2:$H$1397,6,FALSE)</f>
        <v>62.929698940000002</v>
      </c>
      <c r="P8575" s="10"/>
    </row>
    <row r="8576" spans="1:16" ht="16" x14ac:dyDescent="0.2">
      <c r="A8576" s="10">
        <v>43655</v>
      </c>
      <c r="B8576" s="4">
        <v>57.57</v>
      </c>
      <c r="C8576" s="4">
        <v>64.3</v>
      </c>
      <c r="D8576">
        <v>1.927</v>
      </c>
      <c r="E8576">
        <v>1.895</v>
      </c>
      <c r="F8576" s="4">
        <f>VLOOKUP(A8576,'MethaneLeaks Events Data_nonUS'!$C$2:$H$1397,2,FALSE)</f>
        <v>2036</v>
      </c>
      <c r="G8576" s="4">
        <v>152.74679570000001</v>
      </c>
      <c r="H8576" s="4" t="str">
        <f>VLOOKUP(A8576,'MethaneLeaks Events Data_nonUS'!$C$2:$H$1397,4,FALSE)</f>
        <v>coal</v>
      </c>
      <c r="I8576" s="4">
        <f>VLOOKUP(A8576,'MethaneLeaks Events Data_nonUS'!$C$2:$H$1397,5,FALSE)</f>
        <v>53.729999540000001</v>
      </c>
      <c r="J8576" s="4">
        <f>VLOOKUP(A8576,'MethaneLeaks Events Data_nonUS'!$C$2:$H$1397,6,FALSE)</f>
        <v>87.955200199999993</v>
      </c>
      <c r="P8576" s="10"/>
    </row>
    <row r="8577" spans="1:16" ht="16" x14ac:dyDescent="0.2">
      <c r="A8577" s="10">
        <v>43656</v>
      </c>
      <c r="B8577" s="4">
        <v>60.28</v>
      </c>
      <c r="C8577" s="4">
        <v>66.41</v>
      </c>
      <c r="D8577">
        <v>1.9910000000000001</v>
      </c>
      <c r="E8577">
        <v>1.9630000000000001</v>
      </c>
      <c r="F8577" s="4">
        <f>VLOOKUP(A8577,'MethaneLeaks Events Data_nonUS'!$C$2:$H$1397,2,FALSE)</f>
        <v>1143</v>
      </c>
      <c r="G8577" s="4">
        <v>71.731559750000002</v>
      </c>
      <c r="H8577" s="4" t="str">
        <f>VLOOKUP(A8577,'MethaneLeaks Events Data_nonUS'!$C$2:$H$1397,4,FALSE)</f>
        <v>og</v>
      </c>
      <c r="I8577" s="4">
        <f>VLOOKUP(A8577,'MethaneLeaks Events Data_nonUS'!$C$2:$H$1397,5,FALSE)</f>
        <v>36.040199280000003</v>
      </c>
      <c r="J8577" s="4">
        <f>VLOOKUP(A8577,'MethaneLeaks Events Data_nonUS'!$C$2:$H$1397,6,FALSE)</f>
        <v>61.567401889999999</v>
      </c>
      <c r="P8577" s="10"/>
    </row>
    <row r="8578" spans="1:16" ht="16" x14ac:dyDescent="0.2">
      <c r="A8578" s="10">
        <v>43657</v>
      </c>
      <c r="B8578" s="4">
        <v>59.93</v>
      </c>
      <c r="C8578" s="4">
        <v>67.64</v>
      </c>
      <c r="D8578">
        <v>1.982</v>
      </c>
      <c r="E8578">
        <v>1.9550000000000001</v>
      </c>
      <c r="F8578" s="4">
        <f>VLOOKUP(A8578,'MethaneLeaks Events Data_nonUS'!$C$2:$H$1397,2,FALSE)</f>
        <v>714</v>
      </c>
      <c r="G8578" s="4">
        <v>89.22294617</v>
      </c>
      <c r="H8578" s="4" t="str">
        <f>VLOOKUP(A8578,'MethaneLeaks Events Data_nonUS'!$C$2:$H$1397,4,FALSE)</f>
        <v>og</v>
      </c>
      <c r="I8578" s="4">
        <f>VLOOKUP(A8578,'MethaneLeaks Events Data_nonUS'!$C$2:$H$1397,5,FALSE)</f>
        <v>37.33959961</v>
      </c>
      <c r="J8578" s="4">
        <f>VLOOKUP(A8578,'MethaneLeaks Events Data_nonUS'!$C$2:$H$1397,6,FALSE)</f>
        <v>62.712699890000003</v>
      </c>
      <c r="P8578" s="10"/>
    </row>
    <row r="8579" spans="1:16" ht="16" x14ac:dyDescent="0.2">
      <c r="A8579" s="10">
        <v>43658</v>
      </c>
      <c r="B8579" s="4">
        <v>59.99</v>
      </c>
      <c r="C8579" s="4">
        <v>66.650000000000006</v>
      </c>
      <c r="D8579">
        <v>1.9610000000000001</v>
      </c>
      <c r="E8579">
        <v>1.931</v>
      </c>
      <c r="F8579" s="4">
        <f>VLOOKUP(A8579,'MethaneLeaks Events Data_nonUS'!$C$2:$H$1397,2,FALSE)</f>
        <v>147</v>
      </c>
      <c r="G8579" s="4">
        <v>68.734054569999998</v>
      </c>
      <c r="H8579" s="4" t="str">
        <f>VLOOKUP(A8579,'MethaneLeaks Events Data_nonUS'!$C$2:$H$1397,4,FALSE)</f>
        <v>coal</v>
      </c>
      <c r="I8579" s="4">
        <f>VLOOKUP(A8579,'MethaneLeaks Events Data_nonUS'!$C$2:$H$1397,5,FALSE)</f>
        <v>-22.98940086</v>
      </c>
      <c r="J8579" s="4">
        <f>VLOOKUP(A8579,'MethaneLeaks Events Data_nonUS'!$C$2:$H$1397,6,FALSE)</f>
        <v>148.60929870000001</v>
      </c>
      <c r="P8579" s="10"/>
    </row>
    <row r="8580" spans="1:16" ht="16" x14ac:dyDescent="0.2">
      <c r="A8580" s="10">
        <v>43661</v>
      </c>
      <c r="B8580" s="4">
        <v>59.3</v>
      </c>
      <c r="C8580" s="4">
        <v>66.86</v>
      </c>
      <c r="D8580">
        <v>1.9079999999999999</v>
      </c>
      <c r="E8580">
        <v>1.8779999999999999</v>
      </c>
      <c r="F8580" s="4" t="e">
        <f>VLOOKUP(A8580,'MethaneLeaks Events Data_nonUS'!$C$2:$H$1397,2,FALSE)</f>
        <v>#N/A</v>
      </c>
      <c r="G8580" s="4">
        <v>125.8519287</v>
      </c>
      <c r="H8580" s="4" t="e">
        <f>VLOOKUP(A8580,'MethaneLeaks Events Data_nonUS'!$C$2:$H$1397,4,FALSE)</f>
        <v>#N/A</v>
      </c>
      <c r="I8580" s="4" t="e">
        <f>VLOOKUP(A8580,'MethaneLeaks Events Data_nonUS'!$C$2:$H$1397,5,FALSE)</f>
        <v>#N/A</v>
      </c>
      <c r="J8580" s="4" t="e">
        <f>VLOOKUP(A8580,'MethaneLeaks Events Data_nonUS'!$C$2:$H$1397,6,FALSE)</f>
        <v>#N/A</v>
      </c>
      <c r="P8580" s="10"/>
    </row>
    <row r="8581" spans="1:16" ht="16" x14ac:dyDescent="0.2">
      <c r="A8581" s="10">
        <v>43662</v>
      </c>
      <c r="B8581" s="4">
        <v>57.44</v>
      </c>
      <c r="C8581" s="4">
        <v>65.87</v>
      </c>
      <c r="D8581">
        <v>1.893</v>
      </c>
      <c r="E8581">
        <v>1.86</v>
      </c>
      <c r="F8581" s="4">
        <f>VLOOKUP(A8581,'MethaneLeaks Events Data_nonUS'!$C$2:$H$1397,2,FALSE)</f>
        <v>2061</v>
      </c>
      <c r="G8581" s="4">
        <v>125.8519287</v>
      </c>
      <c r="H8581" s="4" t="str">
        <f>VLOOKUP(A8581,'MethaneLeaks Events Data_nonUS'!$C$2:$H$1397,4,FALSE)</f>
        <v>human</v>
      </c>
      <c r="I8581" s="4">
        <f>VLOOKUP(A8581,'MethaneLeaks Events Data_nonUS'!$C$2:$H$1397,5,FALSE)</f>
        <v>-35.144599909999997</v>
      </c>
      <c r="J8581" s="4">
        <f>VLOOKUP(A8581,'MethaneLeaks Events Data_nonUS'!$C$2:$H$1397,6,FALSE)</f>
        <v>-58.700000760000002</v>
      </c>
      <c r="P8581" s="10"/>
    </row>
    <row r="8582" spans="1:16" ht="16" x14ac:dyDescent="0.2">
      <c r="A8582" s="10">
        <v>43663</v>
      </c>
      <c r="B8582" s="4">
        <v>56.5</v>
      </c>
      <c r="C8582" s="4">
        <v>63.67</v>
      </c>
      <c r="D8582">
        <v>1.855</v>
      </c>
      <c r="E8582">
        <v>1.8169999999999999</v>
      </c>
      <c r="F8582" s="4">
        <f>VLOOKUP(A8582,'MethaneLeaks Events Data_nonUS'!$C$2:$H$1397,2,FALSE)</f>
        <v>1903</v>
      </c>
      <c r="G8582" s="4">
        <v>19.597595210000001</v>
      </c>
      <c r="H8582" s="4" t="str">
        <f>VLOOKUP(A8582,'MethaneLeaks Events Data_nonUS'!$C$2:$H$1397,4,FALSE)</f>
        <v>og</v>
      </c>
      <c r="I8582" s="4">
        <f>VLOOKUP(A8582,'MethaneLeaks Events Data_nonUS'!$C$2:$H$1397,5,FALSE)</f>
        <v>48.569301609999997</v>
      </c>
      <c r="J8582" s="4">
        <f>VLOOKUP(A8582,'MethaneLeaks Events Data_nonUS'!$C$2:$H$1397,6,FALSE)</f>
        <v>51.237499239999998</v>
      </c>
      <c r="P8582" s="10"/>
    </row>
    <row r="8583" spans="1:16" ht="16" x14ac:dyDescent="0.2">
      <c r="A8583" s="10">
        <v>43664</v>
      </c>
      <c r="B8583" s="4">
        <v>55.08</v>
      </c>
      <c r="C8583" s="4">
        <v>60.7</v>
      </c>
      <c r="D8583">
        <v>1.825</v>
      </c>
      <c r="E8583">
        <v>1.78</v>
      </c>
      <c r="F8583" s="4">
        <f>VLOOKUP(A8583,'MethaneLeaks Events Data_nonUS'!$C$2:$H$1397,2,FALSE)</f>
        <v>357</v>
      </c>
      <c r="G8583" s="4">
        <v>1</v>
      </c>
      <c r="H8583" s="4" t="str">
        <f>VLOOKUP(A8583,'MethaneLeaks Events Data_nonUS'!$C$2:$H$1397,4,FALSE)</f>
        <v>og</v>
      </c>
      <c r="I8583" s="4">
        <f>VLOOKUP(A8583,'MethaneLeaks Events Data_nonUS'!$C$2:$H$1397,5,FALSE)</f>
        <v>61.935100560000002</v>
      </c>
      <c r="J8583" s="4">
        <f>VLOOKUP(A8583,'MethaneLeaks Events Data_nonUS'!$C$2:$H$1397,6,FALSE)</f>
        <v>46.263401029999997</v>
      </c>
      <c r="P8583" s="10"/>
    </row>
    <row r="8584" spans="1:16" ht="16" x14ac:dyDescent="0.2">
      <c r="A8584" s="10">
        <v>43665</v>
      </c>
      <c r="B8584" s="4">
        <v>55.42</v>
      </c>
      <c r="C8584" s="4">
        <v>61.04</v>
      </c>
      <c r="D8584">
        <v>1.8320000000000001</v>
      </c>
      <c r="E8584">
        <v>1.7789999999999999</v>
      </c>
      <c r="F8584" s="4">
        <f>VLOOKUP(A8584,'MethaneLeaks Events Data_nonUS'!$C$2:$H$1397,2,FALSE)</f>
        <v>737</v>
      </c>
      <c r="G8584" s="4">
        <v>1</v>
      </c>
      <c r="H8584" s="4" t="str">
        <f>VLOOKUP(A8584,'MethaneLeaks Events Data_nonUS'!$C$2:$H$1397,4,FALSE)</f>
        <v>og</v>
      </c>
      <c r="I8584" s="4">
        <f>VLOOKUP(A8584,'MethaneLeaks Events Data_nonUS'!$C$2:$H$1397,5,FALSE)</f>
        <v>36.6332016</v>
      </c>
      <c r="J8584" s="4">
        <f>VLOOKUP(A8584,'MethaneLeaks Events Data_nonUS'!$C$2:$H$1397,6,FALSE)</f>
        <v>61.523399349999998</v>
      </c>
      <c r="P8584" s="10"/>
    </row>
    <row r="8585" spans="1:16" ht="16" x14ac:dyDescent="0.2">
      <c r="A8585" s="10">
        <v>43668</v>
      </c>
      <c r="B8585" s="4">
        <v>55.87</v>
      </c>
      <c r="C8585" s="4">
        <v>61.96</v>
      </c>
      <c r="D8585">
        <v>1.8160000000000001</v>
      </c>
      <c r="E8585">
        <v>1.7609999999999999</v>
      </c>
      <c r="F8585" s="4">
        <f>VLOOKUP(A8585,'MethaneLeaks Events Data_nonUS'!$C$2:$H$1397,2,FALSE)</f>
        <v>1095</v>
      </c>
      <c r="G8585" s="4">
        <v>129.1539612</v>
      </c>
      <c r="H8585" s="4" t="str">
        <f>VLOOKUP(A8585,'MethaneLeaks Events Data_nonUS'!$C$2:$H$1397,4,FALSE)</f>
        <v>og</v>
      </c>
      <c r="I8585" s="4">
        <f>VLOOKUP(A8585,'MethaneLeaks Events Data_nonUS'!$C$2:$H$1397,5,FALSE)</f>
        <v>34.0298996</v>
      </c>
      <c r="J8585" s="4">
        <f>VLOOKUP(A8585,'MethaneLeaks Events Data_nonUS'!$C$2:$H$1397,6,FALSE)</f>
        <v>45.513599399999997</v>
      </c>
      <c r="P8585" s="10"/>
    </row>
    <row r="8586" spans="1:16" ht="16" x14ac:dyDescent="0.2">
      <c r="A8586" s="10">
        <v>43669</v>
      </c>
      <c r="B8586" s="4">
        <v>56.58</v>
      </c>
      <c r="C8586" s="4">
        <v>62.28</v>
      </c>
      <c r="D8586">
        <v>1.8460000000000001</v>
      </c>
      <c r="E8586">
        <v>1.831</v>
      </c>
      <c r="F8586" s="4">
        <f>VLOOKUP(A8586,'MethaneLeaks Events Data_nonUS'!$C$2:$H$1397,2,FALSE)</f>
        <v>403</v>
      </c>
      <c r="G8586" s="4">
        <v>34.952323909999997</v>
      </c>
      <c r="H8586" s="4" t="str">
        <f>VLOOKUP(A8586,'MethaneLeaks Events Data_nonUS'!$C$2:$H$1397,4,FALSE)</f>
        <v>og</v>
      </c>
      <c r="I8586" s="4">
        <f>VLOOKUP(A8586,'MethaneLeaks Events Data_nonUS'!$C$2:$H$1397,5,FALSE)</f>
        <v>51.939201349999998</v>
      </c>
      <c r="J8586" s="4">
        <f>VLOOKUP(A8586,'MethaneLeaks Events Data_nonUS'!$C$2:$H$1397,6,FALSE)</f>
        <v>-113.50109860000001</v>
      </c>
      <c r="P8586" s="10"/>
    </row>
    <row r="8587" spans="1:16" ht="16" x14ac:dyDescent="0.2">
      <c r="A8587" s="10">
        <v>43670</v>
      </c>
      <c r="B8587" s="4">
        <v>55.9</v>
      </c>
      <c r="C8587" s="4">
        <v>63.83</v>
      </c>
      <c r="D8587">
        <v>1.8440000000000001</v>
      </c>
      <c r="E8587">
        <v>1.8140000000000001</v>
      </c>
      <c r="F8587" s="4">
        <f>VLOOKUP(A8587,'MethaneLeaks Events Data_nonUS'!$C$2:$H$1397,2,FALSE)</f>
        <v>1068</v>
      </c>
      <c r="G8587" s="4">
        <v>108.9464874</v>
      </c>
      <c r="H8587" s="4" t="str">
        <f>VLOOKUP(A8587,'MethaneLeaks Events Data_nonUS'!$C$2:$H$1397,4,FALSE)</f>
        <v>coal</v>
      </c>
      <c r="I8587" s="4">
        <f>VLOOKUP(A8587,'MethaneLeaks Events Data_nonUS'!$C$2:$H$1397,5,FALSE)</f>
        <v>-23.069000240000001</v>
      </c>
      <c r="J8587" s="4">
        <f>VLOOKUP(A8587,'MethaneLeaks Events Data_nonUS'!$C$2:$H$1397,6,FALSE)</f>
        <v>148.52900700000001</v>
      </c>
      <c r="P8587" s="10"/>
    </row>
    <row r="8588" spans="1:16" ht="16" x14ac:dyDescent="0.2">
      <c r="A8588" s="10">
        <v>43671</v>
      </c>
      <c r="B8588" s="4">
        <v>55.88</v>
      </c>
      <c r="C8588" s="4">
        <v>63.47</v>
      </c>
      <c r="D8588">
        <v>1.8660000000000001</v>
      </c>
      <c r="E8588">
        <v>1.833</v>
      </c>
      <c r="F8588" s="4">
        <f>VLOOKUP(A8588,'MethaneLeaks Events Data_nonUS'!$C$2:$H$1397,2,FALSE)</f>
        <v>669</v>
      </c>
      <c r="G8588" s="4">
        <v>1</v>
      </c>
      <c r="H8588" s="4" t="str">
        <f>VLOOKUP(A8588,'MethaneLeaks Events Data_nonUS'!$C$2:$H$1397,4,FALSE)</f>
        <v>coal</v>
      </c>
      <c r="I8588" s="4">
        <f>VLOOKUP(A8588,'MethaneLeaks Events Data_nonUS'!$C$2:$H$1397,5,FALSE)</f>
        <v>38.80979919</v>
      </c>
      <c r="J8588" s="4">
        <f>VLOOKUP(A8588,'MethaneLeaks Events Data_nonUS'!$C$2:$H$1397,6,FALSE)</f>
        <v>115.1395035</v>
      </c>
      <c r="P8588" s="10"/>
    </row>
    <row r="8589" spans="1:16" ht="16" x14ac:dyDescent="0.2">
      <c r="A8589" s="10">
        <v>43672</v>
      </c>
      <c r="B8589" s="4">
        <v>56.04</v>
      </c>
      <c r="C8589" s="4">
        <v>62.46</v>
      </c>
      <c r="D8589">
        <v>1.8660000000000001</v>
      </c>
      <c r="E8589">
        <v>1.831</v>
      </c>
      <c r="F8589" s="4">
        <f>VLOOKUP(A8589,'MethaneLeaks Events Data_nonUS'!$C$2:$H$1397,2,FALSE)</f>
        <v>1093</v>
      </c>
      <c r="G8589" s="4">
        <v>511.52264400000001</v>
      </c>
      <c r="H8589" s="4" t="str">
        <f>VLOOKUP(A8589,'MethaneLeaks Events Data_nonUS'!$C$2:$H$1397,4,FALSE)</f>
        <v>og</v>
      </c>
      <c r="I8589" s="4">
        <f>VLOOKUP(A8589,'MethaneLeaks Events Data_nonUS'!$C$2:$H$1397,5,FALSE)</f>
        <v>31.74690056</v>
      </c>
      <c r="J8589" s="4">
        <f>VLOOKUP(A8589,'MethaneLeaks Events Data_nonUS'!$C$2:$H$1397,6,FALSE)</f>
        <v>45.329601289999999</v>
      </c>
      <c r="P8589" s="10"/>
    </row>
    <row r="8590" spans="1:16" ht="16" x14ac:dyDescent="0.2">
      <c r="A8590" s="10">
        <v>43675</v>
      </c>
      <c r="B8590" s="4">
        <v>56.85</v>
      </c>
      <c r="C8590" s="4">
        <v>62.29</v>
      </c>
      <c r="D8590">
        <v>1.8580000000000001</v>
      </c>
      <c r="E8590">
        <v>1.83</v>
      </c>
      <c r="F8590" s="4">
        <f>VLOOKUP(A8590,'MethaneLeaks Events Data_nonUS'!$C$2:$H$1397,2,FALSE)</f>
        <v>151</v>
      </c>
      <c r="G8590" s="4">
        <v>21.38580704</v>
      </c>
      <c r="H8590" s="4" t="str">
        <f>VLOOKUP(A8590,'MethaneLeaks Events Data_nonUS'!$C$2:$H$1397,4,FALSE)</f>
        <v>coal</v>
      </c>
      <c r="I8590" s="4">
        <f>VLOOKUP(A8590,'MethaneLeaks Events Data_nonUS'!$C$2:$H$1397,5,FALSE)</f>
        <v>-23.036800379999999</v>
      </c>
      <c r="J8590" s="4">
        <f>VLOOKUP(A8590,'MethaneLeaks Events Data_nonUS'!$C$2:$H$1397,6,FALSE)</f>
        <v>148.63059999999999</v>
      </c>
      <c r="P8590" s="10"/>
    </row>
    <row r="8591" spans="1:16" ht="16" x14ac:dyDescent="0.2">
      <c r="A8591" s="10">
        <v>43676</v>
      </c>
      <c r="B8591" s="4">
        <v>58.04</v>
      </c>
      <c r="C8591" s="4">
        <v>62.55</v>
      </c>
      <c r="D8591">
        <v>1.887</v>
      </c>
      <c r="E8591">
        <v>1.8620000000000001</v>
      </c>
      <c r="F8591" s="4">
        <f>VLOOKUP(A8591,'MethaneLeaks Events Data_nonUS'!$C$2:$H$1397,2,FALSE)</f>
        <v>2040</v>
      </c>
      <c r="G8591" s="4">
        <v>21.38580704</v>
      </c>
      <c r="H8591" s="4" t="str">
        <f>VLOOKUP(A8591,'MethaneLeaks Events Data_nonUS'!$C$2:$H$1397,4,FALSE)</f>
        <v>og</v>
      </c>
      <c r="I8591" s="4">
        <f>VLOOKUP(A8591,'MethaneLeaks Events Data_nonUS'!$C$2:$H$1397,5,FALSE)</f>
        <v>50.17869949</v>
      </c>
      <c r="J8591" s="4">
        <f>VLOOKUP(A8591,'MethaneLeaks Events Data_nonUS'!$C$2:$H$1397,6,FALSE)</f>
        <v>48.762798310000001</v>
      </c>
      <c r="P8591" s="10"/>
    </row>
    <row r="8592" spans="1:16" ht="16" x14ac:dyDescent="0.2">
      <c r="A8592" s="10">
        <v>43677</v>
      </c>
      <c r="B8592" s="4">
        <v>58.53</v>
      </c>
      <c r="C8592" s="4">
        <v>64.069999999999993</v>
      </c>
      <c r="D8592">
        <v>1.877</v>
      </c>
      <c r="E8592">
        <v>1.875</v>
      </c>
      <c r="F8592" s="4">
        <f>VLOOKUP(A8592,'MethaneLeaks Events Data_nonUS'!$C$2:$H$1397,2,FALSE)</f>
        <v>1139</v>
      </c>
      <c r="G8592" s="4">
        <v>25.257963180000001</v>
      </c>
      <c r="H8592" s="4" t="str">
        <f>VLOOKUP(A8592,'MethaneLeaks Events Data_nonUS'!$C$2:$H$1397,4,FALSE)</f>
        <v>og</v>
      </c>
      <c r="I8592" s="4">
        <f>VLOOKUP(A8592,'MethaneLeaks Events Data_nonUS'!$C$2:$H$1397,5,FALSE)</f>
        <v>31.54339981</v>
      </c>
      <c r="J8592" s="4">
        <f>VLOOKUP(A8592,'MethaneLeaks Events Data_nonUS'!$C$2:$H$1397,6,FALSE)</f>
        <v>49.064899439999998</v>
      </c>
      <c r="P8592" s="10"/>
    </row>
    <row r="8593" spans="1:16" ht="16" x14ac:dyDescent="0.2">
      <c r="A8593" s="10">
        <v>43678</v>
      </c>
      <c r="B8593" s="4">
        <v>53.64</v>
      </c>
      <c r="C8593" s="4">
        <v>62.9</v>
      </c>
      <c r="D8593">
        <v>1.7729999999999999</v>
      </c>
      <c r="E8593">
        <v>1.748</v>
      </c>
      <c r="F8593" s="4">
        <f>VLOOKUP(A8593,'MethaneLeaks Events Data_nonUS'!$C$2:$H$1397,2,FALSE)</f>
        <v>1091</v>
      </c>
      <c r="G8593" s="4">
        <v>130.78320310000001</v>
      </c>
      <c r="H8593" s="4" t="str">
        <f>VLOOKUP(A8593,'MethaneLeaks Events Data_nonUS'!$C$2:$H$1397,4,FALSE)</f>
        <v>og</v>
      </c>
      <c r="I8593" s="4">
        <f>VLOOKUP(A8593,'MethaneLeaks Events Data_nonUS'!$C$2:$H$1397,5,FALSE)</f>
        <v>36.39250183</v>
      </c>
      <c r="J8593" s="4">
        <f>VLOOKUP(A8593,'MethaneLeaks Events Data_nonUS'!$C$2:$H$1397,6,FALSE)</f>
        <v>61.333900450000002</v>
      </c>
      <c r="P8593" s="10"/>
    </row>
    <row r="8594" spans="1:16" ht="16" x14ac:dyDescent="0.2">
      <c r="A8594" s="10">
        <v>43679</v>
      </c>
      <c r="B8594" s="4">
        <v>55.67</v>
      </c>
      <c r="C8594" s="4">
        <v>61.12</v>
      </c>
      <c r="D8594">
        <v>1.784</v>
      </c>
      <c r="E8594">
        <v>1.764</v>
      </c>
      <c r="F8594" s="4" t="e">
        <f>VLOOKUP(A8594,'MethaneLeaks Events Data_nonUS'!$C$2:$H$1397,2,FALSE)</f>
        <v>#N/A</v>
      </c>
      <c r="G8594" s="4" t="e">
        <v>#N/A</v>
      </c>
      <c r="H8594" s="4" t="e">
        <f>VLOOKUP(A8594,'MethaneLeaks Events Data_nonUS'!$C$2:$H$1397,4,FALSE)</f>
        <v>#N/A</v>
      </c>
      <c r="I8594" s="4" t="e">
        <f>VLOOKUP(A8594,'MethaneLeaks Events Data_nonUS'!$C$2:$H$1397,5,FALSE)</f>
        <v>#N/A</v>
      </c>
      <c r="J8594" s="4" t="e">
        <f>VLOOKUP(A8594,'MethaneLeaks Events Data_nonUS'!$C$2:$H$1397,6,FALSE)</f>
        <v>#N/A</v>
      </c>
      <c r="P8594" s="10"/>
    </row>
    <row r="8595" spans="1:16" ht="16" x14ac:dyDescent="0.2">
      <c r="A8595" s="10">
        <v>43682</v>
      </c>
      <c r="B8595" s="4">
        <v>54.63</v>
      </c>
      <c r="C8595" s="4">
        <v>59.32</v>
      </c>
      <c r="D8595">
        <v>1.734</v>
      </c>
      <c r="E8595">
        <v>1.6970000000000001</v>
      </c>
      <c r="F8595" s="4">
        <f>VLOOKUP(A8595,'MethaneLeaks Events Data_nonUS'!$C$2:$H$1397,2,FALSE)</f>
        <v>1094</v>
      </c>
      <c r="G8595" s="4">
        <v>128.87675479999999</v>
      </c>
      <c r="H8595" s="4" t="str">
        <f>VLOOKUP(A8595,'MethaneLeaks Events Data_nonUS'!$C$2:$H$1397,4,FALSE)</f>
        <v>og</v>
      </c>
      <c r="I8595" s="4">
        <f>VLOOKUP(A8595,'MethaneLeaks Events Data_nonUS'!$C$2:$H$1397,5,FALSE)</f>
        <v>36.433399199999997</v>
      </c>
      <c r="J8595" s="4">
        <f>VLOOKUP(A8595,'MethaneLeaks Events Data_nonUS'!$C$2:$H$1397,6,FALSE)</f>
        <v>61.438301090000003</v>
      </c>
      <c r="P8595" s="10"/>
    </row>
    <row r="8596" spans="1:16" ht="16" x14ac:dyDescent="0.2">
      <c r="A8596" s="10">
        <v>43683</v>
      </c>
      <c r="B8596" s="4">
        <v>53.6</v>
      </c>
      <c r="C8596" s="4">
        <v>58.63</v>
      </c>
      <c r="D8596">
        <v>1.7010000000000001</v>
      </c>
      <c r="E8596">
        <v>1.6559999999999999</v>
      </c>
      <c r="F8596" s="4">
        <f>VLOOKUP(A8596,'MethaneLeaks Events Data_nonUS'!$C$2:$H$1397,2,FALSE)</f>
        <v>1142</v>
      </c>
      <c r="G8596" s="4">
        <v>32.974746699999997</v>
      </c>
      <c r="H8596" s="4" t="str">
        <f>VLOOKUP(A8596,'MethaneLeaks Events Data_nonUS'!$C$2:$H$1397,4,FALSE)</f>
        <v>og</v>
      </c>
      <c r="I8596" s="4">
        <f>VLOOKUP(A8596,'MethaneLeaks Events Data_nonUS'!$C$2:$H$1397,5,FALSE)</f>
        <v>31.385299679999999</v>
      </c>
      <c r="J8596" s="4">
        <f>VLOOKUP(A8596,'MethaneLeaks Events Data_nonUS'!$C$2:$H$1397,6,FALSE)</f>
        <v>48.872699740000002</v>
      </c>
      <c r="P8596" s="10"/>
    </row>
    <row r="8597" spans="1:16" ht="16" x14ac:dyDescent="0.2">
      <c r="A8597" s="10">
        <v>43684</v>
      </c>
      <c r="B8597" s="4">
        <v>51.14</v>
      </c>
      <c r="C8597" s="4">
        <v>55.03</v>
      </c>
      <c r="D8597">
        <v>1.66</v>
      </c>
      <c r="E8597">
        <v>1.615</v>
      </c>
      <c r="F8597" s="4" t="e">
        <f>VLOOKUP(A8597,'MethaneLeaks Events Data_nonUS'!$C$2:$H$1397,2,FALSE)</f>
        <v>#N/A</v>
      </c>
      <c r="G8597" s="4" t="e">
        <v>#N/A</v>
      </c>
      <c r="H8597" s="4" t="e">
        <f>VLOOKUP(A8597,'MethaneLeaks Events Data_nonUS'!$C$2:$H$1397,4,FALSE)</f>
        <v>#N/A</v>
      </c>
      <c r="I8597" s="4" t="e">
        <f>VLOOKUP(A8597,'MethaneLeaks Events Data_nonUS'!$C$2:$H$1397,5,FALSE)</f>
        <v>#N/A</v>
      </c>
      <c r="J8597" s="4" t="e">
        <f>VLOOKUP(A8597,'MethaneLeaks Events Data_nonUS'!$C$2:$H$1397,6,FALSE)</f>
        <v>#N/A</v>
      </c>
      <c r="P8597" s="10"/>
    </row>
    <row r="8598" spans="1:16" ht="16" x14ac:dyDescent="0.2">
      <c r="A8598" s="10">
        <v>43685</v>
      </c>
      <c r="B8598" s="4">
        <v>52.6</v>
      </c>
      <c r="C8598" s="4">
        <v>56.29</v>
      </c>
      <c r="D8598">
        <v>1.667</v>
      </c>
      <c r="E8598">
        <v>1.619</v>
      </c>
      <c r="F8598" s="4">
        <f>VLOOKUP(A8598,'MethaneLeaks Events Data_nonUS'!$C$2:$H$1397,2,FALSE)</f>
        <v>1999</v>
      </c>
      <c r="G8598" s="4">
        <v>36.320869450000004</v>
      </c>
      <c r="H8598" s="4" t="str">
        <f>VLOOKUP(A8598,'MethaneLeaks Events Data_nonUS'!$C$2:$H$1397,4,FALSE)</f>
        <v>coal</v>
      </c>
      <c r="I8598" s="4">
        <f>VLOOKUP(A8598,'MethaneLeaks Events Data_nonUS'!$C$2:$H$1397,5,FALSE)</f>
        <v>51.713401789999999</v>
      </c>
      <c r="J8598" s="4">
        <f>VLOOKUP(A8598,'MethaneLeaks Events Data_nonUS'!$C$2:$H$1397,6,FALSE)</f>
        <v>75.629898069999996</v>
      </c>
      <c r="P8598" s="10"/>
    </row>
    <row r="8599" spans="1:16" ht="16" x14ac:dyDescent="0.2">
      <c r="A8599" s="10">
        <v>43686</v>
      </c>
      <c r="B8599" s="4">
        <v>54.41</v>
      </c>
      <c r="C8599" s="4">
        <v>57.37</v>
      </c>
      <c r="D8599">
        <v>1.679</v>
      </c>
      <c r="E8599">
        <v>1.6259999999999999</v>
      </c>
      <c r="F8599" s="4">
        <f>VLOOKUP(A8599,'MethaneLeaks Events Data_nonUS'!$C$2:$H$1397,2,FALSE)</f>
        <v>154</v>
      </c>
      <c r="G8599" s="4">
        <v>32.766174319999998</v>
      </c>
      <c r="H8599" s="4" t="str">
        <f>VLOOKUP(A8599,'MethaneLeaks Events Data_nonUS'!$C$2:$H$1397,4,FALSE)</f>
        <v>coal</v>
      </c>
      <c r="I8599" s="4">
        <f>VLOOKUP(A8599,'MethaneLeaks Events Data_nonUS'!$C$2:$H$1397,5,FALSE)</f>
        <v>-21.786300659999998</v>
      </c>
      <c r="J8599" s="4">
        <f>VLOOKUP(A8599,'MethaneLeaks Events Data_nonUS'!$C$2:$H$1397,6,FALSE)</f>
        <v>148.3778992</v>
      </c>
      <c r="P8599" s="10"/>
    </row>
    <row r="8600" spans="1:16" ht="16" x14ac:dyDescent="0.2">
      <c r="A8600" s="10">
        <v>43689</v>
      </c>
      <c r="B8600" s="4">
        <v>54.98</v>
      </c>
      <c r="C8600" s="4">
        <v>57.13</v>
      </c>
      <c r="D8600">
        <v>1.6779999999999999</v>
      </c>
      <c r="E8600">
        <v>1.625</v>
      </c>
      <c r="F8600" s="4">
        <f>VLOOKUP(A8600,'MethaneLeaks Events Data_nonUS'!$C$2:$H$1397,2,FALSE)</f>
        <v>773</v>
      </c>
      <c r="G8600" s="4">
        <v>27.412357329999999</v>
      </c>
      <c r="H8600" s="4" t="str">
        <f>VLOOKUP(A8600,'MethaneLeaks Events Data_nonUS'!$C$2:$H$1397,4,FALSE)</f>
        <v>og</v>
      </c>
      <c r="I8600" s="4">
        <f>VLOOKUP(A8600,'MethaneLeaks Events Data_nonUS'!$C$2:$H$1397,5,FALSE)</f>
        <v>29.385799410000001</v>
      </c>
      <c r="J8600" s="4">
        <f>VLOOKUP(A8600,'MethaneLeaks Events Data_nonUS'!$C$2:$H$1397,6,FALSE)</f>
        <v>105.29709630000001</v>
      </c>
      <c r="P8600" s="10"/>
    </row>
    <row r="8601" spans="1:16" ht="16" x14ac:dyDescent="0.2">
      <c r="A8601" s="10">
        <v>43690</v>
      </c>
      <c r="B8601" s="4">
        <v>57.05</v>
      </c>
      <c r="C8601" s="4">
        <v>59.9</v>
      </c>
      <c r="D8601">
        <v>1.7450000000000001</v>
      </c>
      <c r="E8601">
        <v>1.6719999999999999</v>
      </c>
      <c r="F8601" s="4">
        <f>VLOOKUP(A8601,'MethaneLeaks Events Data_nonUS'!$C$2:$H$1397,2,FALSE)</f>
        <v>148</v>
      </c>
      <c r="G8601" s="4">
        <v>27.412357329999999</v>
      </c>
      <c r="H8601" s="4" t="str">
        <f>VLOOKUP(A8601,'MethaneLeaks Events Data_nonUS'!$C$2:$H$1397,4,FALSE)</f>
        <v>coal</v>
      </c>
      <c r="I8601" s="4">
        <f>VLOOKUP(A8601,'MethaneLeaks Events Data_nonUS'!$C$2:$H$1397,5,FALSE)</f>
        <v>-23.026699069999999</v>
      </c>
      <c r="J8601" s="4">
        <f>VLOOKUP(A8601,'MethaneLeaks Events Data_nonUS'!$C$2:$H$1397,6,FALSE)</f>
        <v>148.3309021</v>
      </c>
      <c r="P8601" s="10"/>
    </row>
    <row r="8602" spans="1:16" ht="16" x14ac:dyDescent="0.2">
      <c r="A8602" s="10">
        <v>43691</v>
      </c>
      <c r="B8602" s="4">
        <v>55.16</v>
      </c>
      <c r="C8602" s="4">
        <v>57.86</v>
      </c>
      <c r="D8602">
        <v>1.6839999999999999</v>
      </c>
      <c r="E8602">
        <v>1.611</v>
      </c>
      <c r="F8602" s="4">
        <f>VLOOKUP(A8602,'MethaneLeaks Events Data_nonUS'!$C$2:$H$1397,2,FALSE)</f>
        <v>785</v>
      </c>
      <c r="G8602" s="4">
        <v>58.358947749999999</v>
      </c>
      <c r="H8602" s="4" t="str">
        <f>VLOOKUP(A8602,'MethaneLeaks Events Data_nonUS'!$C$2:$H$1397,4,FALSE)</f>
        <v>coal</v>
      </c>
      <c r="I8602" s="4">
        <f>VLOOKUP(A8602,'MethaneLeaks Events Data_nonUS'!$C$2:$H$1397,5,FALSE)</f>
        <v>-22.923000340000002</v>
      </c>
      <c r="J8602" s="4">
        <f>VLOOKUP(A8602,'MethaneLeaks Events Data_nonUS'!$C$2:$H$1397,6,FALSE)</f>
        <v>148.0214996</v>
      </c>
      <c r="P8602" s="10"/>
    </row>
    <row r="8603" spans="1:16" ht="16" x14ac:dyDescent="0.2">
      <c r="A8603" s="10">
        <v>43692</v>
      </c>
      <c r="B8603" s="4">
        <v>54.51</v>
      </c>
      <c r="C8603" s="4">
        <v>57.37</v>
      </c>
      <c r="D8603">
        <v>1.645</v>
      </c>
      <c r="E8603">
        <v>1.5820000000000001</v>
      </c>
      <c r="F8603" s="4">
        <f>VLOOKUP(A8603,'MethaneLeaks Events Data_nonUS'!$C$2:$H$1397,2,FALSE)</f>
        <v>824</v>
      </c>
      <c r="G8603" s="4">
        <v>35.77240372</v>
      </c>
      <c r="H8603" s="4" t="str">
        <f>VLOOKUP(A8603,'MethaneLeaks Events Data_nonUS'!$C$2:$H$1397,4,FALSE)</f>
        <v>coal</v>
      </c>
      <c r="I8603" s="4">
        <f>VLOOKUP(A8603,'MethaneLeaks Events Data_nonUS'!$C$2:$H$1397,5,FALSE)</f>
        <v>33.950199130000001</v>
      </c>
      <c r="J8603" s="4">
        <f>VLOOKUP(A8603,'MethaneLeaks Events Data_nonUS'!$C$2:$H$1397,6,FALSE)</f>
        <v>113.5410004</v>
      </c>
      <c r="P8603" s="10"/>
    </row>
    <row r="8604" spans="1:16" ht="16" x14ac:dyDescent="0.2">
      <c r="A8604" s="10">
        <v>43693</v>
      </c>
      <c r="B8604" s="4">
        <v>54.83</v>
      </c>
      <c r="C8604" s="4">
        <v>59</v>
      </c>
      <c r="D8604">
        <v>1.659</v>
      </c>
      <c r="E8604">
        <v>1.621</v>
      </c>
      <c r="F8604" s="4">
        <f>VLOOKUP(A8604,'MethaneLeaks Events Data_nonUS'!$C$2:$H$1397,2,FALSE)</f>
        <v>748</v>
      </c>
      <c r="G8604" s="4">
        <v>1</v>
      </c>
      <c r="H8604" s="4" t="str">
        <f>VLOOKUP(A8604,'MethaneLeaks Events Data_nonUS'!$C$2:$H$1397,4,FALSE)</f>
        <v>og</v>
      </c>
      <c r="I8604" s="4">
        <f>VLOOKUP(A8604,'MethaneLeaks Events Data_nonUS'!$C$2:$H$1397,5,FALSE)</f>
        <v>38.095699310000001</v>
      </c>
      <c r="J8604" s="4">
        <f>VLOOKUP(A8604,'MethaneLeaks Events Data_nonUS'!$C$2:$H$1397,6,FALSE)</f>
        <v>62.819801329999997</v>
      </c>
      <c r="P8604" s="10"/>
    </row>
    <row r="8605" spans="1:16" ht="16" x14ac:dyDescent="0.2">
      <c r="A8605" s="10">
        <v>43696</v>
      </c>
      <c r="B8605" s="4">
        <v>56.24</v>
      </c>
      <c r="C8605" s="4">
        <v>59.79</v>
      </c>
      <c r="D8605">
        <v>1.6870000000000001</v>
      </c>
      <c r="E8605">
        <v>1.637</v>
      </c>
      <c r="F8605" s="4">
        <f>VLOOKUP(A8605,'MethaneLeaks Events Data_nonUS'!$C$2:$H$1397,2,FALSE)</f>
        <v>8</v>
      </c>
      <c r="G8605" s="4">
        <v>29.139177320000002</v>
      </c>
      <c r="H8605" s="4" t="str">
        <f>VLOOKUP(A8605,'MethaneLeaks Events Data_nonUS'!$C$2:$H$1397,4,FALSE)</f>
        <v>coal</v>
      </c>
      <c r="I8605" s="4">
        <f>VLOOKUP(A8605,'MethaneLeaks Events Data_nonUS'!$C$2:$H$1397,5,FALSE)</f>
        <v>-22.979900359999998</v>
      </c>
      <c r="J8605" s="4">
        <f>VLOOKUP(A8605,'MethaneLeaks Events Data_nonUS'!$C$2:$H$1397,6,FALSE)</f>
        <v>148.58729550000001</v>
      </c>
      <c r="P8605" s="10"/>
    </row>
    <row r="8606" spans="1:16" ht="16" x14ac:dyDescent="0.2">
      <c r="A8606" s="10">
        <v>43697</v>
      </c>
      <c r="B8606" s="4">
        <v>56.18</v>
      </c>
      <c r="C8606" s="4">
        <v>59.03</v>
      </c>
      <c r="D8606">
        <v>1.7030000000000001</v>
      </c>
      <c r="E8606">
        <v>1.653</v>
      </c>
      <c r="F8606" s="4">
        <f>VLOOKUP(A8606,'MethaneLeaks Events Data_nonUS'!$C$2:$H$1397,2,FALSE)</f>
        <v>1342</v>
      </c>
      <c r="G8606" s="4">
        <v>1</v>
      </c>
      <c r="H8606" s="4" t="str">
        <f>VLOOKUP(A8606,'MethaneLeaks Events Data_nonUS'!$C$2:$H$1397,4,FALSE)</f>
        <v>og</v>
      </c>
      <c r="I8606" s="4">
        <f>VLOOKUP(A8606,'MethaneLeaks Events Data_nonUS'!$C$2:$H$1397,5,FALSE)</f>
        <v>52.619701390000003</v>
      </c>
      <c r="J8606" s="4">
        <f>VLOOKUP(A8606,'MethaneLeaks Events Data_nonUS'!$C$2:$H$1397,6,FALSE)</f>
        <v>41.253700260000002</v>
      </c>
      <c r="P8606" s="10"/>
    </row>
    <row r="8607" spans="1:16" ht="16" x14ac:dyDescent="0.2">
      <c r="A8607" s="10">
        <v>43698</v>
      </c>
      <c r="B8607" s="4">
        <v>55.65</v>
      </c>
      <c r="C8607" s="4">
        <v>60.6</v>
      </c>
      <c r="D8607">
        <v>1.7210000000000001</v>
      </c>
      <c r="E8607">
        <v>1.7909999999999999</v>
      </c>
      <c r="F8607" s="4">
        <f>VLOOKUP(A8607,'MethaneLeaks Events Data_nonUS'!$C$2:$H$1397,2,FALSE)</f>
        <v>1346</v>
      </c>
      <c r="G8607" s="4">
        <v>35.311653139999997</v>
      </c>
      <c r="H8607" s="4" t="str">
        <f>VLOOKUP(A8607,'MethaneLeaks Events Data_nonUS'!$C$2:$H$1397,4,FALSE)</f>
        <v>og</v>
      </c>
      <c r="I8607" s="4">
        <f>VLOOKUP(A8607,'MethaneLeaks Events Data_nonUS'!$C$2:$H$1397,5,FALSE)</f>
        <v>50.006000520000001</v>
      </c>
      <c r="J8607" s="4">
        <f>VLOOKUP(A8607,'MethaneLeaks Events Data_nonUS'!$C$2:$H$1397,6,FALSE)</f>
        <v>40.643901820000004</v>
      </c>
      <c r="P8607" s="10"/>
    </row>
    <row r="8608" spans="1:16" ht="16" x14ac:dyDescent="0.2">
      <c r="A8608" s="10">
        <v>43699</v>
      </c>
      <c r="B8608" s="4">
        <v>55.33</v>
      </c>
      <c r="C8608" s="4">
        <v>59.81</v>
      </c>
      <c r="D8608">
        <v>1.694</v>
      </c>
      <c r="E8608">
        <v>1.7569999999999999</v>
      </c>
      <c r="F8608" s="4">
        <f>VLOOKUP(A8608,'MethaneLeaks Events Data_nonUS'!$C$2:$H$1397,2,FALSE)</f>
        <v>782</v>
      </c>
      <c r="G8608" s="4">
        <v>30.741556169999999</v>
      </c>
      <c r="H8608" s="4" t="str">
        <f>VLOOKUP(A8608,'MethaneLeaks Events Data_nonUS'!$C$2:$H$1397,4,FALSE)</f>
        <v>og</v>
      </c>
      <c r="I8608" s="4">
        <f>VLOOKUP(A8608,'MethaneLeaks Events Data_nonUS'!$C$2:$H$1397,5,FALSE)</f>
        <v>36.257598880000003</v>
      </c>
      <c r="J8608" s="4">
        <f>VLOOKUP(A8608,'MethaneLeaks Events Data_nonUS'!$C$2:$H$1397,6,FALSE)</f>
        <v>61.649799350000002</v>
      </c>
      <c r="P8608" s="10"/>
    </row>
    <row r="8609" spans="1:16" ht="16" x14ac:dyDescent="0.2">
      <c r="A8609" s="10">
        <v>43700</v>
      </c>
      <c r="B8609" s="4">
        <v>54.08</v>
      </c>
      <c r="C8609" s="4">
        <v>58.64</v>
      </c>
      <c r="D8609">
        <v>1.671</v>
      </c>
      <c r="E8609">
        <v>1.7330000000000001</v>
      </c>
      <c r="F8609" s="4">
        <f>VLOOKUP(A8609,'MethaneLeaks Events Data_nonUS'!$C$2:$H$1397,2,FALSE)</f>
        <v>791</v>
      </c>
      <c r="G8609" s="4">
        <v>62.18774414</v>
      </c>
      <c r="H8609" s="4" t="str">
        <f>VLOOKUP(A8609,'MethaneLeaks Events Data_nonUS'!$C$2:$H$1397,4,FALSE)</f>
        <v>og</v>
      </c>
      <c r="I8609" s="4">
        <f>VLOOKUP(A8609,'MethaneLeaks Events Data_nonUS'!$C$2:$H$1397,5,FALSE)</f>
        <v>37.965900419999997</v>
      </c>
      <c r="J8609" s="4">
        <f>VLOOKUP(A8609,'MethaneLeaks Events Data_nonUS'!$C$2:$H$1397,6,FALSE)</f>
        <v>54.066501619999997</v>
      </c>
      <c r="P8609" s="10"/>
    </row>
    <row r="8610" spans="1:16" ht="16" x14ac:dyDescent="0.2">
      <c r="A8610" s="10">
        <v>43703</v>
      </c>
      <c r="B8610" s="4">
        <v>53.54</v>
      </c>
      <c r="C8610" s="4">
        <v>58.64</v>
      </c>
      <c r="D8610">
        <v>1.649</v>
      </c>
      <c r="E8610">
        <v>1.726</v>
      </c>
      <c r="F8610" s="4">
        <f>VLOOKUP(A8610,'MethaneLeaks Events Data_nonUS'!$C$2:$H$1397,2,FALSE)</f>
        <v>1975</v>
      </c>
      <c r="G8610" s="4">
        <v>27.412357329999999</v>
      </c>
      <c r="H8610" s="4" t="str">
        <f>VLOOKUP(A8610,'MethaneLeaks Events Data_nonUS'!$C$2:$H$1397,4,FALSE)</f>
        <v>coal</v>
      </c>
      <c r="I8610" s="4">
        <f>VLOOKUP(A8610,'MethaneLeaks Events Data_nonUS'!$C$2:$H$1397,5,FALSE)</f>
        <v>54.707199099999997</v>
      </c>
      <c r="J8610" s="4">
        <f>VLOOKUP(A8610,'MethaneLeaks Events Data_nonUS'!$C$2:$H$1397,6,FALSE)</f>
        <v>86.099899289999996</v>
      </c>
      <c r="P8610" s="10"/>
    </row>
    <row r="8611" spans="1:16" ht="16" x14ac:dyDescent="0.2">
      <c r="A8611" s="10">
        <v>43704</v>
      </c>
      <c r="B8611" s="4">
        <v>54.99</v>
      </c>
      <c r="C8611" s="4">
        <v>58.44</v>
      </c>
      <c r="D8611">
        <v>1.675</v>
      </c>
      <c r="E8611">
        <v>1.752</v>
      </c>
      <c r="F8611" s="4">
        <f>VLOOKUP(A8611,'MethaneLeaks Events Data_nonUS'!$C$2:$H$1397,2,FALSE)</f>
        <v>1112</v>
      </c>
      <c r="G8611" s="4">
        <v>27.412357329999999</v>
      </c>
      <c r="H8611" s="4" t="str">
        <f>VLOOKUP(A8611,'MethaneLeaks Events Data_nonUS'!$C$2:$H$1397,4,FALSE)</f>
        <v>og</v>
      </c>
      <c r="I8611" s="4">
        <f>VLOOKUP(A8611,'MethaneLeaks Events Data_nonUS'!$C$2:$H$1397,5,FALSE)</f>
        <v>29.214500430000001</v>
      </c>
      <c r="J8611" s="4">
        <f>VLOOKUP(A8611,'MethaneLeaks Events Data_nonUS'!$C$2:$H$1397,6,FALSE)</f>
        <v>47.826198580000003</v>
      </c>
      <c r="P8611" s="10"/>
    </row>
    <row r="8612" spans="1:16" ht="16" x14ac:dyDescent="0.2">
      <c r="A8612" s="10">
        <v>43705</v>
      </c>
      <c r="B8612" s="4">
        <v>55.76</v>
      </c>
      <c r="C8612" s="4">
        <v>60.42</v>
      </c>
      <c r="D8612">
        <v>1.7210000000000001</v>
      </c>
      <c r="E8612">
        <v>1.8009999999999999</v>
      </c>
      <c r="F8612" s="4">
        <f>VLOOKUP(A8612,'MethaneLeaks Events Data_nonUS'!$C$2:$H$1397,2,FALSE)</f>
        <v>1915</v>
      </c>
      <c r="G8612" s="4">
        <v>58.358947749999999</v>
      </c>
      <c r="H8612" s="4" t="str">
        <f>VLOOKUP(A8612,'MethaneLeaks Events Data_nonUS'!$C$2:$H$1397,4,FALSE)</f>
        <v>og</v>
      </c>
      <c r="I8612" s="4">
        <f>VLOOKUP(A8612,'MethaneLeaks Events Data_nonUS'!$C$2:$H$1397,5,FALSE)</f>
        <v>29.16239929</v>
      </c>
      <c r="J8612" s="4">
        <f>VLOOKUP(A8612,'MethaneLeaks Events Data_nonUS'!$C$2:$H$1397,6,FALSE)</f>
        <v>47.906600949999998</v>
      </c>
      <c r="P8612" s="10"/>
    </row>
    <row r="8613" spans="1:16" ht="16" x14ac:dyDescent="0.2">
      <c r="A8613" s="10">
        <v>43706</v>
      </c>
      <c r="B8613" s="4">
        <v>56.67</v>
      </c>
      <c r="C8613" s="4">
        <v>60.59</v>
      </c>
      <c r="D8613">
        <v>1.708</v>
      </c>
      <c r="E8613">
        <v>1.788</v>
      </c>
      <c r="F8613" s="4">
        <f>VLOOKUP(A8613,'MethaneLeaks Events Data_nonUS'!$C$2:$H$1397,2,FALSE)</f>
        <v>1133</v>
      </c>
      <c r="G8613" s="4">
        <v>35.77240372</v>
      </c>
      <c r="H8613" s="4" t="str">
        <f>VLOOKUP(A8613,'MethaneLeaks Events Data_nonUS'!$C$2:$H$1397,4,FALSE)</f>
        <v>og</v>
      </c>
      <c r="I8613" s="4">
        <f>VLOOKUP(A8613,'MethaneLeaks Events Data_nonUS'!$C$2:$H$1397,5,FALSE)</f>
        <v>31.391199109999999</v>
      </c>
      <c r="J8613" s="4">
        <f>VLOOKUP(A8613,'MethaneLeaks Events Data_nonUS'!$C$2:$H$1397,6,FALSE)</f>
        <v>49.243499759999999</v>
      </c>
      <c r="P8613" s="10"/>
    </row>
    <row r="8614" spans="1:16" ht="16" x14ac:dyDescent="0.2">
      <c r="A8614" s="10">
        <v>43707</v>
      </c>
      <c r="B8614" s="4">
        <v>55.07</v>
      </c>
      <c r="C8614" s="4">
        <v>61.04</v>
      </c>
      <c r="D8614">
        <v>1.643</v>
      </c>
      <c r="E8614">
        <v>1.7030000000000001</v>
      </c>
      <c r="F8614" s="4">
        <f>VLOOKUP(A8614,'MethaneLeaks Events Data_nonUS'!$C$2:$H$1397,2,FALSE)</f>
        <v>758</v>
      </c>
      <c r="G8614" s="4">
        <v>1</v>
      </c>
      <c r="H8614" s="4" t="str">
        <f>VLOOKUP(A8614,'MethaneLeaks Events Data_nonUS'!$C$2:$H$1397,4,FALSE)</f>
        <v>og</v>
      </c>
      <c r="I8614" s="4">
        <f>VLOOKUP(A8614,'MethaneLeaks Events Data_nonUS'!$C$2:$H$1397,5,FALSE)</f>
        <v>43.3810997</v>
      </c>
      <c r="J8614" s="4">
        <f>VLOOKUP(A8614,'MethaneLeaks Events Data_nonUS'!$C$2:$H$1397,6,FALSE)</f>
        <v>52.98160172</v>
      </c>
      <c r="P8614" s="10"/>
    </row>
    <row r="8615" spans="1:16" ht="16" x14ac:dyDescent="0.2">
      <c r="A8615" s="10">
        <v>43710</v>
      </c>
      <c r="C8615" s="4">
        <v>58.55</v>
      </c>
      <c r="D8615" t="e">
        <v>#N/A</v>
      </c>
      <c r="E8615" t="e">
        <v>#N/A</v>
      </c>
      <c r="F8615" s="4">
        <f>VLOOKUP(A8615,'MethaneLeaks Events Data_nonUS'!$C$2:$H$1397,2,FALSE)</f>
        <v>360</v>
      </c>
      <c r="G8615" s="4">
        <v>29.139177320000002</v>
      </c>
      <c r="H8615" s="4" t="str">
        <f>VLOOKUP(A8615,'MethaneLeaks Events Data_nonUS'!$C$2:$H$1397,4,FALSE)</f>
        <v>og</v>
      </c>
      <c r="I8615" s="4">
        <f>VLOOKUP(A8615,'MethaneLeaks Events Data_nonUS'!$C$2:$H$1397,5,FALSE)</f>
        <v>60.520801540000001</v>
      </c>
      <c r="J8615" s="4">
        <f>VLOOKUP(A8615,'MethaneLeaks Events Data_nonUS'!$C$2:$H$1397,6,FALSE)</f>
        <v>44.0387001</v>
      </c>
      <c r="P8615" s="10"/>
    </row>
    <row r="8616" spans="1:16" ht="16" x14ac:dyDescent="0.2">
      <c r="A8616" s="10">
        <v>43711</v>
      </c>
      <c r="B8616" s="4">
        <v>53.91</v>
      </c>
      <c r="C8616" s="4">
        <v>57.93</v>
      </c>
      <c r="D8616">
        <v>1.5009999999999999</v>
      </c>
      <c r="E8616">
        <v>1.5609999999999999</v>
      </c>
      <c r="F8616" s="4">
        <f>VLOOKUP(A8616,'MethaneLeaks Events Data_nonUS'!$C$2:$H$1397,2,FALSE)</f>
        <v>1908</v>
      </c>
      <c r="G8616" s="4">
        <v>1</v>
      </c>
      <c r="H8616" s="4" t="str">
        <f>VLOOKUP(A8616,'MethaneLeaks Events Data_nonUS'!$C$2:$H$1397,4,FALSE)</f>
        <v>og</v>
      </c>
      <c r="I8616" s="4">
        <f>VLOOKUP(A8616,'MethaneLeaks Events Data_nonUS'!$C$2:$H$1397,5,FALSE)</f>
        <v>31.653400420000001</v>
      </c>
      <c r="J8616" s="4">
        <f>VLOOKUP(A8616,'MethaneLeaks Events Data_nonUS'!$C$2:$H$1397,6,FALSE)</f>
        <v>5.8611998559999998</v>
      </c>
      <c r="P8616" s="10"/>
    </row>
    <row r="8617" spans="1:16" ht="16" x14ac:dyDescent="0.2">
      <c r="A8617" s="10">
        <v>43712</v>
      </c>
      <c r="B8617" s="4">
        <v>56.22</v>
      </c>
      <c r="C8617" s="4">
        <v>60.68</v>
      </c>
      <c r="D8617">
        <v>1.6719999999999999</v>
      </c>
      <c r="E8617">
        <v>1.5940000000000001</v>
      </c>
      <c r="F8617" s="4">
        <f>VLOOKUP(A8617,'MethaneLeaks Events Data_nonUS'!$C$2:$H$1397,2,FALSE)</f>
        <v>1070</v>
      </c>
      <c r="G8617" s="4">
        <v>35.311653139999997</v>
      </c>
      <c r="H8617" s="4" t="str">
        <f>VLOOKUP(A8617,'MethaneLeaks Events Data_nonUS'!$C$2:$H$1397,4,FALSE)</f>
        <v>coal</v>
      </c>
      <c r="I8617" s="4">
        <f>VLOOKUP(A8617,'MethaneLeaks Events Data_nonUS'!$C$2:$H$1397,5,FALSE)</f>
        <v>-22.981800079999999</v>
      </c>
      <c r="J8617" s="4">
        <f>VLOOKUP(A8617,'MethaneLeaks Events Data_nonUS'!$C$2:$H$1397,6,FALSE)</f>
        <v>148.54679870000001</v>
      </c>
      <c r="P8617" s="10"/>
    </row>
    <row r="8618" spans="1:16" ht="16" x14ac:dyDescent="0.2">
      <c r="A8618" s="10">
        <v>43713</v>
      </c>
      <c r="B8618" s="4">
        <v>56.33</v>
      </c>
      <c r="C8618" s="4">
        <v>62.7</v>
      </c>
      <c r="D8618">
        <v>1.675</v>
      </c>
      <c r="E8618">
        <v>1.605</v>
      </c>
      <c r="F8618" s="4">
        <f>VLOOKUP(A8618,'MethaneLeaks Events Data_nonUS'!$C$2:$H$1397,2,FALSE)</f>
        <v>1071</v>
      </c>
      <c r="G8618" s="4">
        <v>30.741556169999999</v>
      </c>
      <c r="H8618" s="4" t="str">
        <f>VLOOKUP(A8618,'MethaneLeaks Events Data_nonUS'!$C$2:$H$1397,4,FALSE)</f>
        <v>coal</v>
      </c>
      <c r="I8618" s="4">
        <f>VLOOKUP(A8618,'MethaneLeaks Events Data_nonUS'!$C$2:$H$1397,5,FALSE)</f>
        <v>-32.407798769999999</v>
      </c>
      <c r="J8618" s="4">
        <f>VLOOKUP(A8618,'MethaneLeaks Events Data_nonUS'!$C$2:$H$1397,6,FALSE)</f>
        <v>151.01739499999999</v>
      </c>
      <c r="P8618" s="10"/>
    </row>
    <row r="8619" spans="1:16" ht="16" x14ac:dyDescent="0.2">
      <c r="A8619" s="10">
        <v>43714</v>
      </c>
      <c r="B8619" s="4">
        <v>56.45</v>
      </c>
      <c r="C8619" s="4">
        <v>61.28</v>
      </c>
      <c r="D8619">
        <v>1.7110000000000001</v>
      </c>
      <c r="E8619">
        <v>1.639</v>
      </c>
      <c r="F8619" s="4">
        <f>VLOOKUP(A8619,'MethaneLeaks Events Data_nonUS'!$C$2:$H$1397,2,FALSE)</f>
        <v>1176</v>
      </c>
      <c r="G8619" s="4">
        <v>62.18774414</v>
      </c>
      <c r="H8619" s="4" t="str">
        <f>VLOOKUP(A8619,'MethaneLeaks Events Data_nonUS'!$C$2:$H$1397,4,FALSE)</f>
        <v>coal</v>
      </c>
      <c r="I8619" s="4">
        <f>VLOOKUP(A8619,'MethaneLeaks Events Data_nonUS'!$C$2:$H$1397,5,FALSE)</f>
        <v>36.436798099999997</v>
      </c>
      <c r="J8619" s="4">
        <f>VLOOKUP(A8619,'MethaneLeaks Events Data_nonUS'!$C$2:$H$1397,6,FALSE)</f>
        <v>112.9717026</v>
      </c>
      <c r="P8619" s="10"/>
    </row>
    <row r="8620" spans="1:16" ht="16" x14ac:dyDescent="0.2">
      <c r="A8620" s="10">
        <v>43717</v>
      </c>
      <c r="B8620" s="4">
        <v>57.88</v>
      </c>
      <c r="C8620" s="4">
        <v>63.99</v>
      </c>
      <c r="D8620">
        <v>1.726</v>
      </c>
      <c r="E8620">
        <v>1.6559999999999999</v>
      </c>
      <c r="F8620" s="4" t="e">
        <f>VLOOKUP(A8620,'MethaneLeaks Events Data_nonUS'!$C$2:$H$1397,2,FALSE)</f>
        <v>#N/A</v>
      </c>
      <c r="G8620" s="4">
        <v>1</v>
      </c>
      <c r="H8620" s="4" t="e">
        <f>VLOOKUP(A8620,'MethaneLeaks Events Data_nonUS'!$C$2:$H$1397,4,FALSE)</f>
        <v>#N/A</v>
      </c>
      <c r="I8620" s="4" t="e">
        <f>VLOOKUP(A8620,'MethaneLeaks Events Data_nonUS'!$C$2:$H$1397,5,FALSE)</f>
        <v>#N/A</v>
      </c>
      <c r="J8620" s="4" t="e">
        <f>VLOOKUP(A8620,'MethaneLeaks Events Data_nonUS'!$C$2:$H$1397,6,FALSE)</f>
        <v>#N/A</v>
      </c>
      <c r="P8620" s="10"/>
    </row>
    <row r="8621" spans="1:16" ht="16" x14ac:dyDescent="0.2">
      <c r="A8621" s="10">
        <v>43718</v>
      </c>
      <c r="B8621" s="4">
        <v>57.37</v>
      </c>
      <c r="C8621" s="4">
        <v>64.67</v>
      </c>
      <c r="D8621">
        <v>1.7290000000000001</v>
      </c>
      <c r="E8621">
        <v>1.659</v>
      </c>
      <c r="F8621" s="4">
        <f>VLOOKUP(A8621,'MethaneLeaks Events Data_nonUS'!$C$2:$H$1397,2,FALSE)</f>
        <v>1155</v>
      </c>
      <c r="G8621" s="4">
        <v>1</v>
      </c>
      <c r="H8621" s="4" t="str">
        <f>VLOOKUP(A8621,'MethaneLeaks Events Data_nonUS'!$C$2:$H$1397,4,FALSE)</f>
        <v>og</v>
      </c>
      <c r="I8621" s="4">
        <f>VLOOKUP(A8621,'MethaneLeaks Events Data_nonUS'!$C$2:$H$1397,5,FALSE)</f>
        <v>31.830900190000001</v>
      </c>
      <c r="J8621" s="4">
        <f>VLOOKUP(A8621,'MethaneLeaks Events Data_nonUS'!$C$2:$H$1397,6,FALSE)</f>
        <v>6.034200191</v>
      </c>
      <c r="P8621" s="10"/>
    </row>
    <row r="8622" spans="1:16" ht="16" x14ac:dyDescent="0.2">
      <c r="A8622" s="10">
        <v>43719</v>
      </c>
      <c r="B8622" s="4">
        <v>55.66</v>
      </c>
      <c r="C8622" s="4">
        <v>63.02</v>
      </c>
      <c r="D8622">
        <v>1.6990000000000001</v>
      </c>
      <c r="E8622">
        <v>1.649</v>
      </c>
      <c r="F8622" s="4">
        <f>VLOOKUP(A8622,'MethaneLeaks Events Data_nonUS'!$C$2:$H$1397,2,FALSE)</f>
        <v>1072</v>
      </c>
      <c r="G8622" s="4">
        <v>1</v>
      </c>
      <c r="H8622" s="4" t="str">
        <f>VLOOKUP(A8622,'MethaneLeaks Events Data_nonUS'!$C$2:$H$1397,4,FALSE)</f>
        <v>coal</v>
      </c>
      <c r="I8622" s="4">
        <f>VLOOKUP(A8622,'MethaneLeaks Events Data_nonUS'!$C$2:$H$1397,5,FALSE)</f>
        <v>-32.460201259999998</v>
      </c>
      <c r="J8622" s="4">
        <f>VLOOKUP(A8622,'MethaneLeaks Events Data_nonUS'!$C$2:$H$1397,6,FALSE)</f>
        <v>151.0321045</v>
      </c>
      <c r="P8622" s="10"/>
    </row>
    <row r="8623" spans="1:16" ht="16" x14ac:dyDescent="0.2">
      <c r="A8623" s="10">
        <v>43720</v>
      </c>
      <c r="B8623" s="4">
        <v>55.13</v>
      </c>
      <c r="C8623" s="4">
        <v>60.76</v>
      </c>
      <c r="D8623">
        <v>1.679</v>
      </c>
      <c r="E8623">
        <v>1.6319999999999999</v>
      </c>
      <c r="F8623" s="4">
        <f>VLOOKUP(A8623,'MethaneLeaks Events Data_nonUS'!$C$2:$H$1397,2,FALSE)</f>
        <v>1352</v>
      </c>
      <c r="G8623" s="4">
        <v>86.113670350000007</v>
      </c>
      <c r="H8623" s="4" t="str">
        <f>VLOOKUP(A8623,'MethaneLeaks Events Data_nonUS'!$C$2:$H$1397,4,FALSE)</f>
        <v>og</v>
      </c>
      <c r="I8623" s="4">
        <f>VLOOKUP(A8623,'MethaneLeaks Events Data_nonUS'!$C$2:$H$1397,5,FALSE)</f>
        <v>50.296398160000003</v>
      </c>
      <c r="J8623" s="4">
        <f>VLOOKUP(A8623,'MethaneLeaks Events Data_nonUS'!$C$2:$H$1397,6,FALSE)</f>
        <v>40.525798799999997</v>
      </c>
      <c r="P8623" s="10"/>
    </row>
    <row r="8624" spans="1:16" ht="16" x14ac:dyDescent="0.2">
      <c r="A8624" s="10">
        <v>43721</v>
      </c>
      <c r="B8624" s="4">
        <v>54.76</v>
      </c>
      <c r="C8624" s="4">
        <v>61.25</v>
      </c>
      <c r="D8624">
        <v>1.6859999999999999</v>
      </c>
      <c r="E8624">
        <v>1.631</v>
      </c>
      <c r="F8624" s="4" t="e">
        <f>VLOOKUP(A8624,'MethaneLeaks Events Data_nonUS'!$C$2:$H$1397,2,FALSE)</f>
        <v>#N/A</v>
      </c>
      <c r="G8624" s="4">
        <v>1</v>
      </c>
      <c r="H8624" s="4" t="e">
        <f>VLOOKUP(A8624,'MethaneLeaks Events Data_nonUS'!$C$2:$H$1397,4,FALSE)</f>
        <v>#N/A</v>
      </c>
      <c r="I8624" s="4" t="e">
        <f>VLOOKUP(A8624,'MethaneLeaks Events Data_nonUS'!$C$2:$H$1397,5,FALSE)</f>
        <v>#N/A</v>
      </c>
      <c r="J8624" s="4" t="e">
        <f>VLOOKUP(A8624,'MethaneLeaks Events Data_nonUS'!$C$2:$H$1397,6,FALSE)</f>
        <v>#N/A</v>
      </c>
      <c r="P8624" s="10"/>
    </row>
    <row r="8625" spans="1:16" ht="16" x14ac:dyDescent="0.2">
      <c r="A8625" s="10">
        <v>43724</v>
      </c>
      <c r="B8625" s="4">
        <v>63.1</v>
      </c>
      <c r="C8625" s="4">
        <v>68.42</v>
      </c>
      <c r="D8625">
        <v>1.859</v>
      </c>
      <c r="E8625">
        <v>1.784</v>
      </c>
      <c r="F8625" s="4">
        <f>VLOOKUP(A8625,'MethaneLeaks Events Data_nonUS'!$C$2:$H$1397,2,FALSE)</f>
        <v>290</v>
      </c>
      <c r="G8625" s="4">
        <v>1</v>
      </c>
      <c r="H8625" s="4" t="str">
        <f>VLOOKUP(A8625,'MethaneLeaks Events Data_nonUS'!$C$2:$H$1397,4,FALSE)</f>
        <v>og</v>
      </c>
      <c r="I8625" s="4">
        <f>VLOOKUP(A8625,'MethaneLeaks Events Data_nonUS'!$C$2:$H$1397,5,FALSE)</f>
        <v>36.29410172</v>
      </c>
      <c r="J8625" s="4">
        <f>VLOOKUP(A8625,'MethaneLeaks Events Data_nonUS'!$C$2:$H$1397,6,FALSE)</f>
        <v>61.597599029999998</v>
      </c>
      <c r="P8625" s="10"/>
    </row>
    <row r="8626" spans="1:16" ht="16" x14ac:dyDescent="0.2">
      <c r="A8626" s="10">
        <v>43725</v>
      </c>
      <c r="B8626" s="4">
        <v>59.26</v>
      </c>
      <c r="C8626" s="4">
        <v>65.59</v>
      </c>
      <c r="D8626">
        <v>1.8</v>
      </c>
      <c r="E8626">
        <v>1.7270000000000001</v>
      </c>
      <c r="F8626" s="4">
        <f>VLOOKUP(A8626,'MethaneLeaks Events Data_nonUS'!$C$2:$H$1397,2,FALSE)</f>
        <v>647</v>
      </c>
      <c r="G8626" s="4">
        <v>16.678226469999998</v>
      </c>
      <c r="H8626" s="4" t="str">
        <f>VLOOKUP(A8626,'MethaneLeaks Events Data_nonUS'!$C$2:$H$1397,4,FALSE)</f>
        <v>human</v>
      </c>
      <c r="I8626" s="4">
        <f>VLOOKUP(A8626,'MethaneLeaks Events Data_nonUS'!$C$2:$H$1397,5,FALSE)</f>
        <v>24.986099240000001</v>
      </c>
      <c r="J8626" s="4">
        <f>VLOOKUP(A8626,'MethaneLeaks Events Data_nonUS'!$C$2:$H$1397,6,FALSE)</f>
        <v>67.250099180000007</v>
      </c>
      <c r="P8626" s="10"/>
    </row>
    <row r="8627" spans="1:16" ht="16" x14ac:dyDescent="0.2">
      <c r="A8627" s="10">
        <v>43726</v>
      </c>
      <c r="B8627" s="4">
        <v>58.19</v>
      </c>
      <c r="C8627" s="4">
        <v>64.290000000000006</v>
      </c>
      <c r="D8627">
        <v>1.7769999999999999</v>
      </c>
      <c r="E8627">
        <v>1.7170000000000001</v>
      </c>
      <c r="F8627" s="4">
        <f>VLOOKUP(A8627,'MethaneLeaks Events Data_nonUS'!$C$2:$H$1397,2,FALSE)</f>
        <v>386</v>
      </c>
      <c r="G8627" s="4">
        <v>15.9127388</v>
      </c>
      <c r="H8627" s="4" t="str">
        <f>VLOOKUP(A8627,'MethaneLeaks Events Data_nonUS'!$C$2:$H$1397,4,FALSE)</f>
        <v>og</v>
      </c>
      <c r="I8627" s="4">
        <f>VLOOKUP(A8627,'MethaneLeaks Events Data_nonUS'!$C$2:$H$1397,5,FALSE)</f>
        <v>57.133300779999999</v>
      </c>
      <c r="J8627" s="4">
        <f>VLOOKUP(A8627,'MethaneLeaks Events Data_nonUS'!$C$2:$H$1397,6,FALSE)</f>
        <v>-121.8570023</v>
      </c>
      <c r="P8627" s="10"/>
    </row>
    <row r="8628" spans="1:16" ht="16" x14ac:dyDescent="0.2">
      <c r="A8628" s="10">
        <v>43727</v>
      </c>
      <c r="B8628" s="4">
        <v>58.19</v>
      </c>
      <c r="C8628" s="4">
        <v>64.25</v>
      </c>
      <c r="D8628">
        <v>1.8180000000000001</v>
      </c>
      <c r="E8628">
        <v>1.7749999999999999</v>
      </c>
      <c r="F8628" s="4">
        <f>VLOOKUP(A8628,'MethaneLeaks Events Data_nonUS'!$C$2:$H$1397,2,FALSE)</f>
        <v>240</v>
      </c>
      <c r="G8628" s="4">
        <v>1</v>
      </c>
      <c r="H8628" s="4" t="str">
        <f>VLOOKUP(A8628,'MethaneLeaks Events Data_nonUS'!$C$2:$H$1397,4,FALSE)</f>
        <v>og</v>
      </c>
      <c r="I8628" s="4">
        <f>VLOOKUP(A8628,'MethaneLeaks Events Data_nonUS'!$C$2:$H$1397,5,FALSE)</f>
        <v>43.763198850000002</v>
      </c>
      <c r="J8628" s="4">
        <f>VLOOKUP(A8628,'MethaneLeaks Events Data_nonUS'!$C$2:$H$1397,6,FALSE)</f>
        <v>52.000999450000002</v>
      </c>
      <c r="P8628" s="10"/>
    </row>
    <row r="8629" spans="1:16" ht="16" x14ac:dyDescent="0.2">
      <c r="A8629" s="10">
        <v>43728</v>
      </c>
      <c r="B8629" s="4">
        <v>57.92</v>
      </c>
      <c r="C8629" s="4">
        <v>65.23</v>
      </c>
      <c r="D8629">
        <v>1.7889999999999999</v>
      </c>
      <c r="E8629">
        <v>1.7509999999999999</v>
      </c>
      <c r="F8629" s="4">
        <f>VLOOKUP(A8629,'MethaneLeaks Events Data_nonUS'!$C$2:$H$1397,2,FALSE)</f>
        <v>110</v>
      </c>
      <c r="G8629" s="4">
        <v>1</v>
      </c>
      <c r="H8629" s="4" t="str">
        <f>VLOOKUP(A8629,'MethaneLeaks Events Data_nonUS'!$C$2:$H$1397,4,FALSE)</f>
        <v>og</v>
      </c>
      <c r="I8629" s="4">
        <f>VLOOKUP(A8629,'MethaneLeaks Events Data_nonUS'!$C$2:$H$1397,5,FALSE)</f>
        <v>36.091300959999998</v>
      </c>
      <c r="J8629" s="4">
        <f>VLOOKUP(A8629,'MethaneLeaks Events Data_nonUS'!$C$2:$H$1397,6,FALSE)</f>
        <v>62.26779938</v>
      </c>
      <c r="P8629" s="10"/>
    </row>
    <row r="8630" spans="1:16" ht="16" x14ac:dyDescent="0.2">
      <c r="A8630" s="10">
        <v>43731</v>
      </c>
      <c r="B8630" s="4">
        <v>58.69</v>
      </c>
      <c r="C8630" s="4">
        <v>64.66</v>
      </c>
      <c r="D8630">
        <v>1.7809999999999999</v>
      </c>
      <c r="E8630">
        <v>1.738</v>
      </c>
      <c r="F8630" s="4">
        <f>VLOOKUP(A8630,'MethaneLeaks Events Data_nonUS'!$C$2:$H$1397,2,FALSE)</f>
        <v>913</v>
      </c>
      <c r="G8630" s="4">
        <v>141.21975710000001</v>
      </c>
      <c r="H8630" s="4" t="str">
        <f>VLOOKUP(A8630,'MethaneLeaks Events Data_nonUS'!$C$2:$H$1397,4,FALSE)</f>
        <v>og</v>
      </c>
      <c r="I8630" s="4">
        <f>VLOOKUP(A8630,'MethaneLeaks Events Data_nonUS'!$C$2:$H$1397,5,FALSE)</f>
        <v>31.255100250000002</v>
      </c>
      <c r="J8630" s="4">
        <f>VLOOKUP(A8630,'MethaneLeaks Events Data_nonUS'!$C$2:$H$1397,6,FALSE)</f>
        <v>48.732601170000002</v>
      </c>
      <c r="P8630" s="10"/>
    </row>
    <row r="8631" spans="1:16" ht="16" x14ac:dyDescent="0.2">
      <c r="A8631" s="10">
        <v>43732</v>
      </c>
      <c r="B8631" s="4">
        <v>57.22</v>
      </c>
      <c r="C8631" s="4">
        <v>64.13</v>
      </c>
      <c r="D8631">
        <v>1.748</v>
      </c>
      <c r="E8631">
        <v>1.7050000000000001</v>
      </c>
      <c r="F8631" s="4">
        <f>VLOOKUP(A8631,'MethaneLeaks Events Data_nonUS'!$C$2:$H$1397,2,FALSE)</f>
        <v>1941</v>
      </c>
      <c r="G8631" s="4">
        <v>141.21975710000001</v>
      </c>
      <c r="H8631" s="4" t="str">
        <f>VLOOKUP(A8631,'MethaneLeaks Events Data_nonUS'!$C$2:$H$1397,4,FALSE)</f>
        <v>og</v>
      </c>
      <c r="I8631" s="4">
        <f>VLOOKUP(A8631,'MethaneLeaks Events Data_nonUS'!$C$2:$H$1397,5,FALSE)</f>
        <v>31.92420006</v>
      </c>
      <c r="J8631" s="4">
        <f>VLOOKUP(A8631,'MethaneLeaks Events Data_nonUS'!$C$2:$H$1397,6,FALSE)</f>
        <v>6.5369000430000002</v>
      </c>
      <c r="P8631" s="10"/>
    </row>
    <row r="8632" spans="1:16" ht="16" x14ac:dyDescent="0.2">
      <c r="A8632" s="10">
        <v>43733</v>
      </c>
      <c r="B8632" s="4">
        <v>56.38</v>
      </c>
      <c r="C8632" s="4">
        <v>62.41</v>
      </c>
      <c r="D8632">
        <v>1.726</v>
      </c>
      <c r="E8632">
        <v>1.6830000000000001</v>
      </c>
      <c r="F8632" s="4">
        <f>VLOOKUP(A8632,'MethaneLeaks Events Data_nonUS'!$C$2:$H$1397,2,FALSE)</f>
        <v>1263</v>
      </c>
      <c r="G8632" s="4">
        <v>211.11019899999999</v>
      </c>
      <c r="H8632" s="4" t="str">
        <f>VLOOKUP(A8632,'MethaneLeaks Events Data_nonUS'!$C$2:$H$1397,4,FALSE)</f>
        <v>og</v>
      </c>
      <c r="I8632" s="4">
        <f>VLOOKUP(A8632,'MethaneLeaks Events Data_nonUS'!$C$2:$H$1397,5,FALSE)</f>
        <v>31.736299509999998</v>
      </c>
      <c r="J8632" s="4">
        <f>VLOOKUP(A8632,'MethaneLeaks Events Data_nonUS'!$C$2:$H$1397,6,FALSE)</f>
        <v>6.4682002069999998</v>
      </c>
      <c r="P8632" s="10"/>
    </row>
    <row r="8633" spans="1:16" ht="16" x14ac:dyDescent="0.2">
      <c r="A8633" s="10">
        <v>43734</v>
      </c>
      <c r="B8633" s="4">
        <v>56.24</v>
      </c>
      <c r="C8633" s="4">
        <v>62.08</v>
      </c>
      <c r="D8633">
        <v>1.7629999999999999</v>
      </c>
      <c r="E8633">
        <v>1.718</v>
      </c>
      <c r="F8633" s="4">
        <f>VLOOKUP(A8633,'MethaneLeaks Events Data_nonUS'!$C$2:$H$1397,2,FALSE)</f>
        <v>1972</v>
      </c>
      <c r="G8633" s="4">
        <v>65.385635379999997</v>
      </c>
      <c r="H8633" s="4" t="str">
        <f>VLOOKUP(A8633,'MethaneLeaks Events Data_nonUS'!$C$2:$H$1397,4,FALSE)</f>
        <v>human</v>
      </c>
      <c r="I8633" s="4">
        <f>VLOOKUP(A8633,'MethaneLeaks Events Data_nonUS'!$C$2:$H$1397,5,FALSE)</f>
        <v>-34.375198359999999</v>
      </c>
      <c r="J8633" s="4">
        <f>VLOOKUP(A8633,'MethaneLeaks Events Data_nonUS'!$C$2:$H$1397,6,FALSE)</f>
        <v>-59.147598270000003</v>
      </c>
      <c r="P8633" s="10"/>
    </row>
    <row r="8634" spans="1:16" ht="16" x14ac:dyDescent="0.2">
      <c r="A8634" s="10">
        <v>43735</v>
      </c>
      <c r="B8634" s="4">
        <v>55.95</v>
      </c>
      <c r="C8634" s="4">
        <v>62.48</v>
      </c>
      <c r="D8634">
        <v>1.754</v>
      </c>
      <c r="E8634">
        <v>1.716</v>
      </c>
      <c r="F8634" s="4">
        <f>VLOOKUP(A8634,'MethaneLeaks Events Data_nonUS'!$C$2:$H$1397,2,FALSE)</f>
        <v>12</v>
      </c>
      <c r="G8634" s="4">
        <v>28.906297680000002</v>
      </c>
      <c r="H8634" s="4" t="str">
        <f>VLOOKUP(A8634,'MethaneLeaks Events Data_nonUS'!$C$2:$H$1397,4,FALSE)</f>
        <v>coal</v>
      </c>
      <c r="I8634" s="4">
        <f>VLOOKUP(A8634,'MethaneLeaks Events Data_nonUS'!$C$2:$H$1397,5,FALSE)</f>
        <v>-21.703399659999999</v>
      </c>
      <c r="J8634" s="4">
        <f>VLOOKUP(A8634,'MethaneLeaks Events Data_nonUS'!$C$2:$H$1397,6,FALSE)</f>
        <v>147.93910220000001</v>
      </c>
      <c r="P8634" s="10"/>
    </row>
    <row r="8635" spans="1:16" ht="16" x14ac:dyDescent="0.2">
      <c r="A8635" s="10">
        <v>43738</v>
      </c>
      <c r="B8635" s="4">
        <v>54.09</v>
      </c>
      <c r="C8635" s="4">
        <v>60.99</v>
      </c>
      <c r="D8635">
        <v>1.7070000000000001</v>
      </c>
      <c r="E8635">
        <v>1.6619999999999999</v>
      </c>
      <c r="F8635" s="4">
        <f>VLOOKUP(A8635,'MethaneLeaks Events Data_nonUS'!$C$2:$H$1397,2,FALSE)</f>
        <v>1906</v>
      </c>
      <c r="G8635" s="4">
        <v>162.15377810000001</v>
      </c>
      <c r="H8635" s="4" t="str">
        <f>VLOOKUP(A8635,'MethaneLeaks Events Data_nonUS'!$C$2:$H$1397,4,FALSE)</f>
        <v>og</v>
      </c>
      <c r="I8635" s="4">
        <f>VLOOKUP(A8635,'MethaneLeaks Events Data_nonUS'!$C$2:$H$1397,5,FALSE)</f>
        <v>31.830900190000001</v>
      </c>
      <c r="J8635" s="4">
        <f>VLOOKUP(A8635,'MethaneLeaks Events Data_nonUS'!$C$2:$H$1397,6,FALSE)</f>
        <v>6.7374000550000002</v>
      </c>
      <c r="P8635" s="10"/>
    </row>
    <row r="8636" spans="1:16" ht="16" x14ac:dyDescent="0.2">
      <c r="A8636" s="10">
        <v>43739</v>
      </c>
      <c r="B8636" s="4">
        <v>53.6</v>
      </c>
      <c r="C8636" s="4">
        <v>60.06</v>
      </c>
      <c r="D8636">
        <v>1.679</v>
      </c>
      <c r="E8636">
        <v>1.6339999999999999</v>
      </c>
      <c r="F8636" s="4">
        <f>VLOOKUP(A8636,'MethaneLeaks Events Data_nonUS'!$C$2:$H$1397,2,FALSE)</f>
        <v>1161</v>
      </c>
      <c r="G8636" s="4">
        <v>42.326519009999998</v>
      </c>
      <c r="H8636" s="4" t="str">
        <f>VLOOKUP(A8636,'MethaneLeaks Events Data_nonUS'!$C$2:$H$1397,4,FALSE)</f>
        <v>og</v>
      </c>
      <c r="I8636" s="4">
        <f>VLOOKUP(A8636,'MethaneLeaks Events Data_nonUS'!$C$2:$H$1397,5,FALSE)</f>
        <v>31.38820076</v>
      </c>
      <c r="J8636" s="4">
        <f>VLOOKUP(A8636,'MethaneLeaks Events Data_nonUS'!$C$2:$H$1397,6,FALSE)</f>
        <v>5.828199863</v>
      </c>
      <c r="P8636" s="10"/>
    </row>
    <row r="8637" spans="1:16" ht="16" x14ac:dyDescent="0.2">
      <c r="A8637" s="10">
        <v>43740</v>
      </c>
      <c r="B8637" s="4">
        <v>52.67</v>
      </c>
      <c r="C8637" s="4">
        <v>57.92</v>
      </c>
      <c r="D8637">
        <v>1.69</v>
      </c>
      <c r="E8637">
        <v>1.5980000000000001</v>
      </c>
      <c r="F8637" s="4">
        <f>VLOOKUP(A8637,'MethaneLeaks Events Data_nonUS'!$C$2:$H$1397,2,FALSE)</f>
        <v>212</v>
      </c>
      <c r="G8637" s="4">
        <v>96.140274050000002</v>
      </c>
      <c r="H8637" s="4" t="str">
        <f>VLOOKUP(A8637,'MethaneLeaks Events Data_nonUS'!$C$2:$H$1397,4,FALSE)</f>
        <v>og</v>
      </c>
      <c r="I8637" s="4">
        <f>VLOOKUP(A8637,'MethaneLeaks Events Data_nonUS'!$C$2:$H$1397,5,FALSE)</f>
        <v>57.416900630000001</v>
      </c>
      <c r="J8637" s="4">
        <f>VLOOKUP(A8637,'MethaneLeaks Events Data_nonUS'!$C$2:$H$1397,6,FALSE)</f>
        <v>-121.09680179999999</v>
      </c>
      <c r="P8637" s="10"/>
    </row>
    <row r="8638" spans="1:16" ht="16" x14ac:dyDescent="0.2">
      <c r="A8638" s="10">
        <v>43741</v>
      </c>
      <c r="B8638" s="4">
        <v>52.41</v>
      </c>
      <c r="C8638" s="4">
        <v>58.01</v>
      </c>
      <c r="D8638">
        <v>1.6519999999999999</v>
      </c>
      <c r="E8638">
        <v>1.599</v>
      </c>
      <c r="F8638" s="4">
        <f>VLOOKUP(A8638,'MethaneLeaks Events Data_nonUS'!$C$2:$H$1397,2,FALSE)</f>
        <v>220</v>
      </c>
      <c r="G8638" s="4">
        <v>60.085002899999999</v>
      </c>
      <c r="H8638" s="4" t="str">
        <f>VLOOKUP(A8638,'MethaneLeaks Events Data_nonUS'!$C$2:$H$1397,4,FALSE)</f>
        <v>og</v>
      </c>
      <c r="I8638" s="4">
        <f>VLOOKUP(A8638,'MethaneLeaks Events Data_nonUS'!$C$2:$H$1397,5,FALSE)</f>
        <v>57.453098300000001</v>
      </c>
      <c r="J8638" s="4">
        <f>VLOOKUP(A8638,'MethaneLeaks Events Data_nonUS'!$C$2:$H$1397,6,FALSE)</f>
        <v>-121.1187973</v>
      </c>
      <c r="P8638" s="10"/>
    </row>
    <row r="8639" spans="1:16" ht="16" x14ac:dyDescent="0.2">
      <c r="A8639" s="10">
        <v>43742</v>
      </c>
      <c r="B8639" s="4">
        <v>52.84</v>
      </c>
      <c r="C8639" s="4">
        <v>59.13</v>
      </c>
      <c r="D8639">
        <v>1.673</v>
      </c>
      <c r="E8639">
        <v>1.6080000000000001</v>
      </c>
      <c r="F8639" s="4">
        <f>VLOOKUP(A8639,'MethaneLeaks Events Data_nonUS'!$C$2:$H$1397,2,FALSE)</f>
        <v>1154</v>
      </c>
      <c r="G8639" s="4">
        <v>82.824577329999997</v>
      </c>
      <c r="H8639" s="4" t="str">
        <f>VLOOKUP(A8639,'MethaneLeaks Events Data_nonUS'!$C$2:$H$1397,4,FALSE)</f>
        <v>og</v>
      </c>
      <c r="I8639" s="4">
        <f>VLOOKUP(A8639,'MethaneLeaks Events Data_nonUS'!$C$2:$H$1397,5,FALSE)</f>
        <v>31.545799259999999</v>
      </c>
      <c r="J8639" s="4">
        <f>VLOOKUP(A8639,'MethaneLeaks Events Data_nonUS'!$C$2:$H$1397,6,FALSE)</f>
        <v>6.6466999050000002</v>
      </c>
      <c r="P8639" s="10"/>
    </row>
    <row r="8640" spans="1:16" ht="16" x14ac:dyDescent="0.2">
      <c r="A8640" s="10">
        <v>43745</v>
      </c>
      <c r="B8640" s="4">
        <v>52.76</v>
      </c>
      <c r="C8640" s="4">
        <v>59.46</v>
      </c>
      <c r="D8640">
        <v>1.6739999999999999</v>
      </c>
      <c r="E8640">
        <v>1.6220000000000001</v>
      </c>
      <c r="F8640" s="4">
        <f>VLOOKUP(A8640,'MethaneLeaks Events Data_nonUS'!$C$2:$H$1397,2,FALSE)</f>
        <v>150</v>
      </c>
      <c r="G8640" s="4">
        <v>1</v>
      </c>
      <c r="H8640" s="4" t="str">
        <f>VLOOKUP(A8640,'MethaneLeaks Events Data_nonUS'!$C$2:$H$1397,4,FALSE)</f>
        <v>coal</v>
      </c>
      <c r="I8640" s="4">
        <f>VLOOKUP(A8640,'MethaneLeaks Events Data_nonUS'!$C$2:$H$1397,5,FALSE)</f>
        <v>-21.94809914</v>
      </c>
      <c r="J8640" s="4">
        <f>VLOOKUP(A8640,'MethaneLeaks Events Data_nonUS'!$C$2:$H$1397,6,FALSE)</f>
        <v>147.99960329999999</v>
      </c>
      <c r="P8640" s="10"/>
    </row>
    <row r="8641" spans="1:16" ht="16" x14ac:dyDescent="0.2">
      <c r="A8641" s="10">
        <v>43746</v>
      </c>
      <c r="B8641" s="4">
        <v>52.64</v>
      </c>
      <c r="C8641" s="4">
        <v>58.14</v>
      </c>
      <c r="D8641">
        <v>1.673</v>
      </c>
      <c r="E8641">
        <v>1.62</v>
      </c>
      <c r="F8641" s="4">
        <f>VLOOKUP(A8641,'MethaneLeaks Events Data_nonUS'!$C$2:$H$1397,2,FALSE)</f>
        <v>69</v>
      </c>
      <c r="G8641" s="4">
        <v>1</v>
      </c>
      <c r="H8641" s="4" t="str">
        <f>VLOOKUP(A8641,'MethaneLeaks Events Data_nonUS'!$C$2:$H$1397,4,FALSE)</f>
        <v>og</v>
      </c>
      <c r="I8641" s="4">
        <f>VLOOKUP(A8641,'MethaneLeaks Events Data_nonUS'!$C$2:$H$1397,5,FALSE)</f>
        <v>31.264499659999998</v>
      </c>
      <c r="J8641" s="4">
        <f>VLOOKUP(A8641,'MethaneLeaks Events Data_nonUS'!$C$2:$H$1397,6,FALSE)</f>
        <v>49.136398319999998</v>
      </c>
      <c r="P8641" s="10"/>
    </row>
    <row r="8642" spans="1:16" ht="16" x14ac:dyDescent="0.2">
      <c r="A8642" s="10">
        <v>43747</v>
      </c>
      <c r="B8642" s="4">
        <v>52.63</v>
      </c>
      <c r="C8642" s="4">
        <v>59.7</v>
      </c>
      <c r="D8642">
        <v>1.7030000000000001</v>
      </c>
      <c r="E8642">
        <v>1.63</v>
      </c>
      <c r="F8642" s="4">
        <f>VLOOKUP(A8642,'MethaneLeaks Events Data_nonUS'!$C$2:$H$1397,2,FALSE)</f>
        <v>137</v>
      </c>
      <c r="G8642" s="4">
        <v>129.10302730000001</v>
      </c>
      <c r="H8642" s="4" t="str">
        <f>VLOOKUP(A8642,'MethaneLeaks Events Data_nonUS'!$C$2:$H$1397,4,FALSE)</f>
        <v>human</v>
      </c>
      <c r="I8642" s="4">
        <f>VLOOKUP(A8642,'MethaneLeaks Events Data_nonUS'!$C$2:$H$1397,5,FALSE)</f>
        <v>31.762599949999998</v>
      </c>
      <c r="J8642" s="4">
        <f>VLOOKUP(A8642,'MethaneLeaks Events Data_nonUS'!$C$2:$H$1397,6,FALSE)</f>
        <v>74.098701480000003</v>
      </c>
      <c r="P8642" s="10"/>
    </row>
    <row r="8643" spans="1:16" ht="16" x14ac:dyDescent="0.2">
      <c r="A8643" s="10">
        <v>43748</v>
      </c>
      <c r="B8643" s="4">
        <v>53.57</v>
      </c>
      <c r="C8643" s="4">
        <v>59.08</v>
      </c>
      <c r="D8643">
        <v>1.734</v>
      </c>
      <c r="E8643">
        <v>1.6619999999999999</v>
      </c>
      <c r="F8643" s="4">
        <f>VLOOKUP(A8643,'MethaneLeaks Events Data_nonUS'!$C$2:$H$1397,2,FALSE)</f>
        <v>1265</v>
      </c>
      <c r="G8643" s="4">
        <v>86.731620789999994</v>
      </c>
      <c r="H8643" s="4" t="str">
        <f>VLOOKUP(A8643,'MethaneLeaks Events Data_nonUS'!$C$2:$H$1397,4,FALSE)</f>
        <v>og</v>
      </c>
      <c r="I8643" s="4">
        <f>VLOOKUP(A8643,'MethaneLeaks Events Data_nonUS'!$C$2:$H$1397,5,FALSE)</f>
        <v>31.58320045</v>
      </c>
      <c r="J8643" s="4">
        <f>VLOOKUP(A8643,'MethaneLeaks Events Data_nonUS'!$C$2:$H$1397,6,FALSE)</f>
        <v>5.759600163</v>
      </c>
      <c r="P8643" s="10"/>
    </row>
    <row r="8644" spans="1:16" ht="16" x14ac:dyDescent="0.2">
      <c r="A8644" s="10">
        <v>43749</v>
      </c>
      <c r="B8644" s="4">
        <v>54.76</v>
      </c>
      <c r="C8644" s="4">
        <v>60.59</v>
      </c>
      <c r="D8644">
        <v>1.7589999999999999</v>
      </c>
      <c r="E8644">
        <v>1.679</v>
      </c>
      <c r="F8644" s="4">
        <f>VLOOKUP(A8644,'MethaneLeaks Events Data_nonUS'!$C$2:$H$1397,2,FALSE)</f>
        <v>992</v>
      </c>
      <c r="G8644" s="4">
        <v>1</v>
      </c>
      <c r="H8644" s="4" t="str">
        <f>VLOOKUP(A8644,'MethaneLeaks Events Data_nonUS'!$C$2:$H$1397,4,FALSE)</f>
        <v>og</v>
      </c>
      <c r="I8644" s="4">
        <f>VLOOKUP(A8644,'MethaneLeaks Events Data_nonUS'!$C$2:$H$1397,5,FALSE)</f>
        <v>39.4070015</v>
      </c>
      <c r="J8644" s="4">
        <f>VLOOKUP(A8644,'MethaneLeaks Events Data_nonUS'!$C$2:$H$1397,6,FALSE)</f>
        <v>53.828201290000003</v>
      </c>
      <c r="P8644" s="10"/>
    </row>
    <row r="8645" spans="1:16" ht="16" x14ac:dyDescent="0.2">
      <c r="A8645" s="10">
        <v>43752</v>
      </c>
      <c r="B8645" s="4">
        <v>53.57</v>
      </c>
      <c r="C8645" s="4">
        <v>58.81</v>
      </c>
      <c r="D8645">
        <v>1.7290000000000001</v>
      </c>
      <c r="E8645">
        <v>1.649</v>
      </c>
      <c r="F8645" s="4">
        <f>VLOOKUP(A8645,'MethaneLeaks Events Data_nonUS'!$C$2:$H$1397,2,FALSE)</f>
        <v>829</v>
      </c>
      <c r="G8645" s="4">
        <v>14.85093307</v>
      </c>
      <c r="H8645" s="4" t="str">
        <f>VLOOKUP(A8645,'MethaneLeaks Events Data_nonUS'!$C$2:$H$1397,4,FALSE)</f>
        <v>human</v>
      </c>
      <c r="I8645" s="4">
        <f>VLOOKUP(A8645,'MethaneLeaks Events Data_nonUS'!$C$2:$H$1397,5,FALSE)</f>
        <v>31.830900190000001</v>
      </c>
      <c r="J8645" s="4">
        <f>VLOOKUP(A8645,'MethaneLeaks Events Data_nonUS'!$C$2:$H$1397,6,FALSE)</f>
        <v>72.820098880000003</v>
      </c>
      <c r="P8645" s="10"/>
    </row>
    <row r="8646" spans="1:16" ht="16" x14ac:dyDescent="0.2">
      <c r="A8646" s="10">
        <v>43753</v>
      </c>
      <c r="B8646" s="4">
        <v>52.81</v>
      </c>
      <c r="C8646" s="4">
        <v>59.19</v>
      </c>
      <c r="D8646">
        <v>1.7290000000000001</v>
      </c>
      <c r="E8646">
        <v>1.6519999999999999</v>
      </c>
      <c r="F8646" s="4">
        <f>VLOOKUP(A8646,'MethaneLeaks Events Data_nonUS'!$C$2:$H$1397,2,FALSE)</f>
        <v>837</v>
      </c>
      <c r="G8646" s="4">
        <v>85.011619569999993</v>
      </c>
      <c r="H8646" s="4" t="str">
        <f>VLOOKUP(A8646,'MethaneLeaks Events Data_nonUS'!$C$2:$H$1397,4,FALSE)</f>
        <v>og</v>
      </c>
      <c r="I8646" s="4">
        <f>VLOOKUP(A8646,'MethaneLeaks Events Data_nonUS'!$C$2:$H$1397,5,FALSE)</f>
        <v>31.189899440000001</v>
      </c>
      <c r="J8646" s="4">
        <f>VLOOKUP(A8646,'MethaneLeaks Events Data_nonUS'!$C$2:$H$1397,6,FALSE)</f>
        <v>49.41439819</v>
      </c>
      <c r="P8646" s="10"/>
    </row>
    <row r="8647" spans="1:16" ht="16" x14ac:dyDescent="0.2">
      <c r="A8647" s="10">
        <v>43754</v>
      </c>
      <c r="B8647" s="4">
        <v>53.42</v>
      </c>
      <c r="C8647" s="4">
        <v>59.3</v>
      </c>
      <c r="D8647">
        <v>1.74</v>
      </c>
      <c r="E8647">
        <v>1.6559999999999999</v>
      </c>
      <c r="F8647" s="4">
        <f>VLOOKUP(A8647,'MethaneLeaks Events Data_nonUS'!$C$2:$H$1397,2,FALSE)</f>
        <v>1949</v>
      </c>
      <c r="G8647" s="4">
        <v>9.4417819979999997</v>
      </c>
      <c r="H8647" s="4" t="str">
        <f>VLOOKUP(A8647,'MethaneLeaks Events Data_nonUS'!$C$2:$H$1397,4,FALSE)</f>
        <v>og</v>
      </c>
      <c r="I8647" s="4">
        <f>VLOOKUP(A8647,'MethaneLeaks Events Data_nonUS'!$C$2:$H$1397,5,FALSE)</f>
        <v>43.516700739999997</v>
      </c>
      <c r="J8647" s="4">
        <f>VLOOKUP(A8647,'MethaneLeaks Events Data_nonUS'!$C$2:$H$1397,6,FALSE)</f>
        <v>52.86619949</v>
      </c>
      <c r="P8647" s="10"/>
    </row>
    <row r="8648" spans="1:16" ht="16" x14ac:dyDescent="0.2">
      <c r="A8648" s="10">
        <v>43755</v>
      </c>
      <c r="B8648" s="4">
        <v>53.89</v>
      </c>
      <c r="C8648" s="4">
        <v>59.35</v>
      </c>
      <c r="D8648">
        <v>1.7490000000000001</v>
      </c>
      <c r="E8648">
        <v>1.6459999999999999</v>
      </c>
      <c r="F8648" s="4">
        <f>VLOOKUP(A8648,'MethaneLeaks Events Data_nonUS'!$C$2:$H$1397,2,FALSE)</f>
        <v>1991</v>
      </c>
      <c r="G8648" s="4">
        <v>1</v>
      </c>
      <c r="H8648" s="4" t="str">
        <f>VLOOKUP(A8648,'MethaneLeaks Events Data_nonUS'!$C$2:$H$1397,4,FALSE)</f>
        <v>og</v>
      </c>
      <c r="I8648" s="4">
        <f>VLOOKUP(A8648,'MethaneLeaks Events Data_nonUS'!$C$2:$H$1397,5,FALSE)</f>
        <v>52.816001890000003</v>
      </c>
      <c r="J8648" s="4">
        <f>VLOOKUP(A8648,'MethaneLeaks Events Data_nonUS'!$C$2:$H$1397,6,FALSE)</f>
        <v>126.5350037</v>
      </c>
      <c r="P8648" s="10"/>
    </row>
    <row r="8649" spans="1:16" ht="16" x14ac:dyDescent="0.2">
      <c r="A8649" s="10">
        <v>43756</v>
      </c>
      <c r="B8649" s="4">
        <v>53.75</v>
      </c>
      <c r="C8649" s="4">
        <v>59.96</v>
      </c>
      <c r="D8649">
        <v>1.7509999999999999</v>
      </c>
      <c r="E8649">
        <v>1.649</v>
      </c>
      <c r="F8649" s="4">
        <f>VLOOKUP(A8649,'MethaneLeaks Events Data_nonUS'!$C$2:$H$1397,2,FALSE)</f>
        <v>11</v>
      </c>
      <c r="G8649" s="4">
        <v>148.84718319999999</v>
      </c>
      <c r="H8649" s="4" t="str">
        <f>VLOOKUP(A8649,'MethaneLeaks Events Data_nonUS'!$C$2:$H$1397,4,FALSE)</f>
        <v>coal</v>
      </c>
      <c r="I8649" s="4">
        <f>VLOOKUP(A8649,'MethaneLeaks Events Data_nonUS'!$C$2:$H$1397,5,FALSE)</f>
        <v>35.78939819</v>
      </c>
      <c r="J8649" s="4">
        <f>VLOOKUP(A8649,'MethaneLeaks Events Data_nonUS'!$C$2:$H$1397,6,FALSE)</f>
        <v>112.53430179999999</v>
      </c>
      <c r="P8649" s="10"/>
    </row>
    <row r="8650" spans="1:16" ht="16" x14ac:dyDescent="0.2">
      <c r="A8650" s="10">
        <v>43759</v>
      </c>
      <c r="B8650" s="4">
        <v>53.28</v>
      </c>
      <c r="C8650" s="4">
        <v>58.95</v>
      </c>
      <c r="D8650">
        <v>1.74</v>
      </c>
      <c r="E8650">
        <v>1.635</v>
      </c>
      <c r="F8650" s="4">
        <f>VLOOKUP(A8650,'MethaneLeaks Events Data_nonUS'!$C$2:$H$1397,2,FALSE)</f>
        <v>36</v>
      </c>
      <c r="G8650" s="4">
        <v>1</v>
      </c>
      <c r="H8650" s="4" t="str">
        <f>VLOOKUP(A8650,'MethaneLeaks Events Data_nonUS'!$C$2:$H$1397,4,FALSE)</f>
        <v>human</v>
      </c>
      <c r="I8650" s="4">
        <f>VLOOKUP(A8650,'MethaneLeaks Events Data_nonUS'!$C$2:$H$1397,5,FALSE)</f>
        <v>34.23450089</v>
      </c>
      <c r="J8650" s="4">
        <f>VLOOKUP(A8650,'MethaneLeaks Events Data_nonUS'!$C$2:$H$1397,6,FALSE)</f>
        <v>72.059303279999995</v>
      </c>
      <c r="P8650" s="10"/>
    </row>
    <row r="8651" spans="1:16" ht="16" x14ac:dyDescent="0.2">
      <c r="A8651" s="10">
        <v>43760</v>
      </c>
      <c r="B8651" s="4">
        <v>54.21</v>
      </c>
      <c r="C8651" s="4">
        <v>60.5</v>
      </c>
      <c r="D8651">
        <v>1.7190000000000001</v>
      </c>
      <c r="E8651">
        <v>1.639</v>
      </c>
      <c r="F8651" s="4">
        <f>VLOOKUP(A8651,'MethaneLeaks Events Data_nonUS'!$C$2:$H$1397,2,FALSE)</f>
        <v>167</v>
      </c>
      <c r="G8651" s="4">
        <v>1</v>
      </c>
      <c r="H8651" s="4" t="str">
        <f>VLOOKUP(A8651,'MethaneLeaks Events Data_nonUS'!$C$2:$H$1397,4,FALSE)</f>
        <v>coal</v>
      </c>
      <c r="I8651" s="4">
        <f>VLOOKUP(A8651,'MethaneLeaks Events Data_nonUS'!$C$2:$H$1397,5,FALSE)</f>
        <v>39.834899900000003</v>
      </c>
      <c r="J8651" s="4">
        <f>VLOOKUP(A8651,'MethaneLeaks Events Data_nonUS'!$C$2:$H$1397,6,FALSE)</f>
        <v>106.94300079999999</v>
      </c>
      <c r="P8651" s="10"/>
    </row>
    <row r="8652" spans="1:16" ht="16" x14ac:dyDescent="0.2">
      <c r="A8652" s="10">
        <v>43761</v>
      </c>
      <c r="B8652" s="4">
        <v>55.9</v>
      </c>
      <c r="C8652" s="4">
        <v>60.52</v>
      </c>
      <c r="D8652">
        <v>1.756</v>
      </c>
      <c r="E8652">
        <v>1.663</v>
      </c>
      <c r="F8652" s="4">
        <f>VLOOKUP(A8652,'MethaneLeaks Events Data_nonUS'!$C$2:$H$1397,2,FALSE)</f>
        <v>979</v>
      </c>
      <c r="G8652" s="4">
        <v>29.83747292</v>
      </c>
      <c r="H8652" s="4" t="str">
        <f>VLOOKUP(A8652,'MethaneLeaks Events Data_nonUS'!$C$2:$H$1397,4,FALSE)</f>
        <v>human</v>
      </c>
      <c r="I8652" s="4">
        <f>VLOOKUP(A8652,'MethaneLeaks Events Data_nonUS'!$C$2:$H$1397,5,FALSE)</f>
        <v>24.988500599999998</v>
      </c>
      <c r="J8652" s="4">
        <f>VLOOKUP(A8652,'MethaneLeaks Events Data_nonUS'!$C$2:$H$1397,6,FALSE)</f>
        <v>67.439598079999996</v>
      </c>
      <c r="P8652" s="10"/>
    </row>
    <row r="8653" spans="1:16" ht="16" x14ac:dyDescent="0.2">
      <c r="A8653" s="10">
        <v>43762</v>
      </c>
      <c r="B8653" s="4">
        <v>56.11</v>
      </c>
      <c r="C8653" s="4">
        <v>61.71</v>
      </c>
      <c r="D8653">
        <v>1.7669999999999999</v>
      </c>
      <c r="E8653">
        <v>1.675</v>
      </c>
      <c r="F8653" s="4">
        <f>VLOOKUP(A8653,'MethaneLeaks Events Data_nonUS'!$C$2:$H$1397,2,FALSE)</f>
        <v>35</v>
      </c>
      <c r="G8653" s="4">
        <v>12.110470769999999</v>
      </c>
      <c r="H8653" s="4" t="str">
        <f>VLOOKUP(A8653,'MethaneLeaks Events Data_nonUS'!$C$2:$H$1397,4,FALSE)</f>
        <v>human</v>
      </c>
      <c r="I8653" s="4">
        <f>VLOOKUP(A8653,'MethaneLeaks Events Data_nonUS'!$C$2:$H$1397,5,FALSE)</f>
        <v>25.55979919</v>
      </c>
      <c r="J8653" s="4">
        <f>VLOOKUP(A8653,'MethaneLeaks Events Data_nonUS'!$C$2:$H$1397,6,FALSE)</f>
        <v>68.222396849999996</v>
      </c>
      <c r="P8653" s="10"/>
    </row>
    <row r="8654" spans="1:16" ht="16" x14ac:dyDescent="0.2">
      <c r="A8654" s="10">
        <v>43763</v>
      </c>
      <c r="B8654" s="4">
        <v>56.52</v>
      </c>
      <c r="C8654" s="4">
        <v>62.06</v>
      </c>
      <c r="D8654">
        <v>1.7769999999999999</v>
      </c>
      <c r="E8654">
        <v>1.6739999999999999</v>
      </c>
      <c r="F8654" s="4" t="e">
        <f>VLOOKUP(A8654,'MethaneLeaks Events Data_nonUS'!$C$2:$H$1397,2,FALSE)</f>
        <v>#N/A</v>
      </c>
      <c r="G8654" s="4">
        <v>1</v>
      </c>
      <c r="H8654" s="4" t="e">
        <f>VLOOKUP(A8654,'MethaneLeaks Events Data_nonUS'!$C$2:$H$1397,4,FALSE)</f>
        <v>#N/A</v>
      </c>
      <c r="I8654" s="4" t="e">
        <f>VLOOKUP(A8654,'MethaneLeaks Events Data_nonUS'!$C$2:$H$1397,5,FALSE)</f>
        <v>#N/A</v>
      </c>
      <c r="J8654" s="4" t="e">
        <f>VLOOKUP(A8654,'MethaneLeaks Events Data_nonUS'!$C$2:$H$1397,6,FALSE)</f>
        <v>#N/A</v>
      </c>
      <c r="P8654" s="10"/>
    </row>
    <row r="8655" spans="1:16" ht="16" x14ac:dyDescent="0.2">
      <c r="A8655" s="10">
        <v>43766</v>
      </c>
      <c r="B8655" s="4">
        <v>55.6</v>
      </c>
      <c r="C8655" s="4">
        <v>60.39</v>
      </c>
      <c r="D8655">
        <v>1.784</v>
      </c>
      <c r="E8655">
        <v>1.681</v>
      </c>
      <c r="F8655" s="4">
        <f>VLOOKUP(A8655,'MethaneLeaks Events Data_nonUS'!$C$2:$H$1397,2,FALSE)</f>
        <v>981</v>
      </c>
      <c r="G8655" s="4">
        <v>50.339973450000002</v>
      </c>
      <c r="H8655" s="4" t="str">
        <f>VLOOKUP(A8655,'MethaneLeaks Events Data_nonUS'!$C$2:$H$1397,4,FALSE)</f>
        <v>coal</v>
      </c>
      <c r="I8655" s="4">
        <f>VLOOKUP(A8655,'MethaneLeaks Events Data_nonUS'!$C$2:$H$1397,5,FALSE)</f>
        <v>-22.033500669999999</v>
      </c>
      <c r="J8655" s="4">
        <f>VLOOKUP(A8655,'MethaneLeaks Events Data_nonUS'!$C$2:$H$1397,6,FALSE)</f>
        <v>147.403595</v>
      </c>
      <c r="P8655" s="10"/>
    </row>
    <row r="8656" spans="1:16" ht="16" x14ac:dyDescent="0.2">
      <c r="A8656" s="10">
        <v>43767</v>
      </c>
      <c r="B8656" s="4">
        <v>55.34</v>
      </c>
      <c r="C8656" s="4">
        <v>61.05</v>
      </c>
      <c r="D8656">
        <v>1.7909999999999999</v>
      </c>
      <c r="E8656">
        <v>1.7010000000000001</v>
      </c>
      <c r="F8656" s="4">
        <f>VLOOKUP(A8656,'MethaneLeaks Events Data_nonUS'!$C$2:$H$1397,2,FALSE)</f>
        <v>987</v>
      </c>
      <c r="G8656" s="4">
        <v>22.6714859</v>
      </c>
      <c r="H8656" s="4" t="str">
        <f>VLOOKUP(A8656,'MethaneLeaks Events Data_nonUS'!$C$2:$H$1397,4,FALSE)</f>
        <v>og</v>
      </c>
      <c r="I8656" s="4">
        <f>VLOOKUP(A8656,'MethaneLeaks Events Data_nonUS'!$C$2:$H$1397,5,FALSE)</f>
        <v>36.548301700000003</v>
      </c>
      <c r="J8656" s="4">
        <f>VLOOKUP(A8656,'MethaneLeaks Events Data_nonUS'!$C$2:$H$1397,6,FALSE)</f>
        <v>109.7679977</v>
      </c>
      <c r="P8656" s="10"/>
    </row>
    <row r="8657" spans="1:16" ht="16" x14ac:dyDescent="0.2">
      <c r="A8657" s="10">
        <v>43768</v>
      </c>
      <c r="B8657" s="4">
        <v>54.85</v>
      </c>
      <c r="C8657" s="4">
        <v>60.22</v>
      </c>
      <c r="D8657">
        <v>1.76</v>
      </c>
      <c r="E8657">
        <v>1.66</v>
      </c>
      <c r="F8657" s="4">
        <f>VLOOKUP(A8657,'MethaneLeaks Events Data_nonUS'!$C$2:$H$1397,2,FALSE)</f>
        <v>1295</v>
      </c>
      <c r="G8657" s="4">
        <v>99.745666499999999</v>
      </c>
      <c r="H8657" s="4" t="str">
        <f>VLOOKUP(A8657,'MethaneLeaks Events Data_nonUS'!$C$2:$H$1397,4,FALSE)</f>
        <v>og</v>
      </c>
      <c r="I8657" s="4">
        <f>VLOOKUP(A8657,'MethaneLeaks Events Data_nonUS'!$C$2:$H$1397,5,FALSE)</f>
        <v>31.259799959999999</v>
      </c>
      <c r="J8657" s="4">
        <f>VLOOKUP(A8657,'MethaneLeaks Events Data_nonUS'!$C$2:$H$1397,6,FALSE)</f>
        <v>6.0767998700000003</v>
      </c>
      <c r="P8657" s="10"/>
    </row>
    <row r="8658" spans="1:16" ht="16" x14ac:dyDescent="0.2">
      <c r="A8658" s="10">
        <v>43769</v>
      </c>
      <c r="B8658" s="4">
        <v>54.02</v>
      </c>
      <c r="C8658" s="4">
        <v>59.3</v>
      </c>
      <c r="D8658">
        <v>1.7210000000000001</v>
      </c>
      <c r="E8658">
        <v>1.631</v>
      </c>
      <c r="F8658" s="4">
        <f>VLOOKUP(A8658,'MethaneLeaks Events Data_nonUS'!$C$2:$H$1397,2,FALSE)</f>
        <v>1018</v>
      </c>
      <c r="G8658" s="4">
        <v>66.087387079999999</v>
      </c>
      <c r="H8658" s="4" t="str">
        <f>VLOOKUP(A8658,'MethaneLeaks Events Data_nonUS'!$C$2:$H$1397,4,FALSE)</f>
        <v>og</v>
      </c>
      <c r="I8658" s="4">
        <f>VLOOKUP(A8658,'MethaneLeaks Events Data_nonUS'!$C$2:$H$1397,5,FALSE)</f>
        <v>38.616901400000003</v>
      </c>
      <c r="J8658" s="4">
        <f>VLOOKUP(A8658,'MethaneLeaks Events Data_nonUS'!$C$2:$H$1397,6,FALSE)</f>
        <v>54.415298460000002</v>
      </c>
      <c r="P8658" s="10"/>
    </row>
    <row r="8659" spans="1:16" ht="16" x14ac:dyDescent="0.2">
      <c r="A8659" s="10">
        <v>43770</v>
      </c>
      <c r="B8659" s="4">
        <v>56.04</v>
      </c>
      <c r="C8659" s="4">
        <v>60.17</v>
      </c>
      <c r="D8659">
        <v>1.7450000000000001</v>
      </c>
      <c r="E8659">
        <v>1.655</v>
      </c>
      <c r="F8659" s="4">
        <f>VLOOKUP(A8659,'MethaneLeaks Events Data_nonUS'!$C$2:$H$1397,2,FALSE)</f>
        <v>1350</v>
      </c>
      <c r="G8659" s="4">
        <v>24.363046650000001</v>
      </c>
      <c r="H8659" s="4" t="str">
        <f>VLOOKUP(A8659,'MethaneLeaks Events Data_nonUS'!$C$2:$H$1397,4,FALSE)</f>
        <v>og</v>
      </c>
      <c r="I8659" s="4">
        <f>VLOOKUP(A8659,'MethaneLeaks Events Data_nonUS'!$C$2:$H$1397,5,FALSE)</f>
        <v>52.420799260000003</v>
      </c>
      <c r="J8659" s="4">
        <f>VLOOKUP(A8659,'MethaneLeaks Events Data_nonUS'!$C$2:$H$1397,6,FALSE)</f>
        <v>38.064899439999998</v>
      </c>
      <c r="P8659" s="10"/>
    </row>
    <row r="8660" spans="1:16" ht="16" x14ac:dyDescent="0.2">
      <c r="A8660" s="10">
        <v>43773</v>
      </c>
      <c r="B8660" s="4">
        <v>56.33</v>
      </c>
      <c r="C8660" s="4">
        <v>62.52</v>
      </c>
      <c r="D8660">
        <v>1.7869999999999999</v>
      </c>
      <c r="E8660">
        <v>1.6719999999999999</v>
      </c>
      <c r="F8660" s="4">
        <f>VLOOKUP(A8660,'MethaneLeaks Events Data_nonUS'!$C$2:$H$1397,2,FALSE)</f>
        <v>1030</v>
      </c>
      <c r="G8660" s="4">
        <v>1</v>
      </c>
      <c r="H8660" s="4" t="str">
        <f>VLOOKUP(A8660,'MethaneLeaks Events Data_nonUS'!$C$2:$H$1397,4,FALSE)</f>
        <v>og</v>
      </c>
      <c r="I8660" s="4">
        <f>VLOOKUP(A8660,'MethaneLeaks Events Data_nonUS'!$C$2:$H$1397,5,FALSE)</f>
        <v>37.370201109999996</v>
      </c>
      <c r="J8660" s="4">
        <f>VLOOKUP(A8660,'MethaneLeaks Events Data_nonUS'!$C$2:$H$1397,6,FALSE)</f>
        <v>111.03399659999999</v>
      </c>
      <c r="P8660" s="10"/>
    </row>
    <row r="8661" spans="1:16" ht="16" x14ac:dyDescent="0.2">
      <c r="A8661" s="10">
        <v>43774</v>
      </c>
      <c r="B8661" s="4">
        <v>57.04</v>
      </c>
      <c r="C8661" s="4">
        <v>62.72</v>
      </c>
      <c r="D8661">
        <v>1.796</v>
      </c>
      <c r="E8661">
        <v>1.6779999999999999</v>
      </c>
      <c r="F8661" s="4">
        <f>VLOOKUP(A8661,'MethaneLeaks Events Data_nonUS'!$C$2:$H$1397,2,FALSE)</f>
        <v>1036</v>
      </c>
      <c r="G8661" s="4">
        <v>1</v>
      </c>
      <c r="H8661" s="4" t="str">
        <f>VLOOKUP(A8661,'MethaneLeaks Events Data_nonUS'!$C$2:$H$1397,4,FALSE)</f>
        <v>coal</v>
      </c>
      <c r="I8661" s="4">
        <f>VLOOKUP(A8661,'MethaneLeaks Events Data_nonUS'!$C$2:$H$1397,5,FALSE)</f>
        <v>37.757701869999998</v>
      </c>
      <c r="J8661" s="4">
        <f>VLOOKUP(A8661,'MethaneLeaks Events Data_nonUS'!$C$2:$H$1397,6,FALSE)</f>
        <v>113.62879940000001</v>
      </c>
      <c r="P8661" s="10"/>
    </row>
    <row r="8662" spans="1:16" ht="16" x14ac:dyDescent="0.2">
      <c r="A8662" s="10">
        <v>43775</v>
      </c>
      <c r="B8662" s="4">
        <v>56.15</v>
      </c>
      <c r="C8662" s="4">
        <v>62.11</v>
      </c>
      <c r="D8662">
        <v>1.732</v>
      </c>
      <c r="E8662">
        <v>1.627</v>
      </c>
      <c r="F8662" s="4" t="e">
        <f>VLOOKUP(A8662,'MethaneLeaks Events Data_nonUS'!$C$2:$H$1397,2,FALSE)</f>
        <v>#N/A</v>
      </c>
      <c r="G8662" s="4">
        <v>1</v>
      </c>
      <c r="H8662" s="4" t="e">
        <f>VLOOKUP(A8662,'MethaneLeaks Events Data_nonUS'!$C$2:$H$1397,4,FALSE)</f>
        <v>#N/A</v>
      </c>
      <c r="I8662" s="4" t="e">
        <f>VLOOKUP(A8662,'MethaneLeaks Events Data_nonUS'!$C$2:$H$1397,5,FALSE)</f>
        <v>#N/A</v>
      </c>
      <c r="J8662" s="4" t="e">
        <f>VLOOKUP(A8662,'MethaneLeaks Events Data_nonUS'!$C$2:$H$1397,6,FALSE)</f>
        <v>#N/A</v>
      </c>
      <c r="P8662" s="10"/>
    </row>
    <row r="8663" spans="1:16" ht="16" x14ac:dyDescent="0.2">
      <c r="A8663" s="10">
        <v>43776</v>
      </c>
      <c r="B8663" s="4">
        <v>56.91</v>
      </c>
      <c r="C8663" s="4">
        <v>62.6</v>
      </c>
      <c r="D8663">
        <v>1.732</v>
      </c>
      <c r="E8663">
        <v>1.6240000000000001</v>
      </c>
      <c r="F8663" s="4">
        <f>VLOOKUP(A8663,'MethaneLeaks Events Data_nonUS'!$C$2:$H$1397,2,FALSE)</f>
        <v>1877</v>
      </c>
      <c r="G8663" s="4">
        <v>35.478912350000002</v>
      </c>
      <c r="H8663" s="4" t="str">
        <f>VLOOKUP(A8663,'MethaneLeaks Events Data_nonUS'!$C$2:$H$1397,4,FALSE)</f>
        <v>og</v>
      </c>
      <c r="I8663" s="4">
        <f>VLOOKUP(A8663,'MethaneLeaks Events Data_nonUS'!$C$2:$H$1397,5,FALSE)</f>
        <v>31.541099549999998</v>
      </c>
      <c r="J8663" s="4">
        <f>VLOOKUP(A8663,'MethaneLeaks Events Data_nonUS'!$C$2:$H$1397,6,FALSE)</f>
        <v>5.9601001739999999</v>
      </c>
      <c r="P8663" s="10"/>
    </row>
    <row r="8664" spans="1:16" ht="16" x14ac:dyDescent="0.2">
      <c r="A8664" s="10">
        <v>43777</v>
      </c>
      <c r="B8664" s="4">
        <v>57.02</v>
      </c>
      <c r="C8664" s="4">
        <v>62</v>
      </c>
      <c r="D8664">
        <v>1.73</v>
      </c>
      <c r="E8664">
        <v>1.615</v>
      </c>
      <c r="F8664" s="4">
        <f>VLOOKUP(A8664,'MethaneLeaks Events Data_nonUS'!$C$2:$H$1397,2,FALSE)</f>
        <v>1882</v>
      </c>
      <c r="G8664" s="4">
        <v>100.1266174</v>
      </c>
      <c r="H8664" s="4" t="str">
        <f>VLOOKUP(A8664,'MethaneLeaks Events Data_nonUS'!$C$2:$H$1397,4,FALSE)</f>
        <v>og</v>
      </c>
      <c r="I8664" s="4">
        <f>VLOOKUP(A8664,'MethaneLeaks Events Data_nonUS'!$C$2:$H$1397,5,FALSE)</f>
        <v>32.535198209999997</v>
      </c>
      <c r="J8664" s="4">
        <f>VLOOKUP(A8664,'MethaneLeaks Events Data_nonUS'!$C$2:$H$1397,6,FALSE)</f>
        <v>7.1658000949999998</v>
      </c>
      <c r="P8664" s="10"/>
    </row>
    <row r="8665" spans="1:16" ht="16" x14ac:dyDescent="0.2">
      <c r="A8665" s="10">
        <v>43780</v>
      </c>
      <c r="C8665" s="4">
        <v>62.58</v>
      </c>
      <c r="D8665" t="e">
        <v>#N/A</v>
      </c>
      <c r="E8665" t="e">
        <v>#N/A</v>
      </c>
      <c r="F8665" s="4">
        <f>VLOOKUP(A8665,'MethaneLeaks Events Data_nonUS'!$C$2:$H$1397,2,FALSE)</f>
        <v>975</v>
      </c>
      <c r="G8665" s="4">
        <v>92.413818359999993</v>
      </c>
      <c r="H8665" s="4" t="str">
        <f>VLOOKUP(A8665,'MethaneLeaks Events Data_nonUS'!$C$2:$H$1397,4,FALSE)</f>
        <v>coal</v>
      </c>
      <c r="I8665" s="4">
        <f>VLOOKUP(A8665,'MethaneLeaks Events Data_nonUS'!$C$2:$H$1397,5,FALSE)</f>
        <v>-21.912500380000001</v>
      </c>
      <c r="J8665" s="4">
        <f>VLOOKUP(A8665,'MethaneLeaks Events Data_nonUS'!$C$2:$H$1397,6,FALSE)</f>
        <v>148.04209900000001</v>
      </c>
      <c r="P8665" s="10"/>
    </row>
    <row r="8666" spans="1:16" ht="16" x14ac:dyDescent="0.2">
      <c r="A8666" s="10">
        <v>43781</v>
      </c>
      <c r="B8666" s="4">
        <v>56.67</v>
      </c>
      <c r="C8666" s="4">
        <v>62.19</v>
      </c>
      <c r="D8666">
        <v>1.6990000000000001</v>
      </c>
      <c r="E8666">
        <v>1.5940000000000001</v>
      </c>
      <c r="F8666" s="4">
        <f>VLOOKUP(A8666,'MethaneLeaks Events Data_nonUS'!$C$2:$H$1397,2,FALSE)</f>
        <v>1132</v>
      </c>
      <c r="G8666" s="4">
        <v>18.190011980000001</v>
      </c>
      <c r="H8666" s="4" t="str">
        <f>VLOOKUP(A8666,'MethaneLeaks Events Data_nonUS'!$C$2:$H$1397,4,FALSE)</f>
        <v>og</v>
      </c>
      <c r="I8666" s="4">
        <f>VLOOKUP(A8666,'MethaneLeaks Events Data_nonUS'!$C$2:$H$1397,5,FALSE)</f>
        <v>31.377099990000001</v>
      </c>
      <c r="J8666" s="4">
        <f>VLOOKUP(A8666,'MethaneLeaks Events Data_nonUS'!$C$2:$H$1397,6,FALSE)</f>
        <v>48.847999569999999</v>
      </c>
      <c r="P8666" s="10"/>
    </row>
    <row r="8667" spans="1:16" ht="16" x14ac:dyDescent="0.2">
      <c r="A8667" s="10">
        <v>43782</v>
      </c>
      <c r="B8667" s="4">
        <v>56.88</v>
      </c>
      <c r="C8667" s="4">
        <v>62.27</v>
      </c>
      <c r="D8667">
        <v>1.724</v>
      </c>
      <c r="E8667">
        <v>1.621</v>
      </c>
      <c r="F8667" s="4">
        <f>VLOOKUP(A8667,'MethaneLeaks Events Data_nonUS'!$C$2:$H$1397,2,FALSE)</f>
        <v>1875</v>
      </c>
      <c r="G8667" s="4">
        <v>1</v>
      </c>
      <c r="H8667" s="4" t="str">
        <f>VLOOKUP(A8667,'MethaneLeaks Events Data_nonUS'!$C$2:$H$1397,4,FALSE)</f>
        <v>og</v>
      </c>
      <c r="I8667" s="4">
        <f>VLOOKUP(A8667,'MethaneLeaks Events Data_nonUS'!$C$2:$H$1397,5,FALSE)</f>
        <v>31.55509949</v>
      </c>
      <c r="J8667" s="4">
        <f>VLOOKUP(A8667,'MethaneLeaks Events Data_nonUS'!$C$2:$H$1397,6,FALSE)</f>
        <v>6.70720005</v>
      </c>
      <c r="P8667" s="10"/>
    </row>
    <row r="8668" spans="1:16" ht="16" x14ac:dyDescent="0.2">
      <c r="A8668" s="10">
        <v>43783</v>
      </c>
      <c r="B8668" s="4">
        <v>56.57</v>
      </c>
      <c r="C8668" s="4">
        <v>62.46</v>
      </c>
      <c r="D8668">
        <v>1.698</v>
      </c>
      <c r="E8668">
        <v>1.603</v>
      </c>
      <c r="F8668" s="4">
        <f>VLOOKUP(A8668,'MethaneLeaks Events Data_nonUS'!$C$2:$H$1397,2,FALSE)</f>
        <v>1165</v>
      </c>
      <c r="G8668" s="4">
        <v>6.6193180079999996</v>
      </c>
      <c r="H8668" s="4" t="str">
        <f>VLOOKUP(A8668,'MethaneLeaks Events Data_nonUS'!$C$2:$H$1397,4,FALSE)</f>
        <v>og</v>
      </c>
      <c r="I8668" s="4">
        <f>VLOOKUP(A8668,'MethaneLeaks Events Data_nonUS'!$C$2:$H$1397,5,FALSE)</f>
        <v>31.85420036</v>
      </c>
      <c r="J8668" s="4">
        <f>VLOOKUP(A8668,'MethaneLeaks Events Data_nonUS'!$C$2:$H$1397,6,FALSE)</f>
        <v>6.2210001950000002</v>
      </c>
      <c r="P8668" s="10"/>
    </row>
    <row r="8669" spans="1:16" ht="16" x14ac:dyDescent="0.2">
      <c r="A8669" s="10">
        <v>43784</v>
      </c>
      <c r="B8669" s="4">
        <v>57.54</v>
      </c>
      <c r="C8669" s="4">
        <v>63.32</v>
      </c>
      <c r="D8669">
        <v>1.7150000000000001</v>
      </c>
      <c r="E8669">
        <v>1.62</v>
      </c>
      <c r="F8669" s="4" t="e">
        <f>VLOOKUP(A8669,'MethaneLeaks Events Data_nonUS'!$C$2:$H$1397,2,FALSE)</f>
        <v>#N/A</v>
      </c>
      <c r="G8669" s="4">
        <v>146.00918580000001</v>
      </c>
      <c r="H8669" s="4" t="e">
        <f>VLOOKUP(A8669,'MethaneLeaks Events Data_nonUS'!$C$2:$H$1397,4,FALSE)</f>
        <v>#N/A</v>
      </c>
      <c r="I8669" s="4" t="e">
        <f>VLOOKUP(A8669,'MethaneLeaks Events Data_nonUS'!$C$2:$H$1397,5,FALSE)</f>
        <v>#N/A</v>
      </c>
      <c r="J8669" s="4" t="e">
        <f>VLOOKUP(A8669,'MethaneLeaks Events Data_nonUS'!$C$2:$H$1397,6,FALSE)</f>
        <v>#N/A</v>
      </c>
      <c r="P8669" s="10"/>
    </row>
    <row r="8670" spans="1:16" ht="16" x14ac:dyDescent="0.2">
      <c r="A8670" s="10">
        <v>43787</v>
      </c>
      <c r="B8670" s="4">
        <v>56.82</v>
      </c>
      <c r="C8670" s="4">
        <v>62.82</v>
      </c>
      <c r="D8670">
        <v>1.6779999999999999</v>
      </c>
      <c r="E8670">
        <v>1.5980000000000001</v>
      </c>
      <c r="F8670" s="4">
        <f>VLOOKUP(A8670,'MethaneLeaks Events Data_nonUS'!$C$2:$H$1397,2,FALSE)</f>
        <v>1293</v>
      </c>
      <c r="G8670" s="4">
        <v>88.202102659999994</v>
      </c>
      <c r="H8670" s="4" t="str">
        <f>VLOOKUP(A8670,'MethaneLeaks Events Data_nonUS'!$C$2:$H$1397,4,FALSE)</f>
        <v>og</v>
      </c>
      <c r="I8670" s="4">
        <f>VLOOKUP(A8670,'MethaneLeaks Events Data_nonUS'!$C$2:$H$1397,5,FALSE)</f>
        <v>32.173301700000003</v>
      </c>
      <c r="J8670" s="4">
        <f>VLOOKUP(A8670,'MethaneLeaks Events Data_nonUS'!$C$2:$H$1397,6,FALSE)</f>
        <v>6.479199886</v>
      </c>
      <c r="P8670" s="10"/>
    </row>
    <row r="8671" spans="1:16" ht="16" x14ac:dyDescent="0.2">
      <c r="A8671" s="10">
        <v>43788</v>
      </c>
      <c r="B8671" s="4">
        <v>54.93</v>
      </c>
      <c r="C8671" s="4">
        <v>62.37</v>
      </c>
      <c r="D8671">
        <v>1.659</v>
      </c>
      <c r="E8671">
        <v>1.581</v>
      </c>
      <c r="F8671" s="4">
        <f>VLOOKUP(A8671,'MethaneLeaks Events Data_nonUS'!$C$2:$H$1397,2,FALSE)</f>
        <v>1019</v>
      </c>
      <c r="G8671" s="4">
        <v>88.202102659999994</v>
      </c>
      <c r="H8671" s="4" t="str">
        <f>VLOOKUP(A8671,'MethaneLeaks Events Data_nonUS'!$C$2:$H$1397,4,FALSE)</f>
        <v>coal</v>
      </c>
      <c r="I8671" s="4">
        <f>VLOOKUP(A8671,'MethaneLeaks Events Data_nonUS'!$C$2:$H$1397,5,FALSE)</f>
        <v>36.250900270000002</v>
      </c>
      <c r="J8671" s="4">
        <f>VLOOKUP(A8671,'MethaneLeaks Events Data_nonUS'!$C$2:$H$1397,6,FALSE)</f>
        <v>112.8598022</v>
      </c>
      <c r="P8671" s="10"/>
    </row>
    <row r="8672" spans="1:16" ht="16" x14ac:dyDescent="0.2">
      <c r="A8672" s="10">
        <v>43789</v>
      </c>
      <c r="B8672" s="4">
        <v>56.71</v>
      </c>
      <c r="C8672" s="4">
        <v>63.8</v>
      </c>
      <c r="D8672">
        <v>1.716</v>
      </c>
      <c r="E8672">
        <v>1.6339999999999999</v>
      </c>
      <c r="F8672" s="4">
        <f>VLOOKUP(A8672,'MethaneLeaks Events Data_nonUS'!$C$2:$H$1397,2,FALSE)</f>
        <v>1025</v>
      </c>
      <c r="G8672" s="4">
        <v>83.213630679999994</v>
      </c>
      <c r="H8672" s="4" t="str">
        <f>VLOOKUP(A8672,'MethaneLeaks Events Data_nonUS'!$C$2:$H$1397,4,FALSE)</f>
        <v>human</v>
      </c>
      <c r="I8672" s="4">
        <f>VLOOKUP(A8672,'MethaneLeaks Events Data_nonUS'!$C$2:$H$1397,5,FALSE)</f>
        <v>25.505300519999999</v>
      </c>
      <c r="J8672" s="4">
        <f>VLOOKUP(A8672,'MethaneLeaks Events Data_nonUS'!$C$2:$H$1397,6,FALSE)</f>
        <v>68.315696720000005</v>
      </c>
      <c r="P8672" s="10"/>
    </row>
    <row r="8673" spans="1:16" ht="16" x14ac:dyDescent="0.2">
      <c r="A8673" s="10">
        <v>43790</v>
      </c>
      <c r="B8673" s="4">
        <v>58.36</v>
      </c>
      <c r="C8673" s="4">
        <v>64.989999999999995</v>
      </c>
      <c r="D8673">
        <v>1.748</v>
      </c>
      <c r="E8673">
        <v>1.6659999999999999</v>
      </c>
      <c r="F8673" s="4">
        <f>VLOOKUP(A8673,'MethaneLeaks Events Data_nonUS'!$C$2:$H$1397,2,FALSE)</f>
        <v>1939</v>
      </c>
      <c r="G8673" s="4">
        <v>37.655902859999998</v>
      </c>
      <c r="H8673" s="4" t="str">
        <f>VLOOKUP(A8673,'MethaneLeaks Events Data_nonUS'!$C$2:$H$1397,4,FALSE)</f>
        <v>og</v>
      </c>
      <c r="I8673" s="4">
        <f>VLOOKUP(A8673,'MethaneLeaks Events Data_nonUS'!$C$2:$H$1397,5,FALSE)</f>
        <v>32.435600280000003</v>
      </c>
      <c r="J8673" s="4">
        <f>VLOOKUP(A8673,'MethaneLeaks Events Data_nonUS'!$C$2:$H$1397,6,FALSE)</f>
        <v>6.2897000309999997</v>
      </c>
      <c r="P8673" s="10"/>
    </row>
    <row r="8674" spans="1:16" ht="16" x14ac:dyDescent="0.2">
      <c r="A8674" s="10">
        <v>43791</v>
      </c>
      <c r="B8674" s="4">
        <v>57.68</v>
      </c>
      <c r="C8674" s="4">
        <v>64.83</v>
      </c>
      <c r="D8674">
        <v>1.7330000000000001</v>
      </c>
      <c r="E8674">
        <v>1.651</v>
      </c>
      <c r="F8674" s="4">
        <f>VLOOKUP(A8674,'MethaneLeaks Events Data_nonUS'!$C$2:$H$1397,2,FALSE)</f>
        <v>1126</v>
      </c>
      <c r="G8674" s="4">
        <v>30.573274609999999</v>
      </c>
      <c r="H8674" s="4" t="str">
        <f>VLOOKUP(A8674,'MethaneLeaks Events Data_nonUS'!$C$2:$H$1397,4,FALSE)</f>
        <v>og</v>
      </c>
      <c r="I8674" s="4">
        <f>VLOOKUP(A8674,'MethaneLeaks Events Data_nonUS'!$C$2:$H$1397,5,FALSE)</f>
        <v>31.36300087</v>
      </c>
      <c r="J8674" s="4">
        <f>VLOOKUP(A8674,'MethaneLeaks Events Data_nonUS'!$C$2:$H$1397,6,FALSE)</f>
        <v>48.614498140000002</v>
      </c>
      <c r="P8674" s="10"/>
    </row>
    <row r="8675" spans="1:16" ht="16" x14ac:dyDescent="0.2">
      <c r="A8675" s="10">
        <v>43794</v>
      </c>
      <c r="B8675" s="4">
        <v>57.79</v>
      </c>
      <c r="C8675" s="4">
        <v>64.67</v>
      </c>
      <c r="D8675">
        <v>1.73</v>
      </c>
      <c r="E8675">
        <v>1.673</v>
      </c>
      <c r="F8675" s="4">
        <f>VLOOKUP(A8675,'MethaneLeaks Events Data_nonUS'!$C$2:$H$1397,2,FALSE)</f>
        <v>242</v>
      </c>
      <c r="G8675" s="4">
        <v>33.196125029999997</v>
      </c>
      <c r="H8675" s="4" t="str">
        <f>VLOOKUP(A8675,'MethaneLeaks Events Data_nonUS'!$C$2:$H$1397,4,FALSE)</f>
        <v>coal</v>
      </c>
      <c r="I8675" s="4">
        <f>VLOOKUP(A8675,'MethaneLeaks Events Data_nonUS'!$C$2:$H$1397,5,FALSE)</f>
        <v>36.469898219999997</v>
      </c>
      <c r="J8675" s="4">
        <f>VLOOKUP(A8675,'MethaneLeaks Events Data_nonUS'!$C$2:$H$1397,6,FALSE)</f>
        <v>112.90100099999999</v>
      </c>
      <c r="P8675" s="10"/>
    </row>
    <row r="8676" spans="1:16" ht="16" x14ac:dyDescent="0.2">
      <c r="A8676" s="10">
        <v>43795</v>
      </c>
      <c r="B8676" s="4">
        <v>58.25</v>
      </c>
      <c r="C8676" s="4">
        <v>64.819999999999993</v>
      </c>
      <c r="D8676">
        <v>1.7390000000000001</v>
      </c>
      <c r="E8676">
        <v>1.6870000000000001</v>
      </c>
      <c r="F8676" s="4">
        <f>VLOOKUP(A8676,'MethaneLeaks Events Data_nonUS'!$C$2:$H$1397,2,FALSE)</f>
        <v>118</v>
      </c>
      <c r="G8676" s="4">
        <v>103.9423065</v>
      </c>
      <c r="H8676" s="4" t="str">
        <f>VLOOKUP(A8676,'MethaneLeaks Events Data_nonUS'!$C$2:$H$1397,4,FALSE)</f>
        <v>og</v>
      </c>
      <c r="I8676" s="4">
        <f>VLOOKUP(A8676,'MethaneLeaks Events Data_nonUS'!$C$2:$H$1397,5,FALSE)</f>
        <v>37.759899140000002</v>
      </c>
      <c r="J8676" s="4">
        <f>VLOOKUP(A8676,'MethaneLeaks Events Data_nonUS'!$C$2:$H$1397,6,FALSE)</f>
        <v>61.539901729999997</v>
      </c>
      <c r="P8676" s="10"/>
    </row>
    <row r="8677" spans="1:16" ht="16" x14ac:dyDescent="0.2">
      <c r="A8677" s="10">
        <v>43796</v>
      </c>
      <c r="B8677" s="4">
        <v>58.12</v>
      </c>
      <c r="C8677" s="4">
        <v>65.03</v>
      </c>
      <c r="D8677">
        <v>1.714</v>
      </c>
      <c r="E8677">
        <v>1.6539999999999999</v>
      </c>
      <c r="F8677" s="4">
        <f>VLOOKUP(A8677,'MethaneLeaks Events Data_nonUS'!$C$2:$H$1397,2,FALSE)</f>
        <v>1290</v>
      </c>
      <c r="G8677" s="4">
        <v>48.088657380000001</v>
      </c>
      <c r="H8677" s="4" t="str">
        <f>VLOOKUP(A8677,'MethaneLeaks Events Data_nonUS'!$C$2:$H$1397,4,FALSE)</f>
        <v>og</v>
      </c>
      <c r="I8677" s="4">
        <f>VLOOKUP(A8677,'MethaneLeaks Events Data_nonUS'!$C$2:$H$1397,5,FALSE)</f>
        <v>32.210498809999997</v>
      </c>
      <c r="J8677" s="4">
        <f>VLOOKUP(A8677,'MethaneLeaks Events Data_nonUS'!$C$2:$H$1397,6,FALSE)</f>
        <v>6.6687002179999997</v>
      </c>
      <c r="P8677" s="10"/>
    </row>
    <row r="8678" spans="1:16" ht="16" x14ac:dyDescent="0.2">
      <c r="A8678" s="10">
        <v>43797</v>
      </c>
      <c r="C8678" s="4">
        <v>64.680000000000007</v>
      </c>
      <c r="D8678" t="e">
        <v>#N/A</v>
      </c>
      <c r="E8678" t="e">
        <v>#N/A</v>
      </c>
      <c r="F8678" s="4">
        <f>VLOOKUP(A8678,'MethaneLeaks Events Data_nonUS'!$C$2:$H$1397,2,FALSE)</f>
        <v>2006</v>
      </c>
      <c r="G8678" s="4">
        <v>1</v>
      </c>
      <c r="H8678" s="4" t="str">
        <f>VLOOKUP(A8678,'MethaneLeaks Events Data_nonUS'!$C$2:$H$1397,4,FALSE)</f>
        <v>coal</v>
      </c>
      <c r="I8678" s="4">
        <f>VLOOKUP(A8678,'MethaneLeaks Events Data_nonUS'!$C$2:$H$1397,5,FALSE)</f>
        <v>-32.516101839999997</v>
      </c>
      <c r="J8678" s="4">
        <f>VLOOKUP(A8678,'MethaneLeaks Events Data_nonUS'!$C$2:$H$1397,6,FALSE)</f>
        <v>151.1327057</v>
      </c>
      <c r="P8678" s="10"/>
    </row>
    <row r="8679" spans="1:16" ht="16" x14ac:dyDescent="0.2">
      <c r="A8679" s="10">
        <v>43798</v>
      </c>
      <c r="B8679" s="4">
        <v>58.12</v>
      </c>
      <c r="C8679" s="4">
        <v>64.5</v>
      </c>
      <c r="D8679" t="e">
        <v>#N/A</v>
      </c>
      <c r="E8679" t="e">
        <v>#N/A</v>
      </c>
      <c r="F8679" s="4">
        <f>VLOOKUP(A8679,'MethaneLeaks Events Data_nonUS'!$C$2:$H$1397,2,FALSE)</f>
        <v>1280</v>
      </c>
      <c r="G8679" s="4">
        <v>1</v>
      </c>
      <c r="H8679" s="4" t="str">
        <f>VLOOKUP(A8679,'MethaneLeaks Events Data_nonUS'!$C$2:$H$1397,4,FALSE)</f>
        <v>og</v>
      </c>
      <c r="I8679" s="4">
        <f>VLOOKUP(A8679,'MethaneLeaks Events Data_nonUS'!$C$2:$H$1397,5,FALSE)</f>
        <v>31.615999219999999</v>
      </c>
      <c r="J8679" s="4">
        <f>VLOOKUP(A8679,'MethaneLeaks Events Data_nonUS'!$C$2:$H$1397,6,FALSE)</f>
        <v>6.1963000299999997</v>
      </c>
      <c r="P8679" s="10"/>
    </row>
    <row r="8680" spans="1:16" ht="16" x14ac:dyDescent="0.2">
      <c r="A8680" s="10">
        <v>43801</v>
      </c>
      <c r="B8680" s="4">
        <v>55.97</v>
      </c>
      <c r="C8680" s="4">
        <v>63.2</v>
      </c>
      <c r="D8680">
        <v>1.613</v>
      </c>
      <c r="E8680">
        <v>1.54</v>
      </c>
      <c r="F8680" s="4">
        <f>VLOOKUP(A8680,'MethaneLeaks Events Data_nonUS'!$C$2:$H$1397,2,FALSE)</f>
        <v>2012</v>
      </c>
      <c r="G8680" s="4">
        <v>32.607673650000002</v>
      </c>
      <c r="H8680" s="4" t="str">
        <f>VLOOKUP(A8680,'MethaneLeaks Events Data_nonUS'!$C$2:$H$1397,4,FALSE)</f>
        <v>human</v>
      </c>
      <c r="I8680" s="4">
        <f>VLOOKUP(A8680,'MethaneLeaks Events Data_nonUS'!$C$2:$H$1397,5,FALSE)</f>
        <v>-35.039001460000001</v>
      </c>
      <c r="J8680" s="4">
        <f>VLOOKUP(A8680,'MethaneLeaks Events Data_nonUS'!$C$2:$H$1397,6,FALSE)</f>
        <v>-58.474700929999997</v>
      </c>
      <c r="P8680" s="10"/>
    </row>
    <row r="8681" spans="1:16" ht="16" x14ac:dyDescent="0.2">
      <c r="A8681" s="10">
        <v>43802</v>
      </c>
      <c r="B8681" s="4">
        <v>56.15</v>
      </c>
      <c r="C8681" s="4">
        <v>62.95</v>
      </c>
      <c r="D8681">
        <v>1.6020000000000001</v>
      </c>
      <c r="E8681">
        <v>1.532</v>
      </c>
      <c r="F8681" s="4">
        <f>VLOOKUP(A8681,'MethaneLeaks Events Data_nonUS'!$C$2:$H$1397,2,FALSE)</f>
        <v>1929</v>
      </c>
      <c r="G8681" s="4">
        <v>32.607673650000002</v>
      </c>
      <c r="H8681" s="4" t="str">
        <f>VLOOKUP(A8681,'MethaneLeaks Events Data_nonUS'!$C$2:$H$1397,4,FALSE)</f>
        <v>og</v>
      </c>
      <c r="I8681" s="4">
        <f>VLOOKUP(A8681,'MethaneLeaks Events Data_nonUS'!$C$2:$H$1397,5,FALSE)</f>
        <v>32.277801510000003</v>
      </c>
      <c r="J8681" s="4">
        <f>VLOOKUP(A8681,'MethaneLeaks Events Data_nonUS'!$C$2:$H$1397,6,FALSE)</f>
        <v>5.9436001779999996</v>
      </c>
      <c r="P8681" s="10"/>
    </row>
    <row r="8682" spans="1:16" ht="16" x14ac:dyDescent="0.2">
      <c r="A8682" s="10">
        <v>43803</v>
      </c>
      <c r="B8682" s="4">
        <v>58.46</v>
      </c>
      <c r="C8682" s="4">
        <v>65.25</v>
      </c>
      <c r="D8682">
        <v>1.6419999999999999</v>
      </c>
      <c r="E8682">
        <v>1.5620000000000001</v>
      </c>
      <c r="F8682" s="4">
        <f>VLOOKUP(A8682,'MethaneLeaks Events Data_nonUS'!$C$2:$H$1397,2,FALSE)</f>
        <v>63</v>
      </c>
      <c r="G8682" s="4">
        <v>42.185733800000001</v>
      </c>
      <c r="H8682" s="4" t="str">
        <f>VLOOKUP(A8682,'MethaneLeaks Events Data_nonUS'!$C$2:$H$1397,4,FALSE)</f>
        <v>og</v>
      </c>
      <c r="I8682" s="4">
        <f>VLOOKUP(A8682,'MethaneLeaks Events Data_nonUS'!$C$2:$H$1397,5,FALSE)</f>
        <v>38.346000670000002</v>
      </c>
      <c r="J8682" s="4">
        <f>VLOOKUP(A8682,'MethaneLeaks Events Data_nonUS'!$C$2:$H$1397,6,FALSE)</f>
        <v>54.063701629999997</v>
      </c>
      <c r="P8682" s="10"/>
    </row>
    <row r="8683" spans="1:16" ht="16" x14ac:dyDescent="0.2">
      <c r="A8683" s="10">
        <v>43804</v>
      </c>
      <c r="B8683" s="4">
        <v>58.42</v>
      </c>
      <c r="C8683" s="4">
        <v>65.67</v>
      </c>
      <c r="D8683">
        <v>1.66</v>
      </c>
      <c r="E8683">
        <v>1.579</v>
      </c>
      <c r="F8683" s="4">
        <f>VLOOKUP(A8683,'MethaneLeaks Events Data_nonUS'!$C$2:$H$1397,2,FALSE)</f>
        <v>1157</v>
      </c>
      <c r="G8683" s="4">
        <v>1</v>
      </c>
      <c r="H8683" s="4" t="str">
        <f>VLOOKUP(A8683,'MethaneLeaks Events Data_nonUS'!$C$2:$H$1397,4,FALSE)</f>
        <v>og</v>
      </c>
      <c r="I8683" s="4">
        <f>VLOOKUP(A8683,'MethaneLeaks Events Data_nonUS'!$C$2:$H$1397,5,FALSE)</f>
        <v>31.676799769999999</v>
      </c>
      <c r="J8683" s="4">
        <f>VLOOKUP(A8683,'MethaneLeaks Events Data_nonUS'!$C$2:$H$1397,6,FALSE)</f>
        <v>5.7046999930000002</v>
      </c>
      <c r="P8683" s="10"/>
    </row>
    <row r="8684" spans="1:16" ht="16" x14ac:dyDescent="0.2">
      <c r="A8684" s="10">
        <v>43805</v>
      </c>
      <c r="B8684" s="4">
        <v>59.2</v>
      </c>
      <c r="C8684" s="4">
        <v>66.5</v>
      </c>
      <c r="D8684">
        <v>1.6870000000000001</v>
      </c>
      <c r="E8684">
        <v>1.607</v>
      </c>
      <c r="F8684" s="4">
        <f>VLOOKUP(A8684,'MethaneLeaks Events Data_nonUS'!$C$2:$H$1397,2,FALSE)</f>
        <v>160</v>
      </c>
      <c r="G8684" s="4">
        <v>21.678720469999998</v>
      </c>
      <c r="H8684" s="4" t="str">
        <f>VLOOKUP(A8684,'MethaneLeaks Events Data_nonUS'!$C$2:$H$1397,4,FALSE)</f>
        <v>og</v>
      </c>
      <c r="I8684" s="4">
        <f>VLOOKUP(A8684,'MethaneLeaks Events Data_nonUS'!$C$2:$H$1397,5,FALSE)</f>
        <v>36.573600769999999</v>
      </c>
      <c r="J8684" s="4">
        <f>VLOOKUP(A8684,'MethaneLeaks Events Data_nonUS'!$C$2:$H$1397,6,FALSE)</f>
        <v>109.6628036</v>
      </c>
      <c r="P8684" s="10"/>
    </row>
    <row r="8685" spans="1:16" ht="16" x14ac:dyDescent="0.2">
      <c r="A8685" s="10">
        <v>43808</v>
      </c>
      <c r="B8685" s="4">
        <v>58.99</v>
      </c>
      <c r="C8685" s="4">
        <v>66.44</v>
      </c>
      <c r="D8685">
        <v>1.698</v>
      </c>
      <c r="E8685">
        <v>1.6080000000000001</v>
      </c>
      <c r="F8685" s="4">
        <f>VLOOKUP(A8685,'MethaneLeaks Events Data_nonUS'!$C$2:$H$1397,2,FALSE)</f>
        <v>735</v>
      </c>
      <c r="G8685" s="4">
        <v>152.7925568</v>
      </c>
      <c r="H8685" s="4" t="str">
        <f>VLOOKUP(A8685,'MethaneLeaks Events Data_nonUS'!$C$2:$H$1397,4,FALSE)</f>
        <v>coal</v>
      </c>
      <c r="I8685" s="4">
        <f>VLOOKUP(A8685,'MethaneLeaks Events Data_nonUS'!$C$2:$H$1397,5,FALSE)</f>
        <v>37.668598179999996</v>
      </c>
      <c r="J8685" s="4">
        <f>VLOOKUP(A8685,'MethaneLeaks Events Data_nonUS'!$C$2:$H$1397,6,FALSE)</f>
        <v>110.7422028</v>
      </c>
      <c r="P8685" s="10"/>
    </row>
    <row r="8686" spans="1:16" ht="16" x14ac:dyDescent="0.2">
      <c r="A8686" s="10">
        <v>43809</v>
      </c>
      <c r="B8686" s="4">
        <v>59.22</v>
      </c>
      <c r="C8686" s="4">
        <v>66.569999999999993</v>
      </c>
      <c r="D8686">
        <v>1.7</v>
      </c>
      <c r="E8686">
        <v>1.61</v>
      </c>
      <c r="F8686" s="4">
        <f>VLOOKUP(A8686,'MethaneLeaks Events Data_nonUS'!$C$2:$H$1397,2,FALSE)</f>
        <v>291</v>
      </c>
      <c r="G8686" s="4">
        <v>116.0448074</v>
      </c>
      <c r="H8686" s="4" t="str">
        <f>VLOOKUP(A8686,'MethaneLeaks Events Data_nonUS'!$C$2:$H$1397,4,FALSE)</f>
        <v>coal</v>
      </c>
      <c r="I8686" s="4">
        <f>VLOOKUP(A8686,'MethaneLeaks Events Data_nonUS'!$C$2:$H$1397,5,FALSE)</f>
        <v>36.27310181</v>
      </c>
      <c r="J8686" s="4">
        <f>VLOOKUP(A8686,'MethaneLeaks Events Data_nonUS'!$C$2:$H$1397,6,FALSE)</f>
        <v>113.01360320000001</v>
      </c>
      <c r="P8686" s="10"/>
    </row>
    <row r="8687" spans="1:16" ht="16" x14ac:dyDescent="0.2">
      <c r="A8687" s="10">
        <v>43810</v>
      </c>
      <c r="B8687" s="4">
        <v>58.74</v>
      </c>
      <c r="C8687" s="4">
        <v>65.37</v>
      </c>
      <c r="D8687">
        <v>1.675</v>
      </c>
      <c r="E8687">
        <v>1.5820000000000001</v>
      </c>
      <c r="F8687" s="4">
        <f>VLOOKUP(A8687,'MethaneLeaks Events Data_nonUS'!$C$2:$H$1397,2,FALSE)</f>
        <v>163</v>
      </c>
      <c r="G8687" s="4">
        <v>1</v>
      </c>
      <c r="H8687" s="4" t="str">
        <f>VLOOKUP(A8687,'MethaneLeaks Events Data_nonUS'!$C$2:$H$1397,4,FALSE)</f>
        <v>coal</v>
      </c>
      <c r="I8687" s="4">
        <f>VLOOKUP(A8687,'MethaneLeaks Events Data_nonUS'!$C$2:$H$1397,5,FALSE)</f>
        <v>37.466098789999997</v>
      </c>
      <c r="J8687" s="4">
        <f>VLOOKUP(A8687,'MethaneLeaks Events Data_nonUS'!$C$2:$H$1397,6,FALSE)</f>
        <v>111.0223007</v>
      </c>
      <c r="P8687" s="10"/>
    </row>
    <row r="8688" spans="1:16" ht="16" x14ac:dyDescent="0.2">
      <c r="A8688" s="10">
        <v>43811</v>
      </c>
      <c r="B8688" s="4">
        <v>59.18</v>
      </c>
      <c r="C8688" s="4">
        <v>66.67</v>
      </c>
      <c r="D8688">
        <v>1.677</v>
      </c>
      <c r="E8688">
        <v>1.5820000000000001</v>
      </c>
      <c r="F8688" s="4">
        <f>VLOOKUP(A8688,'MethaneLeaks Events Data_nonUS'!$C$2:$H$1397,2,FALSE)</f>
        <v>2011</v>
      </c>
      <c r="G8688" s="4">
        <v>80.790580750000004</v>
      </c>
      <c r="H8688" s="4" t="str">
        <f>VLOOKUP(A8688,'MethaneLeaks Events Data_nonUS'!$C$2:$H$1397,4,FALSE)</f>
        <v>og</v>
      </c>
      <c r="I8688" s="4">
        <f>VLOOKUP(A8688,'MethaneLeaks Events Data_nonUS'!$C$2:$H$1397,5,FALSE)</f>
        <v>-34.490699769999999</v>
      </c>
      <c r="J8688" s="4">
        <f>VLOOKUP(A8688,'MethaneLeaks Events Data_nonUS'!$C$2:$H$1397,6,FALSE)</f>
        <v>-67.574203490000002</v>
      </c>
      <c r="P8688" s="10"/>
    </row>
    <row r="8689" spans="1:16" ht="16" x14ac:dyDescent="0.2">
      <c r="A8689" s="10">
        <v>43812</v>
      </c>
      <c r="B8689" s="4">
        <v>60.11</v>
      </c>
      <c r="C8689" s="4">
        <v>67.44</v>
      </c>
      <c r="D8689">
        <v>1.702</v>
      </c>
      <c r="E8689">
        <v>1.607</v>
      </c>
      <c r="F8689" s="4">
        <f>VLOOKUP(A8689,'MethaneLeaks Events Data_nonUS'!$C$2:$H$1397,2,FALSE)</f>
        <v>932</v>
      </c>
      <c r="G8689" s="4">
        <v>1</v>
      </c>
      <c r="H8689" s="4" t="str">
        <f>VLOOKUP(A8689,'MethaneLeaks Events Data_nonUS'!$C$2:$H$1397,4,FALSE)</f>
        <v>og</v>
      </c>
      <c r="I8689" s="4">
        <f>VLOOKUP(A8689,'MethaneLeaks Events Data_nonUS'!$C$2:$H$1397,5,FALSE)</f>
        <v>36.886199949999998</v>
      </c>
      <c r="J8689" s="4">
        <f>VLOOKUP(A8689,'MethaneLeaks Events Data_nonUS'!$C$2:$H$1397,6,FALSE)</f>
        <v>107.3914032</v>
      </c>
      <c r="P8689" s="10"/>
    </row>
    <row r="8690" spans="1:16" ht="16" x14ac:dyDescent="0.2">
      <c r="A8690" s="10">
        <v>43815</v>
      </c>
      <c r="B8690" s="4">
        <v>60.21</v>
      </c>
      <c r="C8690" s="4">
        <v>68.040000000000006</v>
      </c>
      <c r="D8690">
        <v>1.708</v>
      </c>
      <c r="E8690">
        <v>1.571</v>
      </c>
      <c r="F8690" s="4">
        <f>VLOOKUP(A8690,'MethaneLeaks Events Data_nonUS'!$C$2:$H$1397,2,FALSE)</f>
        <v>939</v>
      </c>
      <c r="G8690" s="4">
        <v>54.810688020000001</v>
      </c>
      <c r="H8690" s="4" t="str">
        <f>VLOOKUP(A8690,'MethaneLeaks Events Data_nonUS'!$C$2:$H$1397,4,FALSE)</f>
        <v>og</v>
      </c>
      <c r="I8690" s="4">
        <f>VLOOKUP(A8690,'MethaneLeaks Events Data_nonUS'!$C$2:$H$1397,5,FALSE)</f>
        <v>36.120098110000001</v>
      </c>
      <c r="J8690" s="4">
        <f>VLOOKUP(A8690,'MethaneLeaks Events Data_nonUS'!$C$2:$H$1397,6,FALSE)</f>
        <v>61.557800290000003</v>
      </c>
      <c r="P8690" s="10"/>
    </row>
    <row r="8691" spans="1:16" ht="16" x14ac:dyDescent="0.2">
      <c r="A8691" s="10">
        <v>43816</v>
      </c>
      <c r="B8691" s="4">
        <v>60.88</v>
      </c>
      <c r="C8691" s="4">
        <v>68.989999999999995</v>
      </c>
      <c r="D8691">
        <v>1.7270000000000001</v>
      </c>
      <c r="E8691">
        <v>1.59</v>
      </c>
      <c r="F8691" s="4">
        <f>VLOOKUP(A8691,'MethaneLeaks Events Data_nonUS'!$C$2:$H$1397,2,FALSE)</f>
        <v>2014</v>
      </c>
      <c r="G8691" s="4">
        <v>54.810688020000001</v>
      </c>
      <c r="H8691" s="4" t="str">
        <f>VLOOKUP(A8691,'MethaneLeaks Events Data_nonUS'!$C$2:$H$1397,4,FALSE)</f>
        <v>og</v>
      </c>
      <c r="I8691" s="4">
        <f>VLOOKUP(A8691,'MethaneLeaks Events Data_nonUS'!$C$2:$H$1397,5,FALSE)</f>
        <v>21.685499190000002</v>
      </c>
      <c r="J8691" s="4">
        <f>VLOOKUP(A8691,'MethaneLeaks Events Data_nonUS'!$C$2:$H$1397,6,FALSE)</f>
        <v>94.534599299999996</v>
      </c>
      <c r="P8691" s="10"/>
    </row>
    <row r="8692" spans="1:16" ht="16" x14ac:dyDescent="0.2">
      <c r="A8692" s="10">
        <v>43817</v>
      </c>
      <c r="B8692" s="4">
        <v>60.93</v>
      </c>
      <c r="C8692" s="4">
        <v>69.12</v>
      </c>
      <c r="D8692">
        <v>1.734</v>
      </c>
      <c r="E8692">
        <v>1.6240000000000001</v>
      </c>
      <c r="F8692" s="4">
        <f>VLOOKUP(A8692,'MethaneLeaks Events Data_nonUS'!$C$2:$H$1397,2,FALSE)</f>
        <v>2013</v>
      </c>
      <c r="G8692" s="4">
        <v>18.604955669999999</v>
      </c>
      <c r="H8692" s="4" t="str">
        <f>VLOOKUP(A8692,'MethaneLeaks Events Data_nonUS'!$C$2:$H$1397,4,FALSE)</f>
        <v>og</v>
      </c>
      <c r="I8692" s="4">
        <f>VLOOKUP(A8692,'MethaneLeaks Events Data_nonUS'!$C$2:$H$1397,5,FALSE)</f>
        <v>21.517000199999998</v>
      </c>
      <c r="J8692" s="4">
        <f>VLOOKUP(A8692,'MethaneLeaks Events Data_nonUS'!$C$2:$H$1397,6,FALSE)</f>
        <v>94.586799619999994</v>
      </c>
      <c r="P8692" s="10"/>
    </row>
    <row r="8693" spans="1:16" ht="16" x14ac:dyDescent="0.2">
      <c r="A8693" s="10">
        <v>43818</v>
      </c>
      <c r="B8693" s="4">
        <v>61.3</v>
      </c>
      <c r="C8693" s="4">
        <v>69.7</v>
      </c>
      <c r="D8693">
        <v>1.7509999999999999</v>
      </c>
      <c r="E8693">
        <v>1.663</v>
      </c>
      <c r="F8693" s="4">
        <f>VLOOKUP(A8693,'MethaneLeaks Events Data_nonUS'!$C$2:$H$1397,2,FALSE)</f>
        <v>1943</v>
      </c>
      <c r="G8693" s="4">
        <v>41.078285219999998</v>
      </c>
      <c r="H8693" s="4" t="str">
        <f>VLOOKUP(A8693,'MethaneLeaks Events Data_nonUS'!$C$2:$H$1397,4,FALSE)</f>
        <v>og</v>
      </c>
      <c r="I8693" s="4">
        <f>VLOOKUP(A8693,'MethaneLeaks Events Data_nonUS'!$C$2:$H$1397,5,FALSE)</f>
        <v>31.802900309999998</v>
      </c>
      <c r="J8693" s="4">
        <f>VLOOKUP(A8693,'MethaneLeaks Events Data_nonUS'!$C$2:$H$1397,6,FALSE)</f>
        <v>6.2758998869999996</v>
      </c>
      <c r="P8693" s="10"/>
    </row>
    <row r="8694" spans="1:16" ht="16" x14ac:dyDescent="0.2">
      <c r="A8694" s="10">
        <v>43819</v>
      </c>
      <c r="B8694" s="4">
        <v>60.43</v>
      </c>
      <c r="C8694" s="4">
        <v>68.66</v>
      </c>
      <c r="D8694">
        <v>1.746</v>
      </c>
      <c r="E8694">
        <v>1.659</v>
      </c>
      <c r="F8694" s="4">
        <f>VLOOKUP(A8694,'MethaneLeaks Events Data_nonUS'!$C$2:$H$1397,2,FALSE)</f>
        <v>1291</v>
      </c>
      <c r="G8694" s="4">
        <v>238.58348079999999</v>
      </c>
      <c r="H8694" s="4" t="str">
        <f>VLOOKUP(A8694,'MethaneLeaks Events Data_nonUS'!$C$2:$H$1397,4,FALSE)</f>
        <v>og</v>
      </c>
      <c r="I8694" s="4">
        <f>VLOOKUP(A8694,'MethaneLeaks Events Data_nonUS'!$C$2:$H$1397,5,FALSE)</f>
        <v>32.102901459999998</v>
      </c>
      <c r="J8694" s="4">
        <f>VLOOKUP(A8694,'MethaneLeaks Events Data_nonUS'!$C$2:$H$1397,6,FALSE)</f>
        <v>6.3390998840000004</v>
      </c>
      <c r="P8694" s="10"/>
    </row>
    <row r="8695" spans="1:16" ht="16" x14ac:dyDescent="0.2">
      <c r="A8695" s="10">
        <v>43822</v>
      </c>
      <c r="B8695" s="4">
        <v>60.51</v>
      </c>
      <c r="C8695" s="4">
        <v>67.489999999999995</v>
      </c>
      <c r="D8695">
        <v>1.752</v>
      </c>
      <c r="E8695">
        <v>1.6819999999999999</v>
      </c>
      <c r="F8695" s="4">
        <f>VLOOKUP(A8695,'MethaneLeaks Events Data_nonUS'!$C$2:$H$1397,2,FALSE)</f>
        <v>450</v>
      </c>
      <c r="G8695" s="4">
        <v>49.877346039999999</v>
      </c>
      <c r="H8695" s="4" t="str">
        <f>VLOOKUP(A8695,'MethaneLeaks Events Data_nonUS'!$C$2:$H$1397,4,FALSE)</f>
        <v>og</v>
      </c>
      <c r="I8695" s="4">
        <f>VLOOKUP(A8695,'MethaneLeaks Events Data_nonUS'!$C$2:$H$1397,5,FALSE)</f>
        <v>20.614099499999998</v>
      </c>
      <c r="J8695" s="4">
        <f>VLOOKUP(A8695,'MethaneLeaks Events Data_nonUS'!$C$2:$H$1397,6,FALSE)</f>
        <v>-97.551002499999996</v>
      </c>
      <c r="P8695" s="10"/>
    </row>
    <row r="8696" spans="1:16" ht="16" x14ac:dyDescent="0.2">
      <c r="A8696" s="10">
        <v>43823</v>
      </c>
      <c r="B8696" s="4">
        <v>61.17</v>
      </c>
      <c r="C8696" s="4">
        <v>69.260000000000005</v>
      </c>
      <c r="D8696">
        <v>1.768</v>
      </c>
      <c r="E8696">
        <v>1.698</v>
      </c>
      <c r="F8696" s="4">
        <f>VLOOKUP(A8696,'MethaneLeaks Events Data_nonUS'!$C$2:$H$1397,2,FALSE)</f>
        <v>155</v>
      </c>
      <c r="G8696" s="4">
        <v>52.863086699999997</v>
      </c>
      <c r="H8696" s="4" t="str">
        <f>VLOOKUP(A8696,'MethaneLeaks Events Data_nonUS'!$C$2:$H$1397,4,FALSE)</f>
        <v>coal</v>
      </c>
      <c r="I8696" s="4">
        <f>VLOOKUP(A8696,'MethaneLeaks Events Data_nonUS'!$C$2:$H$1397,5,FALSE)</f>
        <v>-21.416000369999999</v>
      </c>
      <c r="J8696" s="4">
        <f>VLOOKUP(A8696,'MethaneLeaks Events Data_nonUS'!$C$2:$H$1397,6,FALSE)</f>
        <v>148.33189390000001</v>
      </c>
      <c r="P8696" s="10"/>
    </row>
    <row r="8697" spans="1:16" ht="16" x14ac:dyDescent="0.2">
      <c r="A8697" s="10">
        <v>43825</v>
      </c>
      <c r="B8697" s="4">
        <v>61.72</v>
      </c>
      <c r="C8697" s="4">
        <v>69.260000000000005</v>
      </c>
      <c r="D8697">
        <v>1.7909999999999999</v>
      </c>
      <c r="E8697">
        <v>1.7330000000000001</v>
      </c>
      <c r="F8697" s="4">
        <f>VLOOKUP(A8697,'MethaneLeaks Events Data_nonUS'!$C$2:$H$1397,2,FALSE)</f>
        <v>1294</v>
      </c>
      <c r="G8697" s="4">
        <v>65.785614010000003</v>
      </c>
      <c r="H8697" s="4" t="str">
        <f>VLOOKUP(A8697,'MethaneLeaks Events Data_nonUS'!$C$2:$H$1397,4,FALSE)</f>
        <v>og</v>
      </c>
      <c r="I8697" s="4">
        <f>VLOOKUP(A8697,'MethaneLeaks Events Data_nonUS'!$C$2:$H$1397,5,FALSE)</f>
        <v>32.253501890000003</v>
      </c>
      <c r="J8697" s="4">
        <f>VLOOKUP(A8697,'MethaneLeaks Events Data_nonUS'!$C$2:$H$1397,6,FALSE)</f>
        <v>6.7381000520000001</v>
      </c>
      <c r="P8697" s="10"/>
    </row>
    <row r="8698" spans="1:16" ht="16" x14ac:dyDescent="0.2">
      <c r="A8698" s="10">
        <v>43826</v>
      </c>
      <c r="B8698" s="4">
        <v>61.76</v>
      </c>
      <c r="C8698" s="4">
        <v>68.91</v>
      </c>
      <c r="D8698">
        <v>1.7849999999999999</v>
      </c>
      <c r="E8698">
        <v>1.732</v>
      </c>
      <c r="F8698" s="4">
        <f>VLOOKUP(A8698,'MethaneLeaks Events Data_nonUS'!$C$2:$H$1397,2,FALSE)</f>
        <v>1264</v>
      </c>
      <c r="G8698" s="4">
        <v>26.883413310000002</v>
      </c>
      <c r="H8698" s="4" t="str">
        <f>VLOOKUP(A8698,'MethaneLeaks Events Data_nonUS'!$C$2:$H$1397,4,FALSE)</f>
        <v>og</v>
      </c>
      <c r="I8698" s="4">
        <f>VLOOKUP(A8698,'MethaneLeaks Events Data_nonUS'!$C$2:$H$1397,5,FALSE)</f>
        <v>31.600799559999999</v>
      </c>
      <c r="J8698" s="4">
        <f>VLOOKUP(A8698,'MethaneLeaks Events Data_nonUS'!$C$2:$H$1397,6,FALSE)</f>
        <v>5.9738001819999997</v>
      </c>
      <c r="P8698" s="10"/>
    </row>
    <row r="8699" spans="1:16" ht="16" x14ac:dyDescent="0.2">
      <c r="A8699" s="10">
        <v>43829</v>
      </c>
      <c r="B8699" s="4">
        <v>61.66</v>
      </c>
      <c r="C8699" s="4">
        <v>68.3</v>
      </c>
      <c r="D8699">
        <v>1.766</v>
      </c>
      <c r="E8699">
        <v>1.716</v>
      </c>
      <c r="F8699" s="4">
        <f>VLOOKUP(A8699,'MethaneLeaks Events Data_nonUS'!$C$2:$H$1397,2,FALSE)</f>
        <v>1279</v>
      </c>
      <c r="G8699" s="4">
        <v>44.974044800000001</v>
      </c>
      <c r="H8699" s="4" t="str">
        <f>VLOOKUP(A8699,'MethaneLeaks Events Data_nonUS'!$C$2:$H$1397,4,FALSE)</f>
        <v>og</v>
      </c>
      <c r="I8699" s="4">
        <f>VLOOKUP(A8699,'MethaneLeaks Events Data_nonUS'!$C$2:$H$1397,5,FALSE)</f>
        <v>31.5223999</v>
      </c>
      <c r="J8699" s="4">
        <f>VLOOKUP(A8699,'MethaneLeaks Events Data_nonUS'!$C$2:$H$1397,6,FALSE)</f>
        <v>5.6579999919999997</v>
      </c>
      <c r="P8699" s="10"/>
    </row>
    <row r="8700" spans="1:16" ht="16" x14ac:dyDescent="0.2">
      <c r="A8700" s="10">
        <v>43830</v>
      </c>
      <c r="B8700" s="4">
        <v>61.14</v>
      </c>
      <c r="C8700" s="4">
        <v>67.77</v>
      </c>
      <c r="D8700">
        <v>1.738</v>
      </c>
      <c r="E8700">
        <v>1.68</v>
      </c>
      <c r="F8700" s="4">
        <f>VLOOKUP(A8700,'MethaneLeaks Events Data_nonUS'!$C$2:$H$1397,2,FALSE)</f>
        <v>1216</v>
      </c>
      <c r="G8700" s="4" t="e">
        <v>#N/A</v>
      </c>
      <c r="H8700" s="4" t="str">
        <f>VLOOKUP(A8700,'MethaneLeaks Events Data_nonUS'!$C$2:$H$1397,4,FALSE)</f>
        <v>human</v>
      </c>
      <c r="I8700" s="4">
        <f>VLOOKUP(A8700,'MethaneLeaks Events Data_nonUS'!$C$2:$H$1397,5,FALSE)</f>
        <v>23.866399770000001</v>
      </c>
      <c r="J8700" s="4">
        <f>VLOOKUP(A8700,'MethaneLeaks Events Data_nonUS'!$C$2:$H$1397,6,FALSE)</f>
        <v>90.231399539999998</v>
      </c>
      <c r="P8700" s="10"/>
    </row>
    <row r="8701" spans="1:16" ht="16" x14ac:dyDescent="0.2">
      <c r="A8701" s="10">
        <v>43832</v>
      </c>
      <c r="B8701" s="4">
        <v>61.17</v>
      </c>
      <c r="C8701" s="4">
        <v>67.05</v>
      </c>
      <c r="D8701">
        <v>1.744</v>
      </c>
      <c r="E8701">
        <v>1.679</v>
      </c>
      <c r="F8701" s="4">
        <f>VLOOKUP(A8701,'MethaneLeaks Events Data_nonUS'!$C$2:$H$1397,2,FALSE)</f>
        <v>372</v>
      </c>
      <c r="G8701" s="4" t="e">
        <v>#N/A</v>
      </c>
      <c r="H8701" s="4" t="str">
        <f>VLOOKUP(A8701,'MethaneLeaks Events Data_nonUS'!$C$2:$H$1397,4,FALSE)</f>
        <v>og</v>
      </c>
      <c r="I8701" s="4">
        <f>VLOOKUP(A8701,'MethaneLeaks Events Data_nonUS'!$C$2:$H$1397,5,FALSE)</f>
        <v>37.714199069999999</v>
      </c>
      <c r="J8701" s="4">
        <f>VLOOKUP(A8701,'MethaneLeaks Events Data_nonUS'!$C$2:$H$1397,6,FALSE)</f>
        <v>61.614101410000004</v>
      </c>
      <c r="P8701" s="10"/>
    </row>
    <row r="8702" spans="1:16" ht="16" x14ac:dyDescent="0.2">
      <c r="A8702" s="10">
        <v>43833</v>
      </c>
      <c r="B8702" s="4">
        <v>63</v>
      </c>
      <c r="C8702" s="4">
        <v>69.08</v>
      </c>
      <c r="D8702">
        <v>1.792</v>
      </c>
      <c r="E8702">
        <v>1.7290000000000001</v>
      </c>
      <c r="F8702" s="4">
        <f>VLOOKUP(A8702,'MethaneLeaks Events Data_nonUS'!$C$2:$H$1397,2,FALSE)</f>
        <v>1278</v>
      </c>
      <c r="G8702" s="4" t="e">
        <v>#N/A</v>
      </c>
      <c r="H8702" s="4" t="str">
        <f>VLOOKUP(A8702,'MethaneLeaks Events Data_nonUS'!$C$2:$H$1397,4,FALSE)</f>
        <v>og</v>
      </c>
      <c r="I8702" s="4">
        <f>VLOOKUP(A8702,'MethaneLeaks Events Data_nonUS'!$C$2:$H$1397,5,FALSE)</f>
        <v>31.889200209999998</v>
      </c>
      <c r="J8702" s="4">
        <f>VLOOKUP(A8702,'MethaneLeaks Events Data_nonUS'!$C$2:$H$1397,6,FALSE)</f>
        <v>6.3309001919999996</v>
      </c>
      <c r="P8702" s="10"/>
    </row>
    <row r="8703" spans="1:16" ht="16" x14ac:dyDescent="0.2">
      <c r="A8703" s="10">
        <v>43836</v>
      </c>
      <c r="B8703" s="4">
        <v>63.27</v>
      </c>
      <c r="C8703" s="4">
        <v>70.25</v>
      </c>
      <c r="D8703">
        <v>1.7829999999999999</v>
      </c>
      <c r="E8703">
        <v>1.716</v>
      </c>
      <c r="F8703" s="4">
        <f>VLOOKUP(A8703,'MethaneLeaks Events Data_nonUS'!$C$2:$H$1397,2,FALSE)</f>
        <v>1284</v>
      </c>
      <c r="G8703" s="4">
        <v>1</v>
      </c>
      <c r="H8703" s="4" t="str">
        <f>VLOOKUP(A8703,'MethaneLeaks Events Data_nonUS'!$C$2:$H$1397,4,FALSE)</f>
        <v>og</v>
      </c>
      <c r="I8703" s="4">
        <f>VLOOKUP(A8703,'MethaneLeaks Events Data_nonUS'!$C$2:$H$1397,5,FALSE)</f>
        <v>28.620700840000001</v>
      </c>
      <c r="J8703" s="4">
        <f>VLOOKUP(A8703,'MethaneLeaks Events Data_nonUS'!$C$2:$H$1397,6,FALSE)</f>
        <v>6.9983000759999996</v>
      </c>
      <c r="P8703" s="10"/>
    </row>
    <row r="8704" spans="1:16" ht="16" x14ac:dyDescent="0.2">
      <c r="A8704" s="10">
        <v>43837</v>
      </c>
      <c r="B8704" s="4">
        <v>62.7</v>
      </c>
      <c r="C8704" s="4">
        <v>68.739999999999995</v>
      </c>
      <c r="D8704">
        <v>1.758</v>
      </c>
      <c r="E8704">
        <v>1.698</v>
      </c>
      <c r="F8704" s="4">
        <f>VLOOKUP(A8704,'MethaneLeaks Events Data_nonUS'!$C$2:$H$1397,2,FALSE)</f>
        <v>1164</v>
      </c>
      <c r="G8704" s="4">
        <v>116.9000168</v>
      </c>
      <c r="H8704" s="4" t="str">
        <f>VLOOKUP(A8704,'MethaneLeaks Events Data_nonUS'!$C$2:$H$1397,4,FALSE)</f>
        <v>og</v>
      </c>
      <c r="I8704" s="4">
        <f>VLOOKUP(A8704,'MethaneLeaks Events Data_nonUS'!$C$2:$H$1397,5,FALSE)</f>
        <v>31.82159996</v>
      </c>
      <c r="J8704" s="4">
        <f>VLOOKUP(A8704,'MethaneLeaks Events Data_nonUS'!$C$2:$H$1397,6,FALSE)</f>
        <v>6.2238001819999997</v>
      </c>
      <c r="P8704" s="10"/>
    </row>
    <row r="8705" spans="1:16" ht="16" x14ac:dyDescent="0.2">
      <c r="A8705" s="10">
        <v>43838</v>
      </c>
      <c r="B8705" s="4">
        <v>59.65</v>
      </c>
      <c r="C8705" s="4">
        <v>67.31</v>
      </c>
      <c r="D8705">
        <v>1.698</v>
      </c>
      <c r="E8705">
        <v>1.6279999999999999</v>
      </c>
      <c r="F8705" s="4">
        <f>VLOOKUP(A8705,'MethaneLeaks Events Data_nonUS'!$C$2:$H$1397,2,FALSE)</f>
        <v>1288</v>
      </c>
      <c r="G8705" s="4">
        <v>156.8398895</v>
      </c>
      <c r="H8705" s="4" t="str">
        <f>VLOOKUP(A8705,'MethaneLeaks Events Data_nonUS'!$C$2:$H$1397,4,FALSE)</f>
        <v>og</v>
      </c>
      <c r="I8705" s="4">
        <f>VLOOKUP(A8705,'MethaneLeaks Events Data_nonUS'!$C$2:$H$1397,5,FALSE)</f>
        <v>31.885700230000001</v>
      </c>
      <c r="J8705" s="4">
        <f>VLOOKUP(A8705,'MethaneLeaks Events Data_nonUS'!$C$2:$H$1397,6,FALSE)</f>
        <v>6.1922001839999998</v>
      </c>
      <c r="P8705" s="10"/>
    </row>
    <row r="8706" spans="1:16" ht="16" x14ac:dyDescent="0.2">
      <c r="A8706" s="10">
        <v>43839</v>
      </c>
      <c r="B8706" s="4">
        <v>59.56</v>
      </c>
      <c r="C8706" s="4">
        <v>66.58</v>
      </c>
      <c r="D8706">
        <v>1.696</v>
      </c>
      <c r="E8706">
        <v>1.6279999999999999</v>
      </c>
      <c r="F8706" s="4">
        <f>VLOOKUP(A8706,'MethaneLeaks Events Data_nonUS'!$C$2:$H$1397,2,FALSE)</f>
        <v>1887</v>
      </c>
      <c r="G8706" s="4">
        <v>1</v>
      </c>
      <c r="H8706" s="4" t="str">
        <f>VLOOKUP(A8706,'MethaneLeaks Events Data_nonUS'!$C$2:$H$1397,4,FALSE)</f>
        <v>og</v>
      </c>
      <c r="I8706" s="4">
        <f>VLOOKUP(A8706,'MethaneLeaks Events Data_nonUS'!$C$2:$H$1397,5,FALSE)</f>
        <v>32.840400700000004</v>
      </c>
      <c r="J8706" s="4">
        <f>VLOOKUP(A8706,'MethaneLeaks Events Data_nonUS'!$C$2:$H$1397,6,FALSE)</f>
        <v>5.4931998249999996</v>
      </c>
      <c r="P8706" s="10"/>
    </row>
    <row r="8707" spans="1:16" ht="16" x14ac:dyDescent="0.2">
      <c r="A8707" s="10">
        <v>43840</v>
      </c>
      <c r="B8707" s="4">
        <v>59.02</v>
      </c>
      <c r="C8707" s="4">
        <v>66.77</v>
      </c>
      <c r="D8707">
        <v>1.698</v>
      </c>
      <c r="E8707">
        <v>1.6259999999999999</v>
      </c>
      <c r="F8707" s="4">
        <f>VLOOKUP(A8707,'MethaneLeaks Events Data_nonUS'!$C$2:$H$1397,2,FALSE)</f>
        <v>854</v>
      </c>
      <c r="G8707" s="4">
        <v>1</v>
      </c>
      <c r="H8707" s="4" t="str">
        <f>VLOOKUP(A8707,'MethaneLeaks Events Data_nonUS'!$C$2:$H$1397,4,FALSE)</f>
        <v>human</v>
      </c>
      <c r="I8707" s="4">
        <f>VLOOKUP(A8707,'MethaneLeaks Events Data_nonUS'!$C$2:$H$1397,5,FALSE)</f>
        <v>31.556299209999999</v>
      </c>
      <c r="J8707" s="4">
        <f>VLOOKUP(A8707,'MethaneLeaks Events Data_nonUS'!$C$2:$H$1397,6,FALSE)</f>
        <v>74.382896419999994</v>
      </c>
      <c r="P8707" s="10"/>
    </row>
    <row r="8708" spans="1:16" ht="16" x14ac:dyDescent="0.2">
      <c r="A8708" s="10">
        <v>43843</v>
      </c>
      <c r="B8708" s="4">
        <v>58.17</v>
      </c>
      <c r="C8708" s="4">
        <v>64.14</v>
      </c>
      <c r="D8708">
        <v>1.698</v>
      </c>
      <c r="E8708">
        <v>1.6259999999999999</v>
      </c>
      <c r="F8708" s="4" t="e">
        <f>VLOOKUP(A8708,'MethaneLeaks Events Data_nonUS'!$C$2:$H$1397,2,FALSE)</f>
        <v>#N/A</v>
      </c>
      <c r="G8708" s="4">
        <v>125.6518555</v>
      </c>
      <c r="H8708" s="4" t="e">
        <f>VLOOKUP(A8708,'MethaneLeaks Events Data_nonUS'!$C$2:$H$1397,4,FALSE)</f>
        <v>#N/A</v>
      </c>
      <c r="I8708" s="4" t="e">
        <f>VLOOKUP(A8708,'MethaneLeaks Events Data_nonUS'!$C$2:$H$1397,5,FALSE)</f>
        <v>#N/A</v>
      </c>
      <c r="J8708" s="4" t="e">
        <f>VLOOKUP(A8708,'MethaneLeaks Events Data_nonUS'!$C$2:$H$1397,6,FALSE)</f>
        <v>#N/A</v>
      </c>
      <c r="P8708" s="10"/>
    </row>
    <row r="8709" spans="1:16" ht="16" x14ac:dyDescent="0.2">
      <c r="A8709" s="10">
        <v>43844</v>
      </c>
      <c r="B8709" s="4">
        <v>58.34</v>
      </c>
      <c r="C8709" s="4">
        <v>64.45</v>
      </c>
      <c r="D8709">
        <v>1.6950000000000001</v>
      </c>
      <c r="E8709">
        <v>1.6220000000000001</v>
      </c>
      <c r="F8709" s="4" t="e">
        <f>VLOOKUP(A8709,'MethaneLeaks Events Data_nonUS'!$C$2:$H$1397,2,FALSE)</f>
        <v>#N/A</v>
      </c>
      <c r="G8709" s="4">
        <v>1</v>
      </c>
      <c r="H8709" s="4" t="e">
        <f>VLOOKUP(A8709,'MethaneLeaks Events Data_nonUS'!$C$2:$H$1397,4,FALSE)</f>
        <v>#N/A</v>
      </c>
      <c r="I8709" s="4" t="e">
        <f>VLOOKUP(A8709,'MethaneLeaks Events Data_nonUS'!$C$2:$H$1397,5,FALSE)</f>
        <v>#N/A</v>
      </c>
      <c r="J8709" s="4" t="e">
        <f>VLOOKUP(A8709,'MethaneLeaks Events Data_nonUS'!$C$2:$H$1397,6,FALSE)</f>
        <v>#N/A</v>
      </c>
      <c r="P8709" s="10"/>
    </row>
    <row r="8710" spans="1:16" ht="16" x14ac:dyDescent="0.2">
      <c r="A8710" s="10">
        <v>43845</v>
      </c>
      <c r="B8710" s="4">
        <v>57.86</v>
      </c>
      <c r="C8710" s="4">
        <v>63.29</v>
      </c>
      <c r="D8710">
        <v>1.6859999999999999</v>
      </c>
      <c r="E8710">
        <v>1.6160000000000001</v>
      </c>
      <c r="F8710" s="4" t="e">
        <f>VLOOKUP(A8710,'MethaneLeaks Events Data_nonUS'!$C$2:$H$1397,2,FALSE)</f>
        <v>#N/A</v>
      </c>
      <c r="G8710" s="4" t="e">
        <v>#N/A</v>
      </c>
      <c r="H8710" s="4" t="e">
        <f>VLOOKUP(A8710,'MethaneLeaks Events Data_nonUS'!$C$2:$H$1397,4,FALSE)</f>
        <v>#N/A</v>
      </c>
      <c r="I8710" s="4" t="e">
        <f>VLOOKUP(A8710,'MethaneLeaks Events Data_nonUS'!$C$2:$H$1397,5,FALSE)</f>
        <v>#N/A</v>
      </c>
      <c r="J8710" s="4" t="e">
        <f>VLOOKUP(A8710,'MethaneLeaks Events Data_nonUS'!$C$2:$H$1397,6,FALSE)</f>
        <v>#N/A</v>
      </c>
      <c r="P8710" s="10"/>
    </row>
    <row r="8711" spans="1:16" ht="16" x14ac:dyDescent="0.2">
      <c r="A8711" s="10">
        <v>43846</v>
      </c>
      <c r="B8711" s="4">
        <v>58.52</v>
      </c>
      <c r="C8711" s="4">
        <v>64.63</v>
      </c>
      <c r="D8711">
        <v>1.7030000000000001</v>
      </c>
      <c r="E8711">
        <v>1.6259999999999999</v>
      </c>
      <c r="F8711" s="4" t="e">
        <f>VLOOKUP(A8711,'MethaneLeaks Events Data_nonUS'!$C$2:$H$1397,2,FALSE)</f>
        <v>#N/A</v>
      </c>
      <c r="G8711" s="4" t="e">
        <v>#N/A</v>
      </c>
      <c r="H8711" s="4" t="e">
        <f>VLOOKUP(A8711,'MethaneLeaks Events Data_nonUS'!$C$2:$H$1397,4,FALSE)</f>
        <v>#N/A</v>
      </c>
      <c r="I8711" s="4" t="e">
        <f>VLOOKUP(A8711,'MethaneLeaks Events Data_nonUS'!$C$2:$H$1397,5,FALSE)</f>
        <v>#N/A</v>
      </c>
      <c r="J8711" s="4" t="e">
        <f>VLOOKUP(A8711,'MethaneLeaks Events Data_nonUS'!$C$2:$H$1397,6,FALSE)</f>
        <v>#N/A</v>
      </c>
      <c r="P8711" s="10"/>
    </row>
    <row r="8712" spans="1:16" ht="16" x14ac:dyDescent="0.2">
      <c r="A8712" s="10">
        <v>43847</v>
      </c>
      <c r="B8712" s="4">
        <v>58.55</v>
      </c>
      <c r="C8712" s="4">
        <v>64.05</v>
      </c>
      <c r="D8712">
        <v>1.6859999999999999</v>
      </c>
      <c r="E8712">
        <v>1.611</v>
      </c>
      <c r="F8712" s="4" t="e">
        <f>VLOOKUP(A8712,'MethaneLeaks Events Data_nonUS'!$C$2:$H$1397,2,FALSE)</f>
        <v>#N/A</v>
      </c>
      <c r="G8712" s="4" t="e">
        <v>#N/A</v>
      </c>
      <c r="H8712" s="4" t="e">
        <f>VLOOKUP(A8712,'MethaneLeaks Events Data_nonUS'!$C$2:$H$1397,4,FALSE)</f>
        <v>#N/A</v>
      </c>
      <c r="I8712" s="4" t="e">
        <f>VLOOKUP(A8712,'MethaneLeaks Events Data_nonUS'!$C$2:$H$1397,5,FALSE)</f>
        <v>#N/A</v>
      </c>
      <c r="J8712" s="4" t="e">
        <f>VLOOKUP(A8712,'MethaneLeaks Events Data_nonUS'!$C$2:$H$1397,6,FALSE)</f>
        <v>#N/A</v>
      </c>
      <c r="P8712" s="10"/>
    </row>
    <row r="8713" spans="1:16" ht="16" x14ac:dyDescent="0.2">
      <c r="A8713" s="10">
        <v>43850</v>
      </c>
      <c r="C8713" s="4">
        <v>64.63</v>
      </c>
      <c r="D8713" t="e">
        <v>#N/A</v>
      </c>
      <c r="E8713" t="e">
        <v>#N/A</v>
      </c>
      <c r="F8713" s="4">
        <f>VLOOKUP(A8713,'MethaneLeaks Events Data_nonUS'!$C$2:$H$1397,2,FALSE)</f>
        <v>1276</v>
      </c>
      <c r="G8713" s="4">
        <v>1</v>
      </c>
      <c r="H8713" s="4" t="str">
        <f>VLOOKUP(A8713,'MethaneLeaks Events Data_nonUS'!$C$2:$H$1397,4,FALSE)</f>
        <v>og</v>
      </c>
      <c r="I8713" s="4">
        <f>VLOOKUP(A8713,'MethaneLeaks Events Data_nonUS'!$C$2:$H$1397,5,FALSE)</f>
        <v>30.090499879999999</v>
      </c>
      <c r="J8713" s="4">
        <f>VLOOKUP(A8713,'MethaneLeaks Events Data_nonUS'!$C$2:$H$1397,6,FALSE)</f>
        <v>6.6440000530000001</v>
      </c>
      <c r="P8713" s="10"/>
    </row>
    <row r="8714" spans="1:16" ht="16" x14ac:dyDescent="0.2">
      <c r="A8714" s="10">
        <v>43851</v>
      </c>
      <c r="B8714" s="4">
        <v>58.25</v>
      </c>
      <c r="C8714" s="4">
        <v>63.66</v>
      </c>
      <c r="D8714">
        <v>1.677</v>
      </c>
      <c r="E8714">
        <v>1.6020000000000001</v>
      </c>
      <c r="F8714" s="4">
        <f>VLOOKUP(A8714,'MethaneLeaks Events Data_nonUS'!$C$2:$H$1397,2,FALSE)</f>
        <v>1200</v>
      </c>
      <c r="G8714" s="4">
        <v>116.9000168</v>
      </c>
      <c r="H8714" s="4" t="str">
        <f>VLOOKUP(A8714,'MethaneLeaks Events Data_nonUS'!$C$2:$H$1397,4,FALSE)</f>
        <v>human</v>
      </c>
      <c r="I8714" s="4">
        <f>VLOOKUP(A8714,'MethaneLeaks Events Data_nonUS'!$C$2:$H$1397,5,FALSE)</f>
        <v>23.653299329999999</v>
      </c>
      <c r="J8714" s="4">
        <f>VLOOKUP(A8714,'MethaneLeaks Events Data_nonUS'!$C$2:$H$1397,6,FALSE)</f>
        <v>90.558197019999994</v>
      </c>
      <c r="P8714" s="10"/>
    </row>
    <row r="8715" spans="1:16" ht="16" x14ac:dyDescent="0.2">
      <c r="A8715" s="10">
        <v>43852</v>
      </c>
      <c r="B8715" s="4">
        <v>56.76</v>
      </c>
      <c r="C8715" s="4">
        <v>62.11</v>
      </c>
      <c r="D8715">
        <v>1.6180000000000001</v>
      </c>
      <c r="E8715">
        <v>1.54</v>
      </c>
      <c r="F8715" s="4">
        <f>VLOOKUP(A8715,'MethaneLeaks Events Data_nonUS'!$C$2:$H$1397,2,FALSE)</f>
        <v>1215</v>
      </c>
      <c r="G8715" s="4">
        <v>156.8398895</v>
      </c>
      <c r="H8715" s="4" t="str">
        <f>VLOOKUP(A8715,'MethaneLeaks Events Data_nonUS'!$C$2:$H$1397,4,FALSE)</f>
        <v>human</v>
      </c>
      <c r="I8715" s="4">
        <f>VLOOKUP(A8715,'MethaneLeaks Events Data_nonUS'!$C$2:$H$1397,5,FALSE)</f>
        <v>23.690399169999999</v>
      </c>
      <c r="J8715" s="4">
        <f>VLOOKUP(A8715,'MethaneLeaks Events Data_nonUS'!$C$2:$H$1397,6,FALSE)</f>
        <v>90.479301449999994</v>
      </c>
      <c r="P8715" s="10"/>
    </row>
    <row r="8716" spans="1:16" ht="16" x14ac:dyDescent="0.2">
      <c r="A8716" s="10">
        <v>43853</v>
      </c>
      <c r="B8716" s="4">
        <v>55.51</v>
      </c>
      <c r="C8716" s="4">
        <v>61.26</v>
      </c>
      <c r="D8716">
        <v>1.603</v>
      </c>
      <c r="E8716">
        <v>1.5249999999999999</v>
      </c>
      <c r="F8716" s="4">
        <f>VLOOKUP(A8716,'MethaneLeaks Events Data_nonUS'!$C$2:$H$1397,2,FALSE)</f>
        <v>865</v>
      </c>
      <c r="G8716" s="4">
        <v>1</v>
      </c>
      <c r="H8716" s="4" t="str">
        <f>VLOOKUP(A8716,'MethaneLeaks Events Data_nonUS'!$C$2:$H$1397,4,FALSE)</f>
        <v>og</v>
      </c>
      <c r="I8716" s="4">
        <f>VLOOKUP(A8716,'MethaneLeaks Events Data_nonUS'!$C$2:$H$1397,5,FALSE)</f>
        <v>28.7364006</v>
      </c>
      <c r="J8716" s="4">
        <f>VLOOKUP(A8716,'MethaneLeaks Events Data_nonUS'!$C$2:$H$1397,6,FALSE)</f>
        <v>21.263999940000001</v>
      </c>
      <c r="P8716" s="10"/>
    </row>
    <row r="8717" spans="1:16" ht="16" x14ac:dyDescent="0.2">
      <c r="A8717" s="10">
        <v>43854</v>
      </c>
      <c r="B8717" s="4">
        <v>54.09</v>
      </c>
      <c r="C8717" s="4">
        <v>59.34</v>
      </c>
      <c r="D8717">
        <v>1.5589999999999999</v>
      </c>
      <c r="E8717">
        <v>1.484</v>
      </c>
      <c r="F8717" s="4" t="e">
        <f>VLOOKUP(A8717,'MethaneLeaks Events Data_nonUS'!$C$2:$H$1397,2,FALSE)</f>
        <v>#N/A</v>
      </c>
      <c r="G8717" s="4">
        <v>1</v>
      </c>
      <c r="H8717" s="4" t="e">
        <f>VLOOKUP(A8717,'MethaneLeaks Events Data_nonUS'!$C$2:$H$1397,4,FALSE)</f>
        <v>#N/A</v>
      </c>
      <c r="I8717" s="4" t="e">
        <f>VLOOKUP(A8717,'MethaneLeaks Events Data_nonUS'!$C$2:$H$1397,5,FALSE)</f>
        <v>#N/A</v>
      </c>
      <c r="J8717" s="4" t="e">
        <f>VLOOKUP(A8717,'MethaneLeaks Events Data_nonUS'!$C$2:$H$1397,6,FALSE)</f>
        <v>#N/A</v>
      </c>
      <c r="P8717" s="10"/>
    </row>
    <row r="8718" spans="1:16" ht="16" x14ac:dyDescent="0.2">
      <c r="A8718" s="10">
        <v>43857</v>
      </c>
      <c r="B8718" s="4">
        <v>53.09</v>
      </c>
      <c r="C8718" s="4">
        <v>58.54</v>
      </c>
      <c r="D8718">
        <v>1.5169999999999999</v>
      </c>
      <c r="E8718">
        <v>1.4419999999999999</v>
      </c>
      <c r="F8718" s="4">
        <f>VLOOKUP(A8718,'MethaneLeaks Events Data_nonUS'!$C$2:$H$1397,2,FALSE)</f>
        <v>900</v>
      </c>
      <c r="G8718" s="4">
        <v>125.6518555</v>
      </c>
      <c r="H8718" s="4" t="str">
        <f>VLOOKUP(A8718,'MethaneLeaks Events Data_nonUS'!$C$2:$H$1397,4,FALSE)</f>
        <v>og</v>
      </c>
      <c r="I8718" s="4">
        <f>VLOOKUP(A8718,'MethaneLeaks Events Data_nonUS'!$C$2:$H$1397,5,FALSE)</f>
        <v>21.63059998</v>
      </c>
      <c r="J8718" s="4">
        <f>VLOOKUP(A8718,'MethaneLeaks Events Data_nonUS'!$C$2:$H$1397,6,FALSE)</f>
        <v>94.567596440000003</v>
      </c>
      <c r="P8718" s="10"/>
    </row>
    <row r="8719" spans="1:16" ht="16" x14ac:dyDescent="0.2">
      <c r="A8719" s="10">
        <v>43858</v>
      </c>
      <c r="B8719" s="4">
        <v>53.33</v>
      </c>
      <c r="C8719" s="4">
        <v>59.37</v>
      </c>
      <c r="D8719">
        <v>1.5429999999999999</v>
      </c>
      <c r="E8719">
        <v>1.468</v>
      </c>
      <c r="F8719" s="4">
        <f>VLOOKUP(A8719,'MethaneLeaks Events Data_nonUS'!$C$2:$H$1397,2,FALSE)</f>
        <v>1924</v>
      </c>
      <c r="G8719" s="4">
        <v>1</v>
      </c>
      <c r="H8719" s="4" t="str">
        <f>VLOOKUP(A8719,'MethaneLeaks Events Data_nonUS'!$C$2:$H$1397,4,FALSE)</f>
        <v>og</v>
      </c>
      <c r="I8719" s="4">
        <f>VLOOKUP(A8719,'MethaneLeaks Events Data_nonUS'!$C$2:$H$1397,5,FALSE)</f>
        <v>31.388799670000001</v>
      </c>
      <c r="J8719" s="4">
        <f>VLOOKUP(A8719,'MethaneLeaks Events Data_nonUS'!$C$2:$H$1397,6,FALSE)</f>
        <v>5.9682998659999997</v>
      </c>
      <c r="P8719" s="10"/>
    </row>
    <row r="8720" spans="1:16" ht="16" x14ac:dyDescent="0.2">
      <c r="A8720" s="10">
        <v>43859</v>
      </c>
      <c r="B8720" s="4">
        <v>53.29</v>
      </c>
      <c r="C8720" s="4">
        <v>59.46</v>
      </c>
      <c r="D8720">
        <v>1.571</v>
      </c>
      <c r="E8720">
        <v>1.502</v>
      </c>
      <c r="F8720" s="4">
        <f>VLOOKUP(A8720,'MethaneLeaks Events Data_nonUS'!$C$2:$H$1397,2,FALSE)</f>
        <v>1169</v>
      </c>
      <c r="G8720" s="4">
        <v>24.628173830000001</v>
      </c>
      <c r="H8720" s="4" t="str">
        <f>VLOOKUP(A8720,'MethaneLeaks Events Data_nonUS'!$C$2:$H$1397,4,FALSE)</f>
        <v>og</v>
      </c>
      <c r="I8720" s="4">
        <f>VLOOKUP(A8720,'MethaneLeaks Events Data_nonUS'!$C$2:$H$1397,5,FALSE)</f>
        <v>32.033699040000002</v>
      </c>
      <c r="J8720" s="4">
        <f>VLOOKUP(A8720,'MethaneLeaks Events Data_nonUS'!$C$2:$H$1397,6,FALSE)</f>
        <v>6.3583002090000003</v>
      </c>
      <c r="P8720" s="10"/>
    </row>
    <row r="8721" spans="1:16" ht="16" x14ac:dyDescent="0.2">
      <c r="A8721" s="10">
        <v>43860</v>
      </c>
      <c r="B8721" s="4">
        <v>52.19</v>
      </c>
      <c r="C8721" s="4">
        <v>57.72</v>
      </c>
      <c r="D8721">
        <v>1.5620000000000001</v>
      </c>
      <c r="E8721">
        <v>1.4950000000000001</v>
      </c>
      <c r="F8721" s="4">
        <f>VLOOKUP(A8721,'MethaneLeaks Events Data_nonUS'!$C$2:$H$1397,2,FALSE)</f>
        <v>1831</v>
      </c>
      <c r="G8721" s="4">
        <v>24.628173830000001</v>
      </c>
      <c r="H8721" s="4" t="str">
        <f>VLOOKUP(A8721,'MethaneLeaks Events Data_nonUS'!$C$2:$H$1397,4,FALSE)</f>
        <v>og</v>
      </c>
      <c r="I8721" s="4">
        <f>VLOOKUP(A8721,'MethaneLeaks Events Data_nonUS'!$C$2:$H$1397,5,FALSE)</f>
        <v>21.562900540000001</v>
      </c>
      <c r="J8721" s="4">
        <f>VLOOKUP(A8721,'MethaneLeaks Events Data_nonUS'!$C$2:$H$1397,6,FALSE)</f>
        <v>94.548301699999996</v>
      </c>
      <c r="P8721" s="10"/>
    </row>
    <row r="8722" spans="1:16" ht="16" x14ac:dyDescent="0.2">
      <c r="A8722" s="10">
        <v>43861</v>
      </c>
      <c r="B8722" s="4">
        <v>51.58</v>
      </c>
      <c r="C8722" s="4">
        <v>57.77</v>
      </c>
      <c r="D8722">
        <v>1.534</v>
      </c>
      <c r="E8722">
        <v>1.4610000000000001</v>
      </c>
      <c r="F8722" s="4">
        <f>VLOOKUP(A8722,'MethaneLeaks Events Data_nonUS'!$C$2:$H$1397,2,FALSE)</f>
        <v>1160</v>
      </c>
      <c r="G8722" s="4">
        <v>46.274993899999998</v>
      </c>
      <c r="H8722" s="4" t="str">
        <f>VLOOKUP(A8722,'MethaneLeaks Events Data_nonUS'!$C$2:$H$1397,4,FALSE)</f>
        <v>og</v>
      </c>
      <c r="I8722" s="4">
        <f>VLOOKUP(A8722,'MethaneLeaks Events Data_nonUS'!$C$2:$H$1397,5,FALSE)</f>
        <v>32.110500340000002</v>
      </c>
      <c r="J8722" s="4">
        <f>VLOOKUP(A8722,'MethaneLeaks Events Data_nonUS'!$C$2:$H$1397,6,FALSE)</f>
        <v>6.2265000339999999</v>
      </c>
      <c r="P8722" s="10"/>
    </row>
    <row r="8723" spans="1:16" ht="16" x14ac:dyDescent="0.2">
      <c r="A8723" s="10">
        <v>43864</v>
      </c>
      <c r="B8723" s="4">
        <v>50.06</v>
      </c>
      <c r="C8723" s="4">
        <v>54</v>
      </c>
      <c r="D8723">
        <v>1.5049999999999999</v>
      </c>
      <c r="E8723">
        <v>1.4410000000000001</v>
      </c>
      <c r="F8723" s="4">
        <f>VLOOKUP(A8723,'MethaneLeaks Events Data_nonUS'!$C$2:$H$1397,2,FALSE)</f>
        <v>1273</v>
      </c>
      <c r="G8723" s="4">
        <v>62.211078639999997</v>
      </c>
      <c r="H8723" s="4" t="str">
        <f>VLOOKUP(A8723,'MethaneLeaks Events Data_nonUS'!$C$2:$H$1397,4,FALSE)</f>
        <v>og</v>
      </c>
      <c r="I8723" s="4">
        <f>VLOOKUP(A8723,'MethaneLeaks Events Data_nonUS'!$C$2:$H$1397,5,FALSE)</f>
        <v>31.79470062</v>
      </c>
      <c r="J8723" s="4">
        <f>VLOOKUP(A8723,'MethaneLeaks Events Data_nonUS'!$C$2:$H$1397,6,FALSE)</f>
        <v>6.3446002010000004</v>
      </c>
      <c r="P8723" s="10"/>
    </row>
    <row r="8724" spans="1:16" ht="16" x14ac:dyDescent="0.2">
      <c r="A8724" s="10">
        <v>43865</v>
      </c>
      <c r="B8724" s="4">
        <v>49.59</v>
      </c>
      <c r="C8724" s="4">
        <v>53.9</v>
      </c>
      <c r="D8724">
        <v>1.48</v>
      </c>
      <c r="E8724">
        <v>1.401</v>
      </c>
      <c r="F8724" s="4">
        <f>VLOOKUP(A8724,'MethaneLeaks Events Data_nonUS'!$C$2:$H$1397,2,FALSE)</f>
        <v>2005</v>
      </c>
      <c r="G8724" s="4">
        <v>68.495918270000004</v>
      </c>
      <c r="H8724" s="4" t="str">
        <f>VLOOKUP(A8724,'MethaneLeaks Events Data_nonUS'!$C$2:$H$1397,4,FALSE)</f>
        <v>og</v>
      </c>
      <c r="I8724" s="4">
        <f>VLOOKUP(A8724,'MethaneLeaks Events Data_nonUS'!$C$2:$H$1397,5,FALSE)</f>
        <v>21.697000500000001</v>
      </c>
      <c r="J8724" s="4">
        <f>VLOOKUP(A8724,'MethaneLeaks Events Data_nonUS'!$C$2:$H$1397,6,FALSE)</f>
        <v>94.621803279999995</v>
      </c>
      <c r="P8724" s="10"/>
    </row>
    <row r="8725" spans="1:16" ht="16" x14ac:dyDescent="0.2">
      <c r="A8725" s="10">
        <v>43866</v>
      </c>
      <c r="B8725" s="4">
        <v>50.87</v>
      </c>
      <c r="C8725" s="4">
        <v>55.36</v>
      </c>
      <c r="D8725">
        <v>1.534</v>
      </c>
      <c r="E8725">
        <v>1.4550000000000001</v>
      </c>
      <c r="F8725" s="4">
        <f>VLOOKUP(A8725,'MethaneLeaks Events Data_nonUS'!$C$2:$H$1397,2,FALSE)</f>
        <v>797</v>
      </c>
      <c r="G8725" s="4">
        <v>70.482513429999997</v>
      </c>
      <c r="H8725" s="4" t="str">
        <f>VLOOKUP(A8725,'MethaneLeaks Events Data_nonUS'!$C$2:$H$1397,4,FALSE)</f>
        <v>human</v>
      </c>
      <c r="I8725" s="4">
        <f>VLOOKUP(A8725,'MethaneLeaks Events Data_nonUS'!$C$2:$H$1397,5,FALSE)</f>
        <v>31.51300049</v>
      </c>
      <c r="J8725" s="4">
        <f>VLOOKUP(A8725,'MethaneLeaks Events Data_nonUS'!$C$2:$H$1397,6,FALSE)</f>
        <v>74.429603580000006</v>
      </c>
      <c r="P8725" s="10"/>
    </row>
    <row r="8726" spans="1:16" ht="16" x14ac:dyDescent="0.2">
      <c r="A8726" s="10">
        <v>43867</v>
      </c>
      <c r="B8726" s="4">
        <v>50.94</v>
      </c>
      <c r="C8726" s="4">
        <v>55.18</v>
      </c>
      <c r="D8726">
        <v>1.5309999999999999</v>
      </c>
      <c r="E8726">
        <v>1.458</v>
      </c>
      <c r="F8726" s="4">
        <f>VLOOKUP(A8726,'MethaneLeaks Events Data_nonUS'!$C$2:$H$1397,2,FALSE)</f>
        <v>122</v>
      </c>
      <c r="G8726" s="4">
        <v>98.49860382</v>
      </c>
      <c r="H8726" s="4" t="str">
        <f>VLOOKUP(A8726,'MethaneLeaks Events Data_nonUS'!$C$2:$H$1397,4,FALSE)</f>
        <v>og</v>
      </c>
      <c r="I8726" s="4">
        <f>VLOOKUP(A8726,'MethaneLeaks Events Data_nonUS'!$C$2:$H$1397,5,FALSE)</f>
        <v>39.057598110000001</v>
      </c>
      <c r="J8726" s="4">
        <f>VLOOKUP(A8726,'MethaneLeaks Events Data_nonUS'!$C$2:$H$1397,6,FALSE)</f>
        <v>60.243499759999999</v>
      </c>
      <c r="P8726" s="10"/>
    </row>
    <row r="8727" spans="1:16" ht="16" x14ac:dyDescent="0.2">
      <c r="A8727" s="10">
        <v>43868</v>
      </c>
      <c r="B8727" s="4">
        <v>50.34</v>
      </c>
      <c r="C8727" s="4">
        <v>54.53</v>
      </c>
      <c r="D8727">
        <v>1.5629999999999999</v>
      </c>
      <c r="E8727">
        <v>1.4630000000000001</v>
      </c>
      <c r="F8727" s="4">
        <f>VLOOKUP(A8727,'MethaneLeaks Events Data_nonUS'!$C$2:$H$1397,2,FALSE)</f>
        <v>170</v>
      </c>
      <c r="G8727" s="4">
        <v>36.194480900000002</v>
      </c>
      <c r="H8727" s="4" t="str">
        <f>VLOOKUP(A8727,'MethaneLeaks Events Data_nonUS'!$C$2:$H$1397,4,FALSE)</f>
        <v>coal</v>
      </c>
      <c r="I8727" s="4">
        <f>VLOOKUP(A8727,'MethaneLeaks Events Data_nonUS'!$C$2:$H$1397,5,FALSE)</f>
        <v>39.573898319999998</v>
      </c>
      <c r="J8727" s="4">
        <f>VLOOKUP(A8727,'MethaneLeaks Events Data_nonUS'!$C$2:$H$1397,6,FALSE)</f>
        <v>106.9710999</v>
      </c>
      <c r="P8727" s="10"/>
    </row>
    <row r="8728" spans="1:16" ht="16" x14ac:dyDescent="0.2">
      <c r="A8728" s="10">
        <v>43871</v>
      </c>
      <c r="B8728" s="4">
        <v>49.59</v>
      </c>
      <c r="C8728" s="4">
        <v>53.39</v>
      </c>
      <c r="D8728">
        <v>1.5620000000000001</v>
      </c>
      <c r="E8728">
        <v>1.474</v>
      </c>
      <c r="F8728" s="4" t="e">
        <f>VLOOKUP(A8728,'MethaneLeaks Events Data_nonUS'!$C$2:$H$1397,2,FALSE)</f>
        <v>#N/A</v>
      </c>
      <c r="G8728" s="4">
        <v>1</v>
      </c>
      <c r="H8728" s="4" t="e">
        <f>VLOOKUP(A8728,'MethaneLeaks Events Data_nonUS'!$C$2:$H$1397,4,FALSE)</f>
        <v>#N/A</v>
      </c>
      <c r="I8728" s="4" t="e">
        <f>VLOOKUP(A8728,'MethaneLeaks Events Data_nonUS'!$C$2:$H$1397,5,FALSE)</f>
        <v>#N/A</v>
      </c>
      <c r="J8728" s="4" t="e">
        <f>VLOOKUP(A8728,'MethaneLeaks Events Data_nonUS'!$C$2:$H$1397,6,FALSE)</f>
        <v>#N/A</v>
      </c>
      <c r="P8728" s="10"/>
    </row>
    <row r="8729" spans="1:16" ht="16" x14ac:dyDescent="0.2">
      <c r="A8729" s="10">
        <v>43872</v>
      </c>
      <c r="B8729" s="4">
        <v>50</v>
      </c>
      <c r="C8729" s="4">
        <v>54</v>
      </c>
      <c r="D8729">
        <v>1.55</v>
      </c>
      <c r="E8729">
        <v>1.47</v>
      </c>
      <c r="F8729" s="4">
        <f>VLOOKUP(A8729,'MethaneLeaks Events Data_nonUS'!$C$2:$H$1397,2,FALSE)</f>
        <v>1259</v>
      </c>
      <c r="G8729" s="4">
        <v>16.189514160000002</v>
      </c>
      <c r="H8729" s="4" t="str">
        <f>VLOOKUP(A8729,'MethaneLeaks Events Data_nonUS'!$C$2:$H$1397,4,FALSE)</f>
        <v>og</v>
      </c>
      <c r="I8729" s="4">
        <f>VLOOKUP(A8729,'MethaneLeaks Events Data_nonUS'!$C$2:$H$1397,5,FALSE)</f>
        <v>31.584999079999999</v>
      </c>
      <c r="J8729" s="4">
        <f>VLOOKUP(A8729,'MethaneLeaks Events Data_nonUS'!$C$2:$H$1397,6,FALSE)</f>
        <v>5.8090000149999996</v>
      </c>
      <c r="P8729" s="10"/>
    </row>
    <row r="8730" spans="1:16" ht="16" x14ac:dyDescent="0.2">
      <c r="A8730" s="10">
        <v>43873</v>
      </c>
      <c r="B8730" s="4">
        <v>51.13</v>
      </c>
      <c r="C8730" s="4">
        <v>55.54</v>
      </c>
      <c r="D8730">
        <v>1.62</v>
      </c>
      <c r="E8730">
        <v>1.552</v>
      </c>
      <c r="F8730" s="4">
        <f>VLOOKUP(A8730,'MethaneLeaks Events Data_nonUS'!$C$2:$H$1397,2,FALSE)</f>
        <v>1188</v>
      </c>
      <c r="G8730" s="4">
        <v>70.809776310000004</v>
      </c>
      <c r="H8730" s="4" t="str">
        <f>VLOOKUP(A8730,'MethaneLeaks Events Data_nonUS'!$C$2:$H$1397,4,FALSE)</f>
        <v>human</v>
      </c>
      <c r="I8730" s="4">
        <f>VLOOKUP(A8730,'MethaneLeaks Events Data_nonUS'!$C$2:$H$1397,5,FALSE)</f>
        <v>23.682300569999999</v>
      </c>
      <c r="J8730" s="4">
        <f>VLOOKUP(A8730,'MethaneLeaks Events Data_nonUS'!$C$2:$H$1397,6,FALSE)</f>
        <v>90.615196229999995</v>
      </c>
      <c r="P8730" s="10"/>
    </row>
    <row r="8731" spans="1:16" ht="16" x14ac:dyDescent="0.2">
      <c r="A8731" s="10">
        <v>43874</v>
      </c>
      <c r="B8731" s="4">
        <v>51.41</v>
      </c>
      <c r="C8731" s="4">
        <v>56.34</v>
      </c>
      <c r="D8731">
        <v>1.6160000000000001</v>
      </c>
      <c r="E8731">
        <v>1.548</v>
      </c>
      <c r="F8731" s="4">
        <f>VLOOKUP(A8731,'MethaneLeaks Events Data_nonUS'!$C$2:$H$1397,2,FALSE)</f>
        <v>224</v>
      </c>
      <c r="G8731" s="4">
        <v>70.809776310000004</v>
      </c>
      <c r="H8731" s="4" t="str">
        <f>VLOOKUP(A8731,'MethaneLeaks Events Data_nonUS'!$C$2:$H$1397,4,FALSE)</f>
        <v>human</v>
      </c>
      <c r="I8731" s="4">
        <f>VLOOKUP(A8731,'MethaneLeaks Events Data_nonUS'!$C$2:$H$1397,5,FALSE)</f>
        <v>23.664699550000002</v>
      </c>
      <c r="J8731" s="4">
        <f>VLOOKUP(A8731,'MethaneLeaks Events Data_nonUS'!$C$2:$H$1397,6,FALSE)</f>
        <v>90.766296389999994</v>
      </c>
      <c r="P8731" s="10"/>
    </row>
    <row r="8732" spans="1:16" ht="16" x14ac:dyDescent="0.2">
      <c r="A8732" s="10">
        <v>43875</v>
      </c>
      <c r="B8732" s="4">
        <v>52.03</v>
      </c>
      <c r="C8732" s="4">
        <v>57.37</v>
      </c>
      <c r="D8732">
        <v>1.625</v>
      </c>
      <c r="E8732">
        <v>1.4019999999999999</v>
      </c>
      <c r="F8732" s="4">
        <f>VLOOKUP(A8732,'MethaneLeaks Events Data_nonUS'!$C$2:$H$1397,2,FALSE)</f>
        <v>84</v>
      </c>
      <c r="G8732" s="4">
        <v>1</v>
      </c>
      <c r="H8732" s="4" t="str">
        <f>VLOOKUP(A8732,'MethaneLeaks Events Data_nonUS'!$C$2:$H$1397,4,FALSE)</f>
        <v>og</v>
      </c>
      <c r="I8732" s="4">
        <f>VLOOKUP(A8732,'MethaneLeaks Events Data_nonUS'!$C$2:$H$1397,5,FALSE)</f>
        <v>21.61590004</v>
      </c>
      <c r="J8732" s="4">
        <f>VLOOKUP(A8732,'MethaneLeaks Events Data_nonUS'!$C$2:$H$1397,6,FALSE)</f>
        <v>94.53530121</v>
      </c>
      <c r="P8732" s="10"/>
    </row>
    <row r="8733" spans="1:16" ht="16" x14ac:dyDescent="0.2">
      <c r="A8733" s="10">
        <v>43878</v>
      </c>
      <c r="C8733" s="4">
        <v>57.83</v>
      </c>
      <c r="D8733" t="e">
        <v>#N/A</v>
      </c>
      <c r="E8733" t="e">
        <v>#N/A</v>
      </c>
      <c r="F8733" s="4">
        <f>VLOOKUP(A8733,'MethaneLeaks Events Data_nonUS'!$C$2:$H$1397,2,FALSE)</f>
        <v>1269</v>
      </c>
      <c r="G8733" s="4">
        <v>296.09411619999997</v>
      </c>
      <c r="H8733" s="4" t="str">
        <f>VLOOKUP(A8733,'MethaneLeaks Events Data_nonUS'!$C$2:$H$1397,4,FALSE)</f>
        <v>og</v>
      </c>
      <c r="I8733" s="4">
        <f>VLOOKUP(A8733,'MethaneLeaks Events Data_nonUS'!$C$2:$H$1397,5,FALSE)</f>
        <v>31.807600019999999</v>
      </c>
      <c r="J8733" s="4">
        <f>VLOOKUP(A8733,'MethaneLeaks Events Data_nonUS'!$C$2:$H$1397,6,FALSE)</f>
        <v>5.8722000120000004</v>
      </c>
      <c r="P8733" s="10"/>
    </row>
    <row r="8734" spans="1:16" ht="16" x14ac:dyDescent="0.2">
      <c r="A8734" s="10">
        <v>43879</v>
      </c>
      <c r="B8734" s="4">
        <v>52.1</v>
      </c>
      <c r="C8734" s="4">
        <v>57.35</v>
      </c>
      <c r="D8734">
        <v>1.65</v>
      </c>
      <c r="E8734">
        <v>1.45</v>
      </c>
      <c r="F8734" s="4">
        <f>VLOOKUP(A8734,'MethaneLeaks Events Data_nonUS'!$C$2:$H$1397,2,FALSE)</f>
        <v>1897</v>
      </c>
      <c r="G8734" s="4">
        <v>28.09328842</v>
      </c>
      <c r="H8734" s="4" t="str">
        <f>VLOOKUP(A8734,'MethaneLeaks Events Data_nonUS'!$C$2:$H$1397,4,FALSE)</f>
        <v>og</v>
      </c>
      <c r="I8734" s="4">
        <f>VLOOKUP(A8734,'MethaneLeaks Events Data_nonUS'!$C$2:$H$1397,5,FALSE)</f>
        <v>31.863599780000001</v>
      </c>
      <c r="J8734" s="4">
        <f>VLOOKUP(A8734,'MethaneLeaks Events Data_nonUS'!$C$2:$H$1397,6,FALSE)</f>
        <v>5.7458000179999997</v>
      </c>
      <c r="P8734" s="10"/>
    </row>
    <row r="8735" spans="1:16" ht="16" x14ac:dyDescent="0.2">
      <c r="A8735" s="10">
        <v>43880</v>
      </c>
      <c r="B8735" s="4">
        <v>53.31</v>
      </c>
      <c r="C8735" s="4">
        <v>59.72</v>
      </c>
      <c r="D8735">
        <v>1.7050000000000001</v>
      </c>
      <c r="E8735">
        <v>1.5149999999999999</v>
      </c>
      <c r="F8735" s="4">
        <f>VLOOKUP(A8735,'MethaneLeaks Events Data_nonUS'!$C$2:$H$1397,2,FALSE)</f>
        <v>1196</v>
      </c>
      <c r="G8735" s="4">
        <v>83.506736759999995</v>
      </c>
      <c r="H8735" s="4" t="str">
        <f>VLOOKUP(A8735,'MethaneLeaks Events Data_nonUS'!$C$2:$H$1397,4,FALSE)</f>
        <v>coal</v>
      </c>
      <c r="I8735" s="4">
        <f>VLOOKUP(A8735,'MethaneLeaks Events Data_nonUS'!$C$2:$H$1397,5,FALSE)</f>
        <v>35.689098360000003</v>
      </c>
      <c r="J8735" s="4">
        <f>VLOOKUP(A8735,'MethaneLeaks Events Data_nonUS'!$C$2:$H$1397,6,FALSE)</f>
        <v>112.5541992</v>
      </c>
      <c r="P8735" s="10"/>
    </row>
    <row r="8736" spans="1:16" ht="16" x14ac:dyDescent="0.2">
      <c r="A8736" s="10">
        <v>43881</v>
      </c>
      <c r="B8736" s="4">
        <v>53.77</v>
      </c>
      <c r="C8736" s="4">
        <v>59.57</v>
      </c>
      <c r="D8736">
        <v>1.7050000000000001</v>
      </c>
      <c r="E8736">
        <v>1.532</v>
      </c>
      <c r="F8736" s="4">
        <f>VLOOKUP(A8736,'MethaneLeaks Events Data_nonUS'!$C$2:$H$1397,2,FALSE)</f>
        <v>1993</v>
      </c>
      <c r="G8736" s="4">
        <v>61.063522339999999</v>
      </c>
      <c r="H8736" s="4" t="str">
        <f>VLOOKUP(A8736,'MethaneLeaks Events Data_nonUS'!$C$2:$H$1397,4,FALSE)</f>
        <v>og</v>
      </c>
      <c r="I8736" s="4">
        <f>VLOOKUP(A8736,'MethaneLeaks Events Data_nonUS'!$C$2:$H$1397,5,FALSE)</f>
        <v>21.583400730000001</v>
      </c>
      <c r="J8736" s="4">
        <f>VLOOKUP(A8736,'MethaneLeaks Events Data_nonUS'!$C$2:$H$1397,6,FALSE)</f>
        <v>94.669197080000004</v>
      </c>
      <c r="P8736" s="10"/>
    </row>
    <row r="8737" spans="1:16" ht="16" x14ac:dyDescent="0.2">
      <c r="A8737" s="10">
        <v>43882</v>
      </c>
      <c r="B8737" s="4">
        <v>53.36</v>
      </c>
      <c r="C8737" s="4">
        <v>58.6</v>
      </c>
      <c r="D8737">
        <v>1.69</v>
      </c>
      <c r="E8737">
        <v>1.52</v>
      </c>
      <c r="F8737" s="4" t="e">
        <f>VLOOKUP(A8737,'MethaneLeaks Events Data_nonUS'!$C$2:$H$1397,2,FALSE)</f>
        <v>#N/A</v>
      </c>
      <c r="G8737" s="4">
        <v>46.496212010000001</v>
      </c>
      <c r="H8737" s="4" t="e">
        <f>VLOOKUP(A8737,'MethaneLeaks Events Data_nonUS'!$C$2:$H$1397,4,FALSE)</f>
        <v>#N/A</v>
      </c>
      <c r="I8737" s="4" t="e">
        <f>VLOOKUP(A8737,'MethaneLeaks Events Data_nonUS'!$C$2:$H$1397,5,FALSE)</f>
        <v>#N/A</v>
      </c>
      <c r="J8737" s="4" t="e">
        <f>VLOOKUP(A8737,'MethaneLeaks Events Data_nonUS'!$C$2:$H$1397,6,FALSE)</f>
        <v>#N/A</v>
      </c>
      <c r="P8737" s="10"/>
    </row>
    <row r="8738" spans="1:16" ht="16" x14ac:dyDescent="0.2">
      <c r="A8738" s="10">
        <v>43885</v>
      </c>
      <c r="B8738" s="4">
        <v>51.36</v>
      </c>
      <c r="C8738" s="4">
        <v>56.71</v>
      </c>
      <c r="D8738">
        <v>1.65</v>
      </c>
      <c r="E8738">
        <v>1.51</v>
      </c>
      <c r="F8738" s="4">
        <f>VLOOKUP(A8738,'MethaneLeaks Events Data_nonUS'!$C$2:$H$1397,2,FALSE)</f>
        <v>1249</v>
      </c>
      <c r="G8738" s="4">
        <v>219.33078</v>
      </c>
      <c r="H8738" s="4" t="str">
        <f>VLOOKUP(A8738,'MethaneLeaks Events Data_nonUS'!$C$2:$H$1397,4,FALSE)</f>
        <v>human</v>
      </c>
      <c r="I8738" s="4">
        <f>VLOOKUP(A8738,'MethaneLeaks Events Data_nonUS'!$C$2:$H$1397,5,FALSE)</f>
        <v>25.030899049999999</v>
      </c>
      <c r="J8738" s="4">
        <f>VLOOKUP(A8738,'MethaneLeaks Events Data_nonUS'!$C$2:$H$1397,6,FALSE)</f>
        <v>67.033096310000005</v>
      </c>
      <c r="P8738" s="10"/>
    </row>
    <row r="8739" spans="1:16" ht="16" x14ac:dyDescent="0.2">
      <c r="A8739" s="10">
        <v>43886</v>
      </c>
      <c r="B8739" s="4">
        <v>49.78</v>
      </c>
      <c r="C8739" s="4">
        <v>55.29</v>
      </c>
      <c r="D8739">
        <v>1.583</v>
      </c>
      <c r="E8739">
        <v>1.431</v>
      </c>
      <c r="F8739" s="4">
        <f>VLOOKUP(A8739,'MethaneLeaks Events Data_nonUS'!$C$2:$H$1397,2,FALSE)</f>
        <v>1198</v>
      </c>
      <c r="G8739" s="4">
        <v>1</v>
      </c>
      <c r="H8739" s="4" t="str">
        <f>VLOOKUP(A8739,'MethaneLeaks Events Data_nonUS'!$C$2:$H$1397,4,FALSE)</f>
        <v>og</v>
      </c>
      <c r="I8739" s="4">
        <f>VLOOKUP(A8739,'MethaneLeaks Events Data_nonUS'!$C$2:$H$1397,5,FALSE)</f>
        <v>53.789299010000001</v>
      </c>
      <c r="J8739" s="4">
        <f>VLOOKUP(A8739,'MethaneLeaks Events Data_nonUS'!$C$2:$H$1397,6,FALSE)</f>
        <v>40.772998809999997</v>
      </c>
      <c r="P8739" s="10"/>
    </row>
    <row r="8740" spans="1:16" ht="16" x14ac:dyDescent="0.2">
      <c r="A8740" s="10">
        <v>43887</v>
      </c>
      <c r="B8740" s="4">
        <v>48.67</v>
      </c>
      <c r="C8740" s="4">
        <v>54.96</v>
      </c>
      <c r="D8740">
        <v>1.5229999999999999</v>
      </c>
      <c r="E8740">
        <v>1.361</v>
      </c>
      <c r="F8740" s="4">
        <f>VLOOKUP(A8740,'MethaneLeaks Events Data_nonUS'!$C$2:$H$1397,2,FALSE)</f>
        <v>1945</v>
      </c>
      <c r="G8740" s="4">
        <v>36.928531649999996</v>
      </c>
      <c r="H8740" s="4" t="str">
        <f>VLOOKUP(A8740,'MethaneLeaks Events Data_nonUS'!$C$2:$H$1397,4,FALSE)</f>
        <v>og</v>
      </c>
      <c r="I8740" s="4">
        <f>VLOOKUP(A8740,'MethaneLeaks Events Data_nonUS'!$C$2:$H$1397,5,FALSE)</f>
        <v>31.931200029999999</v>
      </c>
      <c r="J8740" s="4">
        <f>VLOOKUP(A8740,'MethaneLeaks Events Data_nonUS'!$C$2:$H$1397,6,FALSE)</f>
        <v>6.9103999140000001</v>
      </c>
      <c r="P8740" s="10"/>
    </row>
    <row r="8741" spans="1:16" ht="16" x14ac:dyDescent="0.2">
      <c r="A8741" s="10">
        <v>43888</v>
      </c>
      <c r="B8741" s="4">
        <v>47.17</v>
      </c>
      <c r="C8741" s="4">
        <v>52.19</v>
      </c>
      <c r="D8741">
        <v>1.47</v>
      </c>
      <c r="E8741">
        <v>1.3080000000000001</v>
      </c>
      <c r="F8741" s="4">
        <f>VLOOKUP(A8741,'MethaneLeaks Events Data_nonUS'!$C$2:$H$1397,2,FALSE)</f>
        <v>952</v>
      </c>
      <c r="G8741" s="4">
        <v>36.928531649999996</v>
      </c>
      <c r="H8741" s="4" t="str">
        <f>VLOOKUP(A8741,'MethaneLeaks Events Data_nonUS'!$C$2:$H$1397,4,FALSE)</f>
        <v>og</v>
      </c>
      <c r="I8741" s="4">
        <f>VLOOKUP(A8741,'MethaneLeaks Events Data_nonUS'!$C$2:$H$1397,5,FALSE)</f>
        <v>40.253898620000001</v>
      </c>
      <c r="J8741" s="4">
        <f>VLOOKUP(A8741,'MethaneLeaks Events Data_nonUS'!$C$2:$H$1397,6,FALSE)</f>
        <v>61.266601559999998</v>
      </c>
      <c r="P8741" s="10"/>
    </row>
    <row r="8742" spans="1:16" ht="16" x14ac:dyDescent="0.2">
      <c r="A8742" s="10">
        <v>43889</v>
      </c>
      <c r="B8742" s="4">
        <v>44.83</v>
      </c>
      <c r="C8742" s="4">
        <v>51.31</v>
      </c>
      <c r="D8742">
        <v>1.458</v>
      </c>
      <c r="E8742">
        <v>1.3129999999999999</v>
      </c>
      <c r="F8742" s="4">
        <f>VLOOKUP(A8742,'MethaneLeaks Events Data_nonUS'!$C$2:$H$1397,2,FALSE)</f>
        <v>2075</v>
      </c>
      <c r="G8742" s="4">
        <v>1</v>
      </c>
      <c r="H8742" s="4" t="str">
        <f>VLOOKUP(A8742,'MethaneLeaks Events Data_nonUS'!$C$2:$H$1397,4,FALSE)</f>
        <v>coal</v>
      </c>
      <c r="I8742" s="4">
        <f>VLOOKUP(A8742,'MethaneLeaks Events Data_nonUS'!$C$2:$H$1397,5,FALSE)</f>
        <v>-32.704101559999998</v>
      </c>
      <c r="J8742" s="4">
        <f>VLOOKUP(A8742,'MethaneLeaks Events Data_nonUS'!$C$2:$H$1397,6,FALSE)</f>
        <v>151.11560059999999</v>
      </c>
      <c r="P8742" s="10"/>
    </row>
    <row r="8743" spans="1:16" ht="16" x14ac:dyDescent="0.2">
      <c r="A8743" s="10">
        <v>43892</v>
      </c>
      <c r="B8743" s="4">
        <v>46.78</v>
      </c>
      <c r="C8743" s="4">
        <v>52.52</v>
      </c>
      <c r="D8743">
        <v>1.5229999999999999</v>
      </c>
      <c r="E8743">
        <v>1.4750000000000001</v>
      </c>
      <c r="F8743" s="4">
        <f>VLOOKUP(A8743,'MethaneLeaks Events Data_nonUS'!$C$2:$H$1397,2,FALSE)</f>
        <v>250</v>
      </c>
      <c r="G8743" s="4">
        <v>6.7754082679999996</v>
      </c>
      <c r="H8743" s="4" t="str">
        <f>VLOOKUP(A8743,'MethaneLeaks Events Data_nonUS'!$C$2:$H$1397,4,FALSE)</f>
        <v>og</v>
      </c>
      <c r="I8743" s="4">
        <f>VLOOKUP(A8743,'MethaneLeaks Events Data_nonUS'!$C$2:$H$1397,5,FALSE)</f>
        <v>20.53510094</v>
      </c>
      <c r="J8743" s="4">
        <f>VLOOKUP(A8743,'MethaneLeaks Events Data_nonUS'!$C$2:$H$1397,6,FALSE)</f>
        <v>-97.569602970000005</v>
      </c>
      <c r="P8743" s="10"/>
    </row>
    <row r="8744" spans="1:16" ht="16" x14ac:dyDescent="0.2">
      <c r="A8744" s="10">
        <v>43893</v>
      </c>
      <c r="B8744" s="4">
        <v>47.27</v>
      </c>
      <c r="C8744" s="4">
        <v>52.24</v>
      </c>
      <c r="D8744">
        <v>1.51</v>
      </c>
      <c r="E8744">
        <v>1.4670000000000001</v>
      </c>
      <c r="F8744" s="4">
        <f>VLOOKUP(A8744,'MethaneLeaks Events Data_nonUS'!$C$2:$H$1397,2,FALSE)</f>
        <v>27</v>
      </c>
      <c r="G8744" s="4">
        <v>27.229778289999999</v>
      </c>
      <c r="H8744" s="4" t="str">
        <f>VLOOKUP(A8744,'MethaneLeaks Events Data_nonUS'!$C$2:$H$1397,4,FALSE)</f>
        <v>human</v>
      </c>
      <c r="I8744" s="4">
        <f>VLOOKUP(A8744,'MethaneLeaks Events Data_nonUS'!$C$2:$H$1397,5,FALSE)</f>
        <v>24.07029915</v>
      </c>
      <c r="J8744" s="4">
        <f>VLOOKUP(A8744,'MethaneLeaks Events Data_nonUS'!$C$2:$H$1397,6,FALSE)</f>
        <v>90.5746994</v>
      </c>
      <c r="P8744" s="10"/>
    </row>
    <row r="8745" spans="1:16" ht="16" x14ac:dyDescent="0.2">
      <c r="A8745" s="10">
        <v>43894</v>
      </c>
      <c r="B8745" s="4">
        <v>46.78</v>
      </c>
      <c r="C8745" s="4">
        <v>51.86</v>
      </c>
      <c r="D8745">
        <v>1.542</v>
      </c>
      <c r="E8745">
        <v>1.4990000000000001</v>
      </c>
      <c r="F8745" s="4">
        <f>VLOOKUP(A8745,'MethaneLeaks Events Data_nonUS'!$C$2:$H$1397,2,FALSE)</f>
        <v>1221</v>
      </c>
      <c r="G8745" s="4">
        <v>257.64669800000001</v>
      </c>
      <c r="H8745" s="4" t="str">
        <f>VLOOKUP(A8745,'MethaneLeaks Events Data_nonUS'!$C$2:$H$1397,4,FALSE)</f>
        <v>human</v>
      </c>
      <c r="I8745" s="4">
        <f>VLOOKUP(A8745,'MethaneLeaks Events Data_nonUS'!$C$2:$H$1397,5,FALSE)</f>
        <v>23.7602005</v>
      </c>
      <c r="J8745" s="4">
        <f>VLOOKUP(A8745,'MethaneLeaks Events Data_nonUS'!$C$2:$H$1397,6,FALSE)</f>
        <v>90.357101439999994</v>
      </c>
      <c r="P8745" s="10"/>
    </row>
    <row r="8746" spans="1:16" ht="16" x14ac:dyDescent="0.2">
      <c r="A8746" s="10">
        <v>43895</v>
      </c>
      <c r="B8746" s="4">
        <v>45.9</v>
      </c>
      <c r="C8746" s="4">
        <v>51.29</v>
      </c>
      <c r="D8746">
        <v>1.5</v>
      </c>
      <c r="E8746">
        <v>1.47</v>
      </c>
      <c r="F8746" s="4">
        <f>VLOOKUP(A8746,'MethaneLeaks Events Data_nonUS'!$C$2:$H$1397,2,FALSE)</f>
        <v>1251</v>
      </c>
      <c r="G8746" s="4">
        <v>1</v>
      </c>
      <c r="H8746" s="4" t="str">
        <f>VLOOKUP(A8746,'MethaneLeaks Events Data_nonUS'!$C$2:$H$1397,4,FALSE)</f>
        <v>coal</v>
      </c>
      <c r="I8746" s="4">
        <f>VLOOKUP(A8746,'MethaneLeaks Events Data_nonUS'!$C$2:$H$1397,5,FALSE)</f>
        <v>37.798900600000003</v>
      </c>
      <c r="J8746" s="4">
        <f>VLOOKUP(A8746,'MethaneLeaks Events Data_nonUS'!$C$2:$H$1397,6,FALSE)</f>
        <v>113.52449799999999</v>
      </c>
      <c r="P8746" s="10"/>
    </row>
    <row r="8747" spans="1:16" ht="16" x14ac:dyDescent="0.2">
      <c r="A8747" s="10">
        <v>43896</v>
      </c>
      <c r="B8747" s="4">
        <v>41.14</v>
      </c>
      <c r="C8747" s="4">
        <v>45.6</v>
      </c>
      <c r="D8747">
        <v>1.383</v>
      </c>
      <c r="E8747">
        <v>1.345</v>
      </c>
      <c r="F8747" s="4">
        <f>VLOOKUP(A8747,'MethaneLeaks Events Data_nonUS'!$C$2:$H$1397,2,FALSE)</f>
        <v>1919</v>
      </c>
      <c r="G8747" s="4">
        <v>6.4165658949999997</v>
      </c>
      <c r="H8747" s="4" t="str">
        <f>VLOOKUP(A8747,'MethaneLeaks Events Data_nonUS'!$C$2:$H$1397,4,FALSE)</f>
        <v>og</v>
      </c>
      <c r="I8747" s="4">
        <f>VLOOKUP(A8747,'MethaneLeaks Events Data_nonUS'!$C$2:$H$1397,5,FALSE)</f>
        <v>29.645099640000002</v>
      </c>
      <c r="J8747" s="4">
        <f>VLOOKUP(A8747,'MethaneLeaks Events Data_nonUS'!$C$2:$H$1397,6,FALSE)</f>
        <v>47.81520081</v>
      </c>
      <c r="P8747" s="10"/>
    </row>
    <row r="8748" spans="1:16" ht="16" x14ac:dyDescent="0.2">
      <c r="A8748" s="10">
        <v>43899</v>
      </c>
      <c r="B8748" s="4">
        <v>31.05</v>
      </c>
      <c r="C8748" s="4">
        <v>35.33</v>
      </c>
      <c r="D8748">
        <v>1.129</v>
      </c>
      <c r="E8748">
        <v>1.0609999999999999</v>
      </c>
      <c r="F8748" s="4">
        <f>VLOOKUP(A8748,'MethaneLeaks Events Data_nonUS'!$C$2:$H$1397,2,FALSE)</f>
        <v>1260</v>
      </c>
      <c r="G8748" s="4">
        <v>105.2336044</v>
      </c>
      <c r="H8748" s="4" t="str">
        <f>VLOOKUP(A8748,'MethaneLeaks Events Data_nonUS'!$C$2:$H$1397,4,FALSE)</f>
        <v>og</v>
      </c>
      <c r="I8748" s="4">
        <f>VLOOKUP(A8748,'MethaneLeaks Events Data_nonUS'!$C$2:$H$1397,5,FALSE)</f>
        <v>31.830900190000001</v>
      </c>
      <c r="J8748" s="4">
        <f>VLOOKUP(A8748,'MethaneLeaks Events Data_nonUS'!$C$2:$H$1397,6,FALSE)</f>
        <v>6.284200191</v>
      </c>
      <c r="P8748" s="10"/>
    </row>
    <row r="8749" spans="1:16" ht="16" x14ac:dyDescent="0.2">
      <c r="A8749" s="10">
        <v>43900</v>
      </c>
      <c r="B8749" s="4">
        <v>34.47</v>
      </c>
      <c r="C8749" s="4">
        <v>35.57</v>
      </c>
      <c r="D8749">
        <v>1.175</v>
      </c>
      <c r="E8749">
        <v>1.107</v>
      </c>
      <c r="F8749" s="4">
        <f>VLOOKUP(A8749,'MethaneLeaks Events Data_nonUS'!$C$2:$H$1397,2,FALSE)</f>
        <v>23</v>
      </c>
      <c r="G8749" s="4">
        <v>252.35762020000001</v>
      </c>
      <c r="H8749" s="4" t="str">
        <f>VLOOKUP(A8749,'MethaneLeaks Events Data_nonUS'!$C$2:$H$1397,4,FALSE)</f>
        <v>human</v>
      </c>
      <c r="I8749" s="4">
        <f>VLOOKUP(A8749,'MethaneLeaks Events Data_nonUS'!$C$2:$H$1397,5,FALSE)</f>
        <v>23.623100279999999</v>
      </c>
      <c r="J8749" s="4">
        <f>VLOOKUP(A8749,'MethaneLeaks Events Data_nonUS'!$C$2:$H$1397,6,FALSE)</f>
        <v>90.455902100000003</v>
      </c>
      <c r="P8749" s="10"/>
    </row>
    <row r="8750" spans="1:16" ht="16" x14ac:dyDescent="0.2">
      <c r="A8750" s="10">
        <v>43901</v>
      </c>
      <c r="B8750" s="4">
        <v>33.130000000000003</v>
      </c>
      <c r="C8750" s="4">
        <v>34.450000000000003</v>
      </c>
      <c r="D8750">
        <v>1.0920000000000001</v>
      </c>
      <c r="E8750">
        <v>1.0349999999999999</v>
      </c>
      <c r="F8750" s="4">
        <f>VLOOKUP(A8750,'MethaneLeaks Events Data_nonUS'!$C$2:$H$1397,2,FALSE)</f>
        <v>1240</v>
      </c>
      <c r="G8750" s="4" t="e">
        <v>#N/A</v>
      </c>
      <c r="H8750" s="4" t="str">
        <f>VLOOKUP(A8750,'MethaneLeaks Events Data_nonUS'!$C$2:$H$1397,4,FALSE)</f>
        <v>human</v>
      </c>
      <c r="I8750" s="4">
        <f>VLOOKUP(A8750,'MethaneLeaks Events Data_nonUS'!$C$2:$H$1397,5,FALSE)</f>
        <v>23.908399580000001</v>
      </c>
      <c r="J8750" s="4">
        <f>VLOOKUP(A8750,'MethaneLeaks Events Data_nonUS'!$C$2:$H$1397,6,FALSE)</f>
        <v>90.159301760000005</v>
      </c>
      <c r="P8750" s="10"/>
    </row>
    <row r="8751" spans="1:16" ht="16" x14ac:dyDescent="0.2">
      <c r="A8751" s="10">
        <v>43902</v>
      </c>
      <c r="B8751" s="4">
        <v>31.56</v>
      </c>
      <c r="C8751" s="4">
        <v>31.02</v>
      </c>
      <c r="D8751">
        <v>0.89500000000000002</v>
      </c>
      <c r="E8751">
        <v>0.873</v>
      </c>
      <c r="F8751" s="4" t="e">
        <f>VLOOKUP(A8751,'MethaneLeaks Events Data_nonUS'!$C$2:$H$1397,2,FALSE)</f>
        <v>#N/A</v>
      </c>
      <c r="G8751" s="4" t="e">
        <v>#N/A</v>
      </c>
      <c r="H8751" s="4" t="e">
        <f>VLOOKUP(A8751,'MethaneLeaks Events Data_nonUS'!$C$2:$H$1397,4,FALSE)</f>
        <v>#N/A</v>
      </c>
      <c r="I8751" s="4" t="e">
        <f>VLOOKUP(A8751,'MethaneLeaks Events Data_nonUS'!$C$2:$H$1397,5,FALSE)</f>
        <v>#N/A</v>
      </c>
      <c r="J8751" s="4" t="e">
        <f>VLOOKUP(A8751,'MethaneLeaks Events Data_nonUS'!$C$2:$H$1397,6,FALSE)</f>
        <v>#N/A</v>
      </c>
      <c r="P8751" s="10"/>
    </row>
    <row r="8752" spans="1:16" ht="16" x14ac:dyDescent="0.2">
      <c r="A8752" s="10">
        <v>43903</v>
      </c>
      <c r="B8752" s="4">
        <v>31.72</v>
      </c>
      <c r="C8752" s="4">
        <v>32.25</v>
      </c>
      <c r="D8752">
        <v>0.92900000000000005</v>
      </c>
      <c r="E8752">
        <v>0.90700000000000003</v>
      </c>
      <c r="F8752" s="4" t="e">
        <f>VLOOKUP(A8752,'MethaneLeaks Events Data_nonUS'!$C$2:$H$1397,2,FALSE)</f>
        <v>#N/A</v>
      </c>
      <c r="G8752" s="4" t="e">
        <v>#N/A</v>
      </c>
      <c r="H8752" s="4" t="e">
        <f>VLOOKUP(A8752,'MethaneLeaks Events Data_nonUS'!$C$2:$H$1397,4,FALSE)</f>
        <v>#N/A</v>
      </c>
      <c r="I8752" s="4" t="e">
        <f>VLOOKUP(A8752,'MethaneLeaks Events Data_nonUS'!$C$2:$H$1397,5,FALSE)</f>
        <v>#N/A</v>
      </c>
      <c r="J8752" s="4" t="e">
        <f>VLOOKUP(A8752,'MethaneLeaks Events Data_nonUS'!$C$2:$H$1397,6,FALSE)</f>
        <v>#N/A</v>
      </c>
      <c r="P8752" s="10"/>
    </row>
    <row r="8753" spans="1:16" ht="16" x14ac:dyDescent="0.2">
      <c r="A8753" s="10">
        <v>43906</v>
      </c>
      <c r="B8753" s="4">
        <v>28.96</v>
      </c>
      <c r="C8753" s="4">
        <v>27.98</v>
      </c>
      <c r="D8753">
        <v>0.69199999999999995</v>
      </c>
      <c r="E8753">
        <v>0.65700000000000003</v>
      </c>
      <c r="F8753" s="4">
        <f>VLOOKUP(A8753,'MethaneLeaks Events Data_nonUS'!$C$2:$H$1397,2,FALSE)</f>
        <v>2071</v>
      </c>
      <c r="G8753" s="4">
        <v>87.245109560000003</v>
      </c>
      <c r="H8753" s="4" t="str">
        <f>VLOOKUP(A8753,'MethaneLeaks Events Data_nonUS'!$C$2:$H$1397,4,FALSE)</f>
        <v>human</v>
      </c>
      <c r="I8753" s="4">
        <f>VLOOKUP(A8753,'MethaneLeaks Events Data_nonUS'!$C$2:$H$1397,5,FALSE)</f>
        <v>-35.02099991</v>
      </c>
      <c r="J8753" s="4">
        <f>VLOOKUP(A8753,'MethaneLeaks Events Data_nonUS'!$C$2:$H$1397,6,FALSE)</f>
        <v>-59.20529938</v>
      </c>
      <c r="P8753" s="10"/>
    </row>
    <row r="8754" spans="1:16" ht="16" x14ac:dyDescent="0.2">
      <c r="A8754" s="10">
        <v>43907</v>
      </c>
      <c r="B8754" s="4">
        <v>26.96</v>
      </c>
      <c r="C8754" s="4">
        <v>27.97</v>
      </c>
      <c r="D8754">
        <v>0.71199999999999997</v>
      </c>
      <c r="E8754">
        <v>0.76900000000000002</v>
      </c>
      <c r="F8754" s="4">
        <f>VLOOKUP(A8754,'MethaneLeaks Events Data_nonUS'!$C$2:$H$1397,2,FALSE)</f>
        <v>1235</v>
      </c>
      <c r="G8754" s="4">
        <v>44.810169219999999</v>
      </c>
      <c r="H8754" s="4" t="str">
        <f>VLOOKUP(A8754,'MethaneLeaks Events Data_nonUS'!$C$2:$H$1397,4,FALSE)</f>
        <v>og</v>
      </c>
      <c r="I8754" s="4">
        <f>VLOOKUP(A8754,'MethaneLeaks Events Data_nonUS'!$C$2:$H$1397,5,FALSE)</f>
        <v>49.697799680000003</v>
      </c>
      <c r="J8754" s="4">
        <f>VLOOKUP(A8754,'MethaneLeaks Events Data_nonUS'!$C$2:$H$1397,6,FALSE)</f>
        <v>43.7118988</v>
      </c>
      <c r="P8754" s="10"/>
    </row>
    <row r="8755" spans="1:16" ht="16" x14ac:dyDescent="0.2">
      <c r="A8755" s="10">
        <v>43908</v>
      </c>
      <c r="B8755" s="4">
        <v>20.48</v>
      </c>
      <c r="C8755" s="4">
        <v>22.79</v>
      </c>
      <c r="D8755">
        <v>0.65700000000000003</v>
      </c>
      <c r="E8755">
        <v>0.60399999999999998</v>
      </c>
      <c r="F8755" s="4" t="e">
        <f>VLOOKUP(A8755,'MethaneLeaks Events Data_nonUS'!$C$2:$H$1397,2,FALSE)</f>
        <v>#N/A</v>
      </c>
      <c r="G8755" s="4" t="e">
        <v>#N/A</v>
      </c>
      <c r="H8755" s="4" t="e">
        <f>VLOOKUP(A8755,'MethaneLeaks Events Data_nonUS'!$C$2:$H$1397,4,FALSE)</f>
        <v>#N/A</v>
      </c>
      <c r="I8755" s="4" t="e">
        <f>VLOOKUP(A8755,'MethaneLeaks Events Data_nonUS'!$C$2:$H$1397,5,FALSE)</f>
        <v>#N/A</v>
      </c>
      <c r="J8755" s="4" t="e">
        <f>VLOOKUP(A8755,'MethaneLeaks Events Data_nonUS'!$C$2:$H$1397,6,FALSE)</f>
        <v>#N/A</v>
      </c>
      <c r="P8755" s="10"/>
    </row>
    <row r="8756" spans="1:16" ht="16" x14ac:dyDescent="0.2">
      <c r="A8756" s="10">
        <v>43909</v>
      </c>
      <c r="B8756" s="4">
        <v>25.09</v>
      </c>
      <c r="C8756" s="4">
        <v>23.98</v>
      </c>
      <c r="D8756">
        <v>0.66700000000000004</v>
      </c>
      <c r="E8756">
        <v>0.61499999999999999</v>
      </c>
      <c r="F8756" s="4">
        <f>VLOOKUP(A8756,'MethaneLeaks Events Data_nonUS'!$C$2:$H$1397,2,FALSE)</f>
        <v>2067</v>
      </c>
      <c r="G8756" s="4">
        <v>152.6662445</v>
      </c>
      <c r="H8756" s="4" t="str">
        <f>VLOOKUP(A8756,'MethaneLeaks Events Data_nonUS'!$C$2:$H$1397,4,FALSE)</f>
        <v>human</v>
      </c>
      <c r="I8756" s="4">
        <f>VLOOKUP(A8756,'MethaneLeaks Events Data_nonUS'!$C$2:$H$1397,5,FALSE)</f>
        <v>28.623100279999999</v>
      </c>
      <c r="J8756" s="4">
        <f>VLOOKUP(A8756,'MethaneLeaks Events Data_nonUS'!$C$2:$H$1397,6,FALSE)</f>
        <v>77.39800262</v>
      </c>
      <c r="P8756" s="10"/>
    </row>
    <row r="8757" spans="1:16" ht="16" x14ac:dyDescent="0.2">
      <c r="A8757" s="10">
        <v>43910</v>
      </c>
      <c r="B8757" s="4">
        <v>19.48</v>
      </c>
      <c r="C8757" s="4">
        <v>25.55</v>
      </c>
      <c r="D8757">
        <v>0.60599999999999998</v>
      </c>
      <c r="E8757">
        <v>0.56399999999999995</v>
      </c>
      <c r="F8757" s="4">
        <f>VLOOKUP(A8757,'MethaneLeaks Events Data_nonUS'!$C$2:$H$1397,2,FALSE)</f>
        <v>1220</v>
      </c>
      <c r="G8757" s="4">
        <v>226.65501399999999</v>
      </c>
      <c r="H8757" s="4" t="str">
        <f>VLOOKUP(A8757,'MethaneLeaks Events Data_nonUS'!$C$2:$H$1397,4,FALSE)</f>
        <v>human</v>
      </c>
      <c r="I8757" s="4">
        <f>VLOOKUP(A8757,'MethaneLeaks Events Data_nonUS'!$C$2:$H$1397,5,FALSE)</f>
        <v>24.094100950000001</v>
      </c>
      <c r="J8757" s="4">
        <f>VLOOKUP(A8757,'MethaneLeaks Events Data_nonUS'!$C$2:$H$1397,6,FALSE)</f>
        <v>90.053596499999998</v>
      </c>
      <c r="P8757" s="10"/>
    </row>
    <row r="8758" spans="1:16" ht="16" x14ac:dyDescent="0.2">
      <c r="A8758" s="10">
        <v>43913</v>
      </c>
      <c r="B8758" s="4">
        <v>23.33</v>
      </c>
      <c r="C8758" s="4">
        <v>23.75</v>
      </c>
      <c r="D8758">
        <v>0.44900000000000001</v>
      </c>
      <c r="E8758">
        <v>0.374</v>
      </c>
      <c r="F8758" s="4">
        <f>VLOOKUP(A8758,'MethaneLeaks Events Data_nonUS'!$C$2:$H$1397,2,FALSE)</f>
        <v>2065</v>
      </c>
      <c r="G8758" s="4">
        <v>55.025264739999997</v>
      </c>
      <c r="H8758" s="4" t="str">
        <f>VLOOKUP(A8758,'MethaneLeaks Events Data_nonUS'!$C$2:$H$1397,4,FALSE)</f>
        <v>human</v>
      </c>
      <c r="I8758" s="4">
        <f>VLOOKUP(A8758,'MethaneLeaks Events Data_nonUS'!$C$2:$H$1397,5,FALSE)</f>
        <v>28.818799970000001</v>
      </c>
      <c r="J8758" s="4">
        <f>VLOOKUP(A8758,'MethaneLeaks Events Data_nonUS'!$C$2:$H$1397,6,FALSE)</f>
        <v>77.643096920000005</v>
      </c>
      <c r="P8758" s="10"/>
    </row>
    <row r="8759" spans="1:16" ht="16" x14ac:dyDescent="0.2">
      <c r="A8759" s="10">
        <v>43914</v>
      </c>
      <c r="B8759" s="4">
        <v>21.03</v>
      </c>
      <c r="C8759" s="4">
        <v>24.5</v>
      </c>
      <c r="D8759">
        <v>0.434</v>
      </c>
      <c r="E8759">
        <v>0.36399999999999999</v>
      </c>
      <c r="F8759" s="4" t="e">
        <f>VLOOKUP(A8759,'MethaneLeaks Events Data_nonUS'!$C$2:$H$1397,2,FALSE)</f>
        <v>#N/A</v>
      </c>
      <c r="G8759" s="4" t="e">
        <v>#N/A</v>
      </c>
      <c r="H8759" s="4" t="e">
        <f>VLOOKUP(A8759,'MethaneLeaks Events Data_nonUS'!$C$2:$H$1397,4,FALSE)</f>
        <v>#N/A</v>
      </c>
      <c r="I8759" s="4" t="e">
        <f>VLOOKUP(A8759,'MethaneLeaks Events Data_nonUS'!$C$2:$H$1397,5,FALSE)</f>
        <v>#N/A</v>
      </c>
      <c r="J8759" s="4" t="e">
        <f>VLOOKUP(A8759,'MethaneLeaks Events Data_nonUS'!$C$2:$H$1397,6,FALSE)</f>
        <v>#N/A</v>
      </c>
      <c r="P8759" s="10"/>
    </row>
    <row r="8760" spans="1:16" ht="16" x14ac:dyDescent="0.2">
      <c r="A8760" s="10">
        <v>43915</v>
      </c>
      <c r="B8760" s="4">
        <v>20.75</v>
      </c>
      <c r="C8760" s="4">
        <v>25.62</v>
      </c>
      <c r="D8760">
        <v>0.54200000000000004</v>
      </c>
      <c r="E8760">
        <v>0.47199999999999998</v>
      </c>
      <c r="F8760" s="4" t="e">
        <f>VLOOKUP(A8760,'MethaneLeaks Events Data_nonUS'!$C$2:$H$1397,2,FALSE)</f>
        <v>#N/A</v>
      </c>
      <c r="G8760" s="4">
        <v>1</v>
      </c>
      <c r="H8760" s="4" t="e">
        <f>VLOOKUP(A8760,'MethaneLeaks Events Data_nonUS'!$C$2:$H$1397,4,FALSE)</f>
        <v>#N/A</v>
      </c>
      <c r="I8760" s="4" t="e">
        <f>VLOOKUP(A8760,'MethaneLeaks Events Data_nonUS'!$C$2:$H$1397,5,FALSE)</f>
        <v>#N/A</v>
      </c>
      <c r="J8760" s="4" t="e">
        <f>VLOOKUP(A8760,'MethaneLeaks Events Data_nonUS'!$C$2:$H$1397,6,FALSE)</f>
        <v>#N/A</v>
      </c>
      <c r="P8760" s="10"/>
    </row>
    <row r="8761" spans="1:16" ht="16" x14ac:dyDescent="0.2">
      <c r="A8761" s="10">
        <v>43916</v>
      </c>
      <c r="B8761" s="4">
        <v>16.600000000000001</v>
      </c>
      <c r="C8761" s="4">
        <v>23.55</v>
      </c>
      <c r="D8761">
        <v>0.51800000000000002</v>
      </c>
      <c r="E8761">
        <v>0.42</v>
      </c>
      <c r="F8761" s="4">
        <f>VLOOKUP(A8761,'MethaneLeaks Events Data_nonUS'!$C$2:$H$1397,2,FALSE)</f>
        <v>1206</v>
      </c>
      <c r="G8761" s="4">
        <v>1</v>
      </c>
      <c r="H8761" s="4" t="str">
        <f>VLOOKUP(A8761,'MethaneLeaks Events Data_nonUS'!$C$2:$H$1397,4,FALSE)</f>
        <v>coal</v>
      </c>
      <c r="I8761" s="4">
        <f>VLOOKUP(A8761,'MethaneLeaks Events Data_nonUS'!$C$2:$H$1397,5,FALSE)</f>
        <v>25.45820045</v>
      </c>
      <c r="J8761" s="4">
        <f>VLOOKUP(A8761,'MethaneLeaks Events Data_nonUS'!$C$2:$H$1397,6,FALSE)</f>
        <v>89.093597410000001</v>
      </c>
      <c r="P8761" s="10"/>
    </row>
    <row r="8762" spans="1:16" ht="16" x14ac:dyDescent="0.2">
      <c r="A8762" s="10">
        <v>43917</v>
      </c>
      <c r="B8762" s="4">
        <v>15.48</v>
      </c>
      <c r="C8762" s="4">
        <v>22.39</v>
      </c>
      <c r="D8762">
        <v>0.55000000000000004</v>
      </c>
      <c r="E8762">
        <v>0.45800000000000002</v>
      </c>
      <c r="F8762" s="4">
        <f>VLOOKUP(A8762,'MethaneLeaks Events Data_nonUS'!$C$2:$H$1397,2,FALSE)</f>
        <v>1254</v>
      </c>
      <c r="G8762" s="4">
        <v>461.80850220000002</v>
      </c>
      <c r="H8762" s="4" t="str">
        <f>VLOOKUP(A8762,'MethaneLeaks Events Data_nonUS'!$C$2:$H$1397,4,FALSE)</f>
        <v>human</v>
      </c>
      <c r="I8762" s="4">
        <f>VLOOKUP(A8762,'MethaneLeaks Events Data_nonUS'!$C$2:$H$1397,5,FALSE)</f>
        <v>23.988800049999998</v>
      </c>
      <c r="J8762" s="4">
        <f>VLOOKUP(A8762,'MethaneLeaks Events Data_nonUS'!$C$2:$H$1397,6,FALSE)</f>
        <v>90.573997500000004</v>
      </c>
      <c r="P8762" s="10"/>
    </row>
    <row r="8763" spans="1:16" ht="16" x14ac:dyDescent="0.2">
      <c r="A8763" s="10">
        <v>43920</v>
      </c>
      <c r="B8763" s="4">
        <v>14.1</v>
      </c>
      <c r="C8763" s="4">
        <v>19.190000000000001</v>
      </c>
      <c r="D8763">
        <v>0.55100000000000005</v>
      </c>
      <c r="E8763">
        <v>0.45800000000000002</v>
      </c>
      <c r="F8763" s="4">
        <f>VLOOKUP(A8763,'MethaneLeaks Events Data_nonUS'!$C$2:$H$1397,2,FALSE)</f>
        <v>1238</v>
      </c>
      <c r="G8763" s="4">
        <v>423.02423099999999</v>
      </c>
      <c r="H8763" s="4" t="str">
        <f>VLOOKUP(A8763,'MethaneLeaks Events Data_nonUS'!$C$2:$H$1397,4,FALSE)</f>
        <v>human</v>
      </c>
      <c r="I8763" s="4">
        <f>VLOOKUP(A8763,'MethaneLeaks Events Data_nonUS'!$C$2:$H$1397,5,FALSE)</f>
        <v>23.483400339999999</v>
      </c>
      <c r="J8763" s="4">
        <f>VLOOKUP(A8763,'MethaneLeaks Events Data_nonUS'!$C$2:$H$1397,6,FALSE)</f>
        <v>90.928298949999999</v>
      </c>
      <c r="P8763" s="10"/>
    </row>
    <row r="8764" spans="1:16" ht="16" x14ac:dyDescent="0.2">
      <c r="A8764" s="10">
        <v>43921</v>
      </c>
      <c r="B8764" s="4">
        <v>20.51</v>
      </c>
      <c r="C8764" s="4">
        <v>14.85</v>
      </c>
      <c r="D8764">
        <v>0.54300000000000004</v>
      </c>
      <c r="E8764">
        <v>0.45100000000000001</v>
      </c>
      <c r="F8764" s="4">
        <f>VLOOKUP(A8764,'MethaneLeaks Events Data_nonUS'!$C$2:$H$1397,2,FALSE)</f>
        <v>1300</v>
      </c>
      <c r="G8764" s="4">
        <v>1</v>
      </c>
      <c r="H8764" s="4" t="str">
        <f>VLOOKUP(A8764,'MethaneLeaks Events Data_nonUS'!$C$2:$H$1397,4,FALSE)</f>
        <v>human</v>
      </c>
      <c r="I8764" s="4">
        <f>VLOOKUP(A8764,'MethaneLeaks Events Data_nonUS'!$C$2:$H$1397,5,FALSE)</f>
        <v>23.98119926</v>
      </c>
      <c r="J8764" s="4">
        <f>VLOOKUP(A8764,'MethaneLeaks Events Data_nonUS'!$C$2:$H$1397,6,FALSE)</f>
        <v>90.406501770000006</v>
      </c>
      <c r="P8764" s="10"/>
    </row>
    <row r="8765" spans="1:16" ht="16" x14ac:dyDescent="0.2">
      <c r="A8765" s="10">
        <v>43922</v>
      </c>
      <c r="B8765" s="4">
        <v>20.28</v>
      </c>
      <c r="C8765" s="4">
        <v>14.97</v>
      </c>
      <c r="D8765">
        <v>0.503</v>
      </c>
      <c r="E8765">
        <v>0.438</v>
      </c>
      <c r="F8765" s="4">
        <f>VLOOKUP(A8765,'MethaneLeaks Events Data_nonUS'!$C$2:$H$1397,2,FALSE)</f>
        <v>1255</v>
      </c>
      <c r="G8765" s="4">
        <v>470.42922970000001</v>
      </c>
      <c r="H8765" s="4" t="str">
        <f>VLOOKUP(A8765,'MethaneLeaks Events Data_nonUS'!$C$2:$H$1397,4,FALSE)</f>
        <v>human</v>
      </c>
      <c r="I8765" s="4">
        <f>VLOOKUP(A8765,'MethaneLeaks Events Data_nonUS'!$C$2:$H$1397,5,FALSE)</f>
        <v>23.941099170000001</v>
      </c>
      <c r="J8765" s="4">
        <f>VLOOKUP(A8765,'MethaneLeaks Events Data_nonUS'!$C$2:$H$1397,6,FALSE)</f>
        <v>90.431198120000005</v>
      </c>
      <c r="P8765" s="10"/>
    </row>
    <row r="8766" spans="1:16" ht="16" x14ac:dyDescent="0.2">
      <c r="A8766" s="10">
        <v>43923</v>
      </c>
      <c r="B8766" s="4">
        <v>25.18</v>
      </c>
      <c r="C8766" s="4">
        <v>20.239999999999998</v>
      </c>
      <c r="D8766">
        <v>0.51200000000000001</v>
      </c>
      <c r="E8766">
        <v>0.55000000000000004</v>
      </c>
      <c r="F8766" s="4" t="e">
        <f>VLOOKUP(A8766,'MethaneLeaks Events Data_nonUS'!$C$2:$H$1397,2,FALSE)</f>
        <v>#N/A</v>
      </c>
      <c r="G8766" s="4" t="e">
        <v>#N/A</v>
      </c>
      <c r="H8766" s="4" t="e">
        <f>VLOOKUP(A8766,'MethaneLeaks Events Data_nonUS'!$C$2:$H$1397,4,FALSE)</f>
        <v>#N/A</v>
      </c>
      <c r="I8766" s="4" t="e">
        <f>VLOOKUP(A8766,'MethaneLeaks Events Data_nonUS'!$C$2:$H$1397,5,FALSE)</f>
        <v>#N/A</v>
      </c>
      <c r="J8766" s="4" t="e">
        <f>VLOOKUP(A8766,'MethaneLeaks Events Data_nonUS'!$C$2:$H$1397,6,FALSE)</f>
        <v>#N/A</v>
      </c>
      <c r="P8766" s="10"/>
    </row>
    <row r="8767" spans="1:16" ht="16" x14ac:dyDescent="0.2">
      <c r="A8767" s="10">
        <v>43924</v>
      </c>
      <c r="B8767" s="4">
        <v>28.36</v>
      </c>
      <c r="C8767" s="4">
        <v>24.33</v>
      </c>
      <c r="D8767">
        <v>0.53300000000000003</v>
      </c>
      <c r="E8767">
        <v>0.59</v>
      </c>
      <c r="F8767" s="4">
        <f>VLOOKUP(A8767,'MethaneLeaks Events Data_nonUS'!$C$2:$H$1397,2,FALSE)</f>
        <v>1181</v>
      </c>
      <c r="G8767" s="4">
        <v>102.0591278</v>
      </c>
      <c r="H8767" s="4" t="str">
        <f>VLOOKUP(A8767,'MethaneLeaks Events Data_nonUS'!$C$2:$H$1397,4,FALSE)</f>
        <v>human</v>
      </c>
      <c r="I8767" s="4">
        <f>VLOOKUP(A8767,'MethaneLeaks Events Data_nonUS'!$C$2:$H$1397,5,FALSE)</f>
        <v>31.515300750000002</v>
      </c>
      <c r="J8767" s="4">
        <f>VLOOKUP(A8767,'MethaneLeaks Events Data_nonUS'!$C$2:$H$1397,6,FALSE)</f>
        <v>74.495498659999996</v>
      </c>
      <c r="P8767" s="10"/>
    </row>
    <row r="8768" spans="1:16" ht="16" x14ac:dyDescent="0.2">
      <c r="A8768" s="10">
        <v>43927</v>
      </c>
      <c r="B8768" s="4">
        <v>26.21</v>
      </c>
      <c r="C8768" s="4">
        <v>22.58</v>
      </c>
      <c r="D8768">
        <v>0.63700000000000001</v>
      </c>
      <c r="E8768">
        <v>0.57199999999999995</v>
      </c>
      <c r="F8768" s="4">
        <f>VLOOKUP(A8768,'MethaneLeaks Events Data_nonUS'!$C$2:$H$1397,2,FALSE)</f>
        <v>1170</v>
      </c>
      <c r="G8768" s="4">
        <v>407.71032709999997</v>
      </c>
      <c r="H8768" s="4" t="str">
        <f>VLOOKUP(A8768,'MethaneLeaks Events Data_nonUS'!$C$2:$H$1397,4,FALSE)</f>
        <v>coal</v>
      </c>
      <c r="I8768" s="4">
        <f>VLOOKUP(A8768,'MethaneLeaks Events Data_nonUS'!$C$2:$H$1397,5,FALSE)</f>
        <v>25.408500669999999</v>
      </c>
      <c r="J8768" s="4">
        <f>VLOOKUP(A8768,'MethaneLeaks Events Data_nonUS'!$C$2:$H$1397,6,FALSE)</f>
        <v>88.72699738</v>
      </c>
      <c r="P8768" s="10"/>
    </row>
    <row r="8769" spans="1:16" ht="16" x14ac:dyDescent="0.2">
      <c r="A8769" s="10">
        <v>43928</v>
      </c>
      <c r="B8769" s="4">
        <v>23.54</v>
      </c>
      <c r="C8769" s="4">
        <v>22.1</v>
      </c>
      <c r="D8769">
        <v>0.57599999999999996</v>
      </c>
      <c r="E8769">
        <v>0.51100000000000001</v>
      </c>
      <c r="F8769" s="4" t="e">
        <f>VLOOKUP(A8769,'MethaneLeaks Events Data_nonUS'!$C$2:$H$1397,2,FALSE)</f>
        <v>#N/A</v>
      </c>
      <c r="G8769" s="4" t="e">
        <v>#N/A</v>
      </c>
      <c r="H8769" s="4" t="e">
        <f>VLOOKUP(A8769,'MethaneLeaks Events Data_nonUS'!$C$2:$H$1397,4,FALSE)</f>
        <v>#N/A</v>
      </c>
      <c r="I8769" s="4" t="e">
        <f>VLOOKUP(A8769,'MethaneLeaks Events Data_nonUS'!$C$2:$H$1397,5,FALSE)</f>
        <v>#N/A</v>
      </c>
      <c r="J8769" s="4" t="e">
        <f>VLOOKUP(A8769,'MethaneLeaks Events Data_nonUS'!$C$2:$H$1397,6,FALSE)</f>
        <v>#N/A</v>
      </c>
      <c r="P8769" s="10"/>
    </row>
    <row r="8770" spans="1:16" ht="16" x14ac:dyDescent="0.2">
      <c r="A8770" s="10">
        <v>43929</v>
      </c>
      <c r="B8770" s="4">
        <v>24.97</v>
      </c>
      <c r="C8770" s="4">
        <v>25.22</v>
      </c>
      <c r="D8770">
        <v>0.63500000000000001</v>
      </c>
      <c r="E8770">
        <v>0.56999999999999995</v>
      </c>
      <c r="F8770" s="4" t="e">
        <f>VLOOKUP(A8770,'MethaneLeaks Events Data_nonUS'!$C$2:$H$1397,2,FALSE)</f>
        <v>#N/A</v>
      </c>
      <c r="G8770" s="4" t="e">
        <v>#N/A</v>
      </c>
      <c r="H8770" s="4" t="e">
        <f>VLOOKUP(A8770,'MethaneLeaks Events Data_nonUS'!$C$2:$H$1397,4,FALSE)</f>
        <v>#N/A</v>
      </c>
      <c r="I8770" s="4" t="e">
        <f>VLOOKUP(A8770,'MethaneLeaks Events Data_nonUS'!$C$2:$H$1397,5,FALSE)</f>
        <v>#N/A</v>
      </c>
      <c r="J8770" s="4" t="e">
        <f>VLOOKUP(A8770,'MethaneLeaks Events Data_nonUS'!$C$2:$H$1397,6,FALSE)</f>
        <v>#N/A</v>
      </c>
      <c r="P8770" s="10"/>
    </row>
    <row r="8771" spans="1:16" ht="16" x14ac:dyDescent="0.2">
      <c r="A8771" s="10">
        <v>43930</v>
      </c>
      <c r="B8771" s="4">
        <v>22.9</v>
      </c>
      <c r="C8771" s="4">
        <v>20.23</v>
      </c>
      <c r="D8771">
        <v>0.59199999999999997</v>
      </c>
      <c r="E8771">
        <v>0.56000000000000005</v>
      </c>
      <c r="F8771" s="4" t="e">
        <f>VLOOKUP(A8771,'MethaneLeaks Events Data_nonUS'!$C$2:$H$1397,2,FALSE)</f>
        <v>#N/A</v>
      </c>
      <c r="G8771" s="4" t="e">
        <v>#N/A</v>
      </c>
      <c r="H8771" s="4" t="e">
        <f>VLOOKUP(A8771,'MethaneLeaks Events Data_nonUS'!$C$2:$H$1397,4,FALSE)</f>
        <v>#N/A</v>
      </c>
      <c r="I8771" s="4" t="e">
        <f>VLOOKUP(A8771,'MethaneLeaks Events Data_nonUS'!$C$2:$H$1397,5,FALSE)</f>
        <v>#N/A</v>
      </c>
      <c r="J8771" s="4" t="e">
        <f>VLOOKUP(A8771,'MethaneLeaks Events Data_nonUS'!$C$2:$H$1397,6,FALSE)</f>
        <v>#N/A</v>
      </c>
      <c r="P8771" s="10"/>
    </row>
    <row r="8772" spans="1:16" ht="16" x14ac:dyDescent="0.2">
      <c r="A8772" s="10">
        <v>43934</v>
      </c>
      <c r="B8772" s="4">
        <v>22.36</v>
      </c>
      <c r="D8772">
        <v>0.61399999999999999</v>
      </c>
      <c r="E8772">
        <v>0.59199999999999997</v>
      </c>
      <c r="F8772" s="4" t="e">
        <f>VLOOKUP(A8772,'MethaneLeaks Events Data_nonUS'!$C$2:$H$1397,2,FALSE)</f>
        <v>#N/A</v>
      </c>
      <c r="G8772" s="4" t="e">
        <v>#N/A</v>
      </c>
      <c r="H8772" s="4" t="e">
        <f>VLOOKUP(A8772,'MethaneLeaks Events Data_nonUS'!$C$2:$H$1397,4,FALSE)</f>
        <v>#N/A</v>
      </c>
      <c r="I8772" s="4" t="e">
        <f>VLOOKUP(A8772,'MethaneLeaks Events Data_nonUS'!$C$2:$H$1397,5,FALSE)</f>
        <v>#N/A</v>
      </c>
      <c r="J8772" s="4" t="e">
        <f>VLOOKUP(A8772,'MethaneLeaks Events Data_nonUS'!$C$2:$H$1397,6,FALSE)</f>
        <v>#N/A</v>
      </c>
      <c r="P8772" s="10"/>
    </row>
    <row r="8773" spans="1:16" ht="16" x14ac:dyDescent="0.2">
      <c r="A8773" s="10">
        <v>43935</v>
      </c>
      <c r="B8773" s="4">
        <v>20.149999999999999</v>
      </c>
      <c r="C8773" s="4">
        <v>21.74</v>
      </c>
      <c r="D8773">
        <v>0.60899999999999999</v>
      </c>
      <c r="E8773">
        <v>0.61399999999999999</v>
      </c>
      <c r="F8773" s="4" t="e">
        <f>VLOOKUP(A8773,'MethaneLeaks Events Data_nonUS'!$C$2:$H$1397,2,FALSE)</f>
        <v>#N/A</v>
      </c>
      <c r="G8773" s="4" t="e">
        <v>#N/A</v>
      </c>
      <c r="H8773" s="4" t="e">
        <f>VLOOKUP(A8773,'MethaneLeaks Events Data_nonUS'!$C$2:$H$1397,4,FALSE)</f>
        <v>#N/A</v>
      </c>
      <c r="I8773" s="4" t="e">
        <f>VLOOKUP(A8773,'MethaneLeaks Events Data_nonUS'!$C$2:$H$1397,5,FALSE)</f>
        <v>#N/A</v>
      </c>
      <c r="J8773" s="4" t="e">
        <f>VLOOKUP(A8773,'MethaneLeaks Events Data_nonUS'!$C$2:$H$1397,6,FALSE)</f>
        <v>#N/A</v>
      </c>
      <c r="P8773" s="10"/>
    </row>
    <row r="8774" spans="1:16" ht="16" x14ac:dyDescent="0.2">
      <c r="A8774" s="10">
        <v>43936</v>
      </c>
      <c r="B8774" s="4">
        <v>19.96</v>
      </c>
      <c r="C8774" s="4">
        <v>19.8</v>
      </c>
      <c r="D8774">
        <v>0.59699999999999998</v>
      </c>
      <c r="E8774">
        <v>0.59699999999999998</v>
      </c>
      <c r="F8774" s="4" t="e">
        <f>VLOOKUP(A8774,'MethaneLeaks Events Data_nonUS'!$C$2:$H$1397,2,FALSE)</f>
        <v>#N/A</v>
      </c>
      <c r="G8774" s="4" t="e">
        <v>#N/A</v>
      </c>
      <c r="H8774" s="4" t="e">
        <f>VLOOKUP(A8774,'MethaneLeaks Events Data_nonUS'!$C$2:$H$1397,4,FALSE)</f>
        <v>#N/A</v>
      </c>
      <c r="I8774" s="4" t="e">
        <f>VLOOKUP(A8774,'MethaneLeaks Events Data_nonUS'!$C$2:$H$1397,5,FALSE)</f>
        <v>#N/A</v>
      </c>
      <c r="J8774" s="4" t="e">
        <f>VLOOKUP(A8774,'MethaneLeaks Events Data_nonUS'!$C$2:$H$1397,6,FALSE)</f>
        <v>#N/A</v>
      </c>
      <c r="P8774" s="10"/>
    </row>
    <row r="8775" spans="1:16" ht="16" x14ac:dyDescent="0.2">
      <c r="A8775" s="10">
        <v>43937</v>
      </c>
      <c r="B8775" s="4">
        <v>19.82</v>
      </c>
      <c r="C8775" s="4">
        <v>18.690000000000001</v>
      </c>
      <c r="D8775">
        <v>0.6</v>
      </c>
      <c r="E8775">
        <v>0.57199999999999995</v>
      </c>
      <c r="F8775" s="4">
        <f>VLOOKUP(A8775,'MethaneLeaks Events Data_nonUS'!$C$2:$H$1397,2,FALSE)</f>
        <v>1233</v>
      </c>
      <c r="G8775" s="4">
        <v>1</v>
      </c>
      <c r="H8775" s="4" t="str">
        <f>VLOOKUP(A8775,'MethaneLeaks Events Data_nonUS'!$C$2:$H$1397,4,FALSE)</f>
        <v>human</v>
      </c>
      <c r="I8775" s="4">
        <f>VLOOKUP(A8775,'MethaneLeaks Events Data_nonUS'!$C$2:$H$1397,5,FALSE)</f>
        <v>23.780300140000001</v>
      </c>
      <c r="J8775" s="4">
        <f>VLOOKUP(A8775,'MethaneLeaks Events Data_nonUS'!$C$2:$H$1397,6,FALSE)</f>
        <v>90.387298580000007</v>
      </c>
      <c r="P8775" s="10"/>
    </row>
    <row r="8776" spans="1:16" ht="16" x14ac:dyDescent="0.2">
      <c r="A8776" s="10">
        <v>43938</v>
      </c>
      <c r="B8776" s="4">
        <v>18.309999999999999</v>
      </c>
      <c r="C8776" s="4">
        <v>19.75</v>
      </c>
      <c r="D8776">
        <v>0.623</v>
      </c>
      <c r="E8776">
        <v>0.59499999999999997</v>
      </c>
      <c r="F8776" s="4" t="e">
        <f>VLOOKUP(A8776,'MethaneLeaks Events Data_nonUS'!$C$2:$H$1397,2,FALSE)</f>
        <v>#N/A</v>
      </c>
      <c r="G8776" s="4" t="e">
        <v>#N/A</v>
      </c>
      <c r="H8776" s="4" t="e">
        <f>VLOOKUP(A8776,'MethaneLeaks Events Data_nonUS'!$C$2:$H$1397,4,FALSE)</f>
        <v>#N/A</v>
      </c>
      <c r="I8776" s="4" t="e">
        <f>VLOOKUP(A8776,'MethaneLeaks Events Data_nonUS'!$C$2:$H$1397,5,FALSE)</f>
        <v>#N/A</v>
      </c>
      <c r="J8776" s="4" t="e">
        <f>VLOOKUP(A8776,'MethaneLeaks Events Data_nonUS'!$C$2:$H$1397,6,FALSE)</f>
        <v>#N/A</v>
      </c>
      <c r="P8776" s="10"/>
    </row>
    <row r="8777" spans="1:16" ht="16" x14ac:dyDescent="0.2">
      <c r="A8777" s="10">
        <v>43941</v>
      </c>
      <c r="B8777" s="4">
        <v>-36.979999999999997</v>
      </c>
      <c r="C8777" s="4">
        <v>17.36</v>
      </c>
      <c r="D8777">
        <v>0.57299999999999995</v>
      </c>
      <c r="E8777">
        <v>0.54500000000000004</v>
      </c>
      <c r="F8777" s="4">
        <f>VLOOKUP(A8777,'MethaneLeaks Events Data_nonUS'!$C$2:$H$1397,2,FALSE)</f>
        <v>1173</v>
      </c>
      <c r="G8777" s="4">
        <v>96.130584720000002</v>
      </c>
      <c r="H8777" s="4" t="str">
        <f>VLOOKUP(A8777,'MethaneLeaks Events Data_nonUS'!$C$2:$H$1397,4,FALSE)</f>
        <v>human</v>
      </c>
      <c r="I8777" s="4">
        <f>VLOOKUP(A8777,'MethaneLeaks Events Data_nonUS'!$C$2:$H$1397,5,FALSE)</f>
        <v>-34.834098820000001</v>
      </c>
      <c r="J8777" s="4">
        <f>VLOOKUP(A8777,'MethaneLeaks Events Data_nonUS'!$C$2:$H$1397,6,FALSE)</f>
        <v>-58.367599490000003</v>
      </c>
      <c r="P8777" s="10"/>
    </row>
    <row r="8778" spans="1:16" ht="16" x14ac:dyDescent="0.2">
      <c r="A8778" s="10">
        <v>43942</v>
      </c>
      <c r="B8778" s="4">
        <v>8.91</v>
      </c>
      <c r="C8778" s="4">
        <v>9.1199999999999992</v>
      </c>
      <c r="D8778">
        <v>0.47099999999999997</v>
      </c>
      <c r="E8778">
        <v>0.39100000000000001</v>
      </c>
      <c r="F8778" s="4">
        <f>VLOOKUP(A8778,'MethaneLeaks Events Data_nonUS'!$C$2:$H$1397,2,FALSE)</f>
        <v>74</v>
      </c>
      <c r="G8778" s="4">
        <v>33.448345179999997</v>
      </c>
      <c r="H8778" s="4" t="str">
        <f>VLOOKUP(A8778,'MethaneLeaks Events Data_nonUS'!$C$2:$H$1397,4,FALSE)</f>
        <v>og</v>
      </c>
      <c r="I8778" s="4">
        <f>VLOOKUP(A8778,'MethaneLeaks Events Data_nonUS'!$C$2:$H$1397,5,FALSE)</f>
        <v>38.918800349999998</v>
      </c>
      <c r="J8778" s="4">
        <f>VLOOKUP(A8778,'MethaneLeaks Events Data_nonUS'!$C$2:$H$1397,6,FALSE)</f>
        <v>60.900001529999997</v>
      </c>
      <c r="P8778" s="10"/>
    </row>
    <row r="8779" spans="1:16" ht="16" x14ac:dyDescent="0.2">
      <c r="A8779" s="10">
        <v>43943</v>
      </c>
      <c r="B8779" s="4">
        <v>13.64</v>
      </c>
      <c r="C8779" s="4">
        <v>13.77</v>
      </c>
      <c r="D8779">
        <v>0.58499999999999996</v>
      </c>
      <c r="E8779">
        <v>0.52500000000000002</v>
      </c>
      <c r="F8779" s="4" t="e">
        <f>VLOOKUP(A8779,'MethaneLeaks Events Data_nonUS'!$C$2:$H$1397,2,FALSE)</f>
        <v>#N/A</v>
      </c>
      <c r="G8779" s="4" t="e">
        <v>#N/A</v>
      </c>
      <c r="H8779" s="4" t="e">
        <f>VLOOKUP(A8779,'MethaneLeaks Events Data_nonUS'!$C$2:$H$1397,4,FALSE)</f>
        <v>#N/A</v>
      </c>
      <c r="I8779" s="4" t="e">
        <f>VLOOKUP(A8779,'MethaneLeaks Events Data_nonUS'!$C$2:$H$1397,5,FALSE)</f>
        <v>#N/A</v>
      </c>
      <c r="J8779" s="4" t="e">
        <f>VLOOKUP(A8779,'MethaneLeaks Events Data_nonUS'!$C$2:$H$1397,6,FALSE)</f>
        <v>#N/A</v>
      </c>
      <c r="P8779" s="10"/>
    </row>
    <row r="8780" spans="1:16" ht="16" x14ac:dyDescent="0.2">
      <c r="A8780" s="10">
        <v>43944</v>
      </c>
      <c r="B8780" s="4">
        <v>15.06</v>
      </c>
      <c r="C8780" s="4">
        <v>15.06</v>
      </c>
      <c r="D8780">
        <v>0.59399999999999997</v>
      </c>
      <c r="E8780">
        <v>0.501</v>
      </c>
      <c r="F8780" s="4">
        <f>VLOOKUP(A8780,'MethaneLeaks Events Data_nonUS'!$C$2:$H$1397,2,FALSE)</f>
        <v>1175</v>
      </c>
      <c r="G8780" s="4" t="e">
        <v>#N/A</v>
      </c>
      <c r="H8780" s="4" t="str">
        <f>VLOOKUP(A8780,'MethaneLeaks Events Data_nonUS'!$C$2:$H$1397,4,FALSE)</f>
        <v>og</v>
      </c>
      <c r="I8780" s="4">
        <f>VLOOKUP(A8780,'MethaneLeaks Events Data_nonUS'!$C$2:$H$1397,5,FALSE)</f>
        <v>36.474300380000003</v>
      </c>
      <c r="J8780" s="4">
        <f>VLOOKUP(A8780,'MethaneLeaks Events Data_nonUS'!$C$2:$H$1397,6,FALSE)</f>
        <v>61.594799039999998</v>
      </c>
      <c r="P8780" s="10"/>
    </row>
    <row r="8781" spans="1:16" ht="16" x14ac:dyDescent="0.2">
      <c r="A8781" s="10">
        <v>43945</v>
      </c>
      <c r="B8781" s="4">
        <v>15.99</v>
      </c>
      <c r="C8781" s="4">
        <v>15.87</v>
      </c>
      <c r="D8781">
        <v>0.61699999999999999</v>
      </c>
      <c r="E8781">
        <v>0.50700000000000001</v>
      </c>
      <c r="F8781" s="4" t="e">
        <f>VLOOKUP(A8781,'MethaneLeaks Events Data_nonUS'!$C$2:$H$1397,2,FALSE)</f>
        <v>#N/A</v>
      </c>
      <c r="G8781" s="4" t="e">
        <v>#N/A</v>
      </c>
      <c r="H8781" s="4" t="e">
        <f>VLOOKUP(A8781,'MethaneLeaks Events Data_nonUS'!$C$2:$H$1397,4,FALSE)</f>
        <v>#N/A</v>
      </c>
      <c r="I8781" s="4" t="e">
        <f>VLOOKUP(A8781,'MethaneLeaks Events Data_nonUS'!$C$2:$H$1397,5,FALSE)</f>
        <v>#N/A</v>
      </c>
      <c r="J8781" s="4" t="e">
        <f>VLOOKUP(A8781,'MethaneLeaks Events Data_nonUS'!$C$2:$H$1397,6,FALSE)</f>
        <v>#N/A</v>
      </c>
      <c r="P8781" s="10"/>
    </row>
    <row r="8782" spans="1:16" ht="16" x14ac:dyDescent="0.2">
      <c r="A8782" s="10">
        <v>43948</v>
      </c>
      <c r="B8782" s="4">
        <v>12.17</v>
      </c>
      <c r="C8782" s="4">
        <v>15.17</v>
      </c>
      <c r="D8782">
        <v>0.59799999999999998</v>
      </c>
      <c r="E8782">
        <v>0.503</v>
      </c>
      <c r="F8782" s="4" t="e">
        <f>VLOOKUP(A8782,'MethaneLeaks Events Data_nonUS'!$C$2:$H$1397,2,FALSE)</f>
        <v>#N/A</v>
      </c>
      <c r="G8782" s="4" t="e">
        <v>#N/A</v>
      </c>
      <c r="H8782" s="4" t="e">
        <f>VLOOKUP(A8782,'MethaneLeaks Events Data_nonUS'!$C$2:$H$1397,4,FALSE)</f>
        <v>#N/A</v>
      </c>
      <c r="I8782" s="4" t="e">
        <f>VLOOKUP(A8782,'MethaneLeaks Events Data_nonUS'!$C$2:$H$1397,5,FALSE)</f>
        <v>#N/A</v>
      </c>
      <c r="J8782" s="4" t="e">
        <f>VLOOKUP(A8782,'MethaneLeaks Events Data_nonUS'!$C$2:$H$1397,6,FALSE)</f>
        <v>#N/A</v>
      </c>
      <c r="P8782" s="10"/>
    </row>
    <row r="8783" spans="1:16" ht="16" x14ac:dyDescent="0.2">
      <c r="A8783" s="10">
        <v>43949</v>
      </c>
      <c r="B8783" s="4">
        <v>12.4</v>
      </c>
      <c r="C8783" s="4">
        <v>15.6</v>
      </c>
      <c r="D8783">
        <v>0.622</v>
      </c>
      <c r="E8783">
        <v>0.53</v>
      </c>
      <c r="F8783" s="4">
        <f>VLOOKUP(A8783,'MethaneLeaks Events Data_nonUS'!$C$2:$H$1397,2,FALSE)</f>
        <v>1183</v>
      </c>
      <c r="G8783" s="4">
        <v>1</v>
      </c>
      <c r="H8783" s="4" t="str">
        <f>VLOOKUP(A8783,'MethaneLeaks Events Data_nonUS'!$C$2:$H$1397,4,FALSE)</f>
        <v>coal</v>
      </c>
      <c r="I8783" s="4">
        <f>VLOOKUP(A8783,'MethaneLeaks Events Data_nonUS'!$C$2:$H$1397,5,FALSE)</f>
        <v>35.565700530000001</v>
      </c>
      <c r="J8783" s="4">
        <f>VLOOKUP(A8783,'MethaneLeaks Events Data_nonUS'!$C$2:$H$1397,6,FALSE)</f>
        <v>112.1868973</v>
      </c>
      <c r="P8783" s="10"/>
    </row>
    <row r="8784" spans="1:16" ht="16" x14ac:dyDescent="0.2">
      <c r="A8784" s="10">
        <v>43950</v>
      </c>
      <c r="B8784" s="4">
        <v>15.04</v>
      </c>
      <c r="C8784" s="4">
        <v>17.86</v>
      </c>
      <c r="D8784">
        <v>0.68300000000000005</v>
      </c>
      <c r="E8784">
        <v>0.59799999999999998</v>
      </c>
      <c r="F8784" s="4">
        <f>VLOOKUP(A8784,'MethaneLeaks Events Data_nonUS'!$C$2:$H$1397,2,FALSE)</f>
        <v>1213</v>
      </c>
      <c r="G8784" s="4">
        <v>264.3835449</v>
      </c>
      <c r="H8784" s="4" t="str">
        <f>VLOOKUP(A8784,'MethaneLeaks Events Data_nonUS'!$C$2:$H$1397,4,FALSE)</f>
        <v>human</v>
      </c>
      <c r="I8784" s="4">
        <f>VLOOKUP(A8784,'MethaneLeaks Events Data_nonUS'!$C$2:$H$1397,5,FALSE)</f>
        <v>24.983600620000001</v>
      </c>
      <c r="J8784" s="4">
        <f>VLOOKUP(A8784,'MethaneLeaks Events Data_nonUS'!$C$2:$H$1397,6,FALSE)</f>
        <v>67.186897279999997</v>
      </c>
      <c r="P8784" s="10"/>
    </row>
    <row r="8785" spans="1:16" ht="16" x14ac:dyDescent="0.2">
      <c r="A8785" s="10">
        <v>43951</v>
      </c>
      <c r="B8785" s="4">
        <v>19.23</v>
      </c>
      <c r="C8785" s="4">
        <v>18.11</v>
      </c>
      <c r="D8785">
        <v>0.67200000000000004</v>
      </c>
      <c r="E8785">
        <v>0.61199999999999999</v>
      </c>
      <c r="F8785" s="4" t="e">
        <f>VLOOKUP(A8785,'MethaneLeaks Events Data_nonUS'!$C$2:$H$1397,2,FALSE)</f>
        <v>#N/A</v>
      </c>
      <c r="G8785" s="4" t="e">
        <v>#N/A</v>
      </c>
      <c r="H8785" s="4" t="e">
        <f>VLOOKUP(A8785,'MethaneLeaks Events Data_nonUS'!$C$2:$H$1397,4,FALSE)</f>
        <v>#N/A</v>
      </c>
      <c r="I8785" s="4" t="e">
        <f>VLOOKUP(A8785,'MethaneLeaks Events Data_nonUS'!$C$2:$H$1397,5,FALSE)</f>
        <v>#N/A</v>
      </c>
      <c r="J8785" s="4" t="e">
        <f>VLOOKUP(A8785,'MethaneLeaks Events Data_nonUS'!$C$2:$H$1397,6,FALSE)</f>
        <v>#N/A</v>
      </c>
      <c r="P8785" s="10"/>
    </row>
    <row r="8786" spans="1:16" ht="16" x14ac:dyDescent="0.2">
      <c r="A8786" s="10">
        <v>43952</v>
      </c>
      <c r="B8786" s="4">
        <v>19.72</v>
      </c>
      <c r="C8786" s="4">
        <v>18.489999999999998</v>
      </c>
      <c r="D8786">
        <v>0.68600000000000005</v>
      </c>
      <c r="E8786">
        <v>0.61799999999999999</v>
      </c>
      <c r="F8786" s="4">
        <f>VLOOKUP(A8786,'MethaneLeaks Events Data_nonUS'!$C$2:$H$1397,2,FALSE)</f>
        <v>1065</v>
      </c>
      <c r="G8786" s="4">
        <v>31.331598280000001</v>
      </c>
      <c r="H8786" s="4" t="str">
        <f>VLOOKUP(A8786,'MethaneLeaks Events Data_nonUS'!$C$2:$H$1397,4,FALSE)</f>
        <v>coal</v>
      </c>
      <c r="I8786" s="4">
        <f>VLOOKUP(A8786,'MethaneLeaks Events Data_nonUS'!$C$2:$H$1397,5,FALSE)</f>
        <v>-22.841199870000001</v>
      </c>
      <c r="J8786" s="4">
        <f>VLOOKUP(A8786,'MethaneLeaks Events Data_nonUS'!$C$2:$H$1397,6,FALSE)</f>
        <v>148.65739439999999</v>
      </c>
      <c r="P8786" s="10"/>
    </row>
    <row r="8787" spans="1:16" ht="16" x14ac:dyDescent="0.2">
      <c r="A8787" s="10">
        <v>43955</v>
      </c>
      <c r="B8787" s="4">
        <v>20.47</v>
      </c>
      <c r="C8787" s="4">
        <v>20.399999999999999</v>
      </c>
      <c r="D8787">
        <v>0.76900000000000002</v>
      </c>
      <c r="E8787">
        <v>0.70099999999999996</v>
      </c>
      <c r="F8787" s="4">
        <f>VLOOKUP(A8787,'MethaneLeaks Events Data_nonUS'!$C$2:$H$1397,2,FALSE)</f>
        <v>1234</v>
      </c>
      <c r="G8787" s="4">
        <v>128.73512270000001</v>
      </c>
      <c r="H8787" s="4" t="str">
        <f>VLOOKUP(A8787,'MethaneLeaks Events Data_nonUS'!$C$2:$H$1397,4,FALSE)</f>
        <v>og</v>
      </c>
      <c r="I8787" s="4">
        <f>VLOOKUP(A8787,'MethaneLeaks Events Data_nonUS'!$C$2:$H$1397,5,FALSE)</f>
        <v>61.354599</v>
      </c>
      <c r="J8787" s="4">
        <f>VLOOKUP(A8787,'MethaneLeaks Events Data_nonUS'!$C$2:$H$1397,6,FALSE)</f>
        <v>63.293598179999996</v>
      </c>
      <c r="P8787" s="10"/>
    </row>
    <row r="8788" spans="1:16" ht="16" x14ac:dyDescent="0.2">
      <c r="A8788" s="10">
        <v>43956</v>
      </c>
      <c r="B8788" s="4">
        <v>24.56</v>
      </c>
      <c r="C8788" s="4">
        <v>25.46</v>
      </c>
      <c r="D8788">
        <v>0.82699999999999996</v>
      </c>
      <c r="E8788">
        <v>0.77200000000000002</v>
      </c>
      <c r="F8788" s="4">
        <f>VLOOKUP(A8788,'MethaneLeaks Events Data_nonUS'!$C$2:$H$1397,2,FALSE)</f>
        <v>1199</v>
      </c>
      <c r="G8788" s="4">
        <v>36.680129999999998</v>
      </c>
      <c r="H8788" s="4" t="str">
        <f>VLOOKUP(A8788,'MethaneLeaks Events Data_nonUS'!$C$2:$H$1397,4,FALSE)</f>
        <v>human</v>
      </c>
      <c r="I8788" s="4">
        <f>VLOOKUP(A8788,'MethaneLeaks Events Data_nonUS'!$C$2:$H$1397,5,FALSE)</f>
        <v>33.726600650000002</v>
      </c>
      <c r="J8788" s="4">
        <f>VLOOKUP(A8788,'MethaneLeaks Events Data_nonUS'!$C$2:$H$1397,6,FALSE)</f>
        <v>73.086502080000002</v>
      </c>
      <c r="P8788" s="10"/>
    </row>
    <row r="8789" spans="1:16" ht="16" x14ac:dyDescent="0.2">
      <c r="A8789" s="10">
        <v>43957</v>
      </c>
      <c r="B8789" s="4">
        <v>23.88</v>
      </c>
      <c r="C8789" s="4">
        <v>24.2</v>
      </c>
      <c r="D8789">
        <v>0.80700000000000005</v>
      </c>
      <c r="E8789">
        <v>0.75900000000000001</v>
      </c>
      <c r="F8789" s="4" t="e">
        <f>VLOOKUP(A8789,'MethaneLeaks Events Data_nonUS'!$C$2:$H$1397,2,FALSE)</f>
        <v>#N/A</v>
      </c>
      <c r="G8789" s="4">
        <v>1</v>
      </c>
      <c r="H8789" s="4" t="e">
        <f>VLOOKUP(A8789,'MethaneLeaks Events Data_nonUS'!$C$2:$H$1397,4,FALSE)</f>
        <v>#N/A</v>
      </c>
      <c r="I8789" s="4" t="e">
        <f>VLOOKUP(A8789,'MethaneLeaks Events Data_nonUS'!$C$2:$H$1397,5,FALSE)</f>
        <v>#N/A</v>
      </c>
      <c r="J8789" s="4" t="e">
        <f>VLOOKUP(A8789,'MethaneLeaks Events Data_nonUS'!$C$2:$H$1397,6,FALSE)</f>
        <v>#N/A</v>
      </c>
      <c r="P8789" s="10"/>
    </row>
    <row r="8790" spans="1:16" ht="16" x14ac:dyDescent="0.2">
      <c r="A8790" s="10">
        <v>43958</v>
      </c>
      <c r="B8790" s="4">
        <v>23.68</v>
      </c>
      <c r="C8790" s="4">
        <v>24.23</v>
      </c>
      <c r="D8790">
        <v>0.84399999999999997</v>
      </c>
      <c r="E8790">
        <v>0.79700000000000004</v>
      </c>
      <c r="F8790" s="4" t="e">
        <f>VLOOKUP(A8790,'MethaneLeaks Events Data_nonUS'!$C$2:$H$1397,2,FALSE)</f>
        <v>#N/A</v>
      </c>
      <c r="G8790" s="4" t="e">
        <v>#N/A</v>
      </c>
      <c r="H8790" s="4" t="e">
        <f>VLOOKUP(A8790,'MethaneLeaks Events Data_nonUS'!$C$2:$H$1397,4,FALSE)</f>
        <v>#N/A</v>
      </c>
      <c r="I8790" s="4" t="e">
        <f>VLOOKUP(A8790,'MethaneLeaks Events Data_nonUS'!$C$2:$H$1397,5,FALSE)</f>
        <v>#N/A</v>
      </c>
      <c r="J8790" s="4" t="e">
        <f>VLOOKUP(A8790,'MethaneLeaks Events Data_nonUS'!$C$2:$H$1397,6,FALSE)</f>
        <v>#N/A</v>
      </c>
      <c r="P8790" s="10"/>
    </row>
    <row r="8791" spans="1:16" ht="16" x14ac:dyDescent="0.2">
      <c r="A8791" s="10">
        <v>43959</v>
      </c>
      <c r="B8791" s="4">
        <v>24.73</v>
      </c>
      <c r="D8791">
        <v>0.877</v>
      </c>
      <c r="E8791">
        <v>0.83</v>
      </c>
      <c r="F8791" s="4" t="e">
        <f>VLOOKUP(A8791,'MethaneLeaks Events Data_nonUS'!$C$2:$H$1397,2,FALSE)</f>
        <v>#N/A</v>
      </c>
      <c r="G8791" s="4" t="e">
        <v>#N/A</v>
      </c>
      <c r="H8791" s="4" t="e">
        <f>VLOOKUP(A8791,'MethaneLeaks Events Data_nonUS'!$C$2:$H$1397,4,FALSE)</f>
        <v>#N/A</v>
      </c>
      <c r="I8791" s="4" t="e">
        <f>VLOOKUP(A8791,'MethaneLeaks Events Data_nonUS'!$C$2:$H$1397,5,FALSE)</f>
        <v>#N/A</v>
      </c>
      <c r="J8791" s="4" t="e">
        <f>VLOOKUP(A8791,'MethaneLeaks Events Data_nonUS'!$C$2:$H$1397,6,FALSE)</f>
        <v>#N/A</v>
      </c>
      <c r="P8791" s="10"/>
    </row>
    <row r="8792" spans="1:16" ht="16" x14ac:dyDescent="0.2">
      <c r="A8792" s="10">
        <v>43962</v>
      </c>
      <c r="B8792" s="4">
        <v>24.02</v>
      </c>
      <c r="C8792" s="4">
        <v>25.53</v>
      </c>
      <c r="D8792">
        <v>0.85599999999999998</v>
      </c>
      <c r="E8792">
        <v>0.80900000000000005</v>
      </c>
      <c r="F8792" s="4">
        <f>VLOOKUP(A8792,'MethaneLeaks Events Data_nonUS'!$C$2:$H$1397,2,FALSE)</f>
        <v>908</v>
      </c>
      <c r="G8792" s="4">
        <v>1</v>
      </c>
      <c r="H8792" s="4" t="str">
        <f>VLOOKUP(A8792,'MethaneLeaks Events Data_nonUS'!$C$2:$H$1397,4,FALSE)</f>
        <v>og</v>
      </c>
      <c r="I8792" s="4">
        <f>VLOOKUP(A8792,'MethaneLeaks Events Data_nonUS'!$C$2:$H$1397,5,FALSE)</f>
        <v>36.782901760000001</v>
      </c>
      <c r="J8792" s="4">
        <f>VLOOKUP(A8792,'MethaneLeaks Events Data_nonUS'!$C$2:$H$1397,6,FALSE)</f>
        <v>61.688201900000003</v>
      </c>
      <c r="P8792" s="10"/>
    </row>
    <row r="8793" spans="1:16" ht="16" x14ac:dyDescent="0.2">
      <c r="A8793" s="10">
        <v>43963</v>
      </c>
      <c r="B8793" s="4">
        <v>25.76</v>
      </c>
      <c r="C8793" s="4">
        <v>26.67</v>
      </c>
      <c r="D8793">
        <v>0.82</v>
      </c>
      <c r="E8793">
        <v>0.79300000000000004</v>
      </c>
      <c r="F8793" s="4">
        <f>VLOOKUP(A8793,'MethaneLeaks Events Data_nonUS'!$C$2:$H$1397,2,FALSE)</f>
        <v>906</v>
      </c>
      <c r="G8793" s="4">
        <v>1</v>
      </c>
      <c r="H8793" s="4" t="str">
        <f>VLOOKUP(A8793,'MethaneLeaks Events Data_nonUS'!$C$2:$H$1397,4,FALSE)</f>
        <v>human</v>
      </c>
      <c r="I8793" s="4">
        <f>VLOOKUP(A8793,'MethaneLeaks Events Data_nonUS'!$C$2:$H$1397,5,FALSE)</f>
        <v>-34.6332016</v>
      </c>
      <c r="J8793" s="4">
        <f>VLOOKUP(A8793,'MethaneLeaks Events Data_nonUS'!$C$2:$H$1397,6,FALSE)</f>
        <v>-58.80979919</v>
      </c>
      <c r="P8793" s="10"/>
    </row>
    <row r="8794" spans="1:16" ht="16" x14ac:dyDescent="0.2">
      <c r="A8794" s="10">
        <v>43964</v>
      </c>
      <c r="B8794" s="4">
        <v>25.37</v>
      </c>
      <c r="C8794" s="4">
        <v>27.89</v>
      </c>
      <c r="D8794">
        <v>0.753</v>
      </c>
      <c r="E8794">
        <v>0.73299999999999998</v>
      </c>
      <c r="F8794" s="4" t="e">
        <f>VLOOKUP(A8794,'MethaneLeaks Events Data_nonUS'!$C$2:$H$1397,2,FALSE)</f>
        <v>#N/A</v>
      </c>
      <c r="G8794" s="4" t="e">
        <v>#N/A</v>
      </c>
      <c r="H8794" s="4" t="e">
        <f>VLOOKUP(A8794,'MethaneLeaks Events Data_nonUS'!$C$2:$H$1397,4,FALSE)</f>
        <v>#N/A</v>
      </c>
      <c r="I8794" s="4" t="e">
        <f>VLOOKUP(A8794,'MethaneLeaks Events Data_nonUS'!$C$2:$H$1397,5,FALSE)</f>
        <v>#N/A</v>
      </c>
      <c r="J8794" s="4" t="e">
        <f>VLOOKUP(A8794,'MethaneLeaks Events Data_nonUS'!$C$2:$H$1397,6,FALSE)</f>
        <v>#N/A</v>
      </c>
      <c r="P8794" s="10"/>
    </row>
    <row r="8795" spans="1:16" ht="16" x14ac:dyDescent="0.2">
      <c r="A8795" s="10">
        <v>43965</v>
      </c>
      <c r="B8795" s="4">
        <v>27.4</v>
      </c>
      <c r="C8795" s="4">
        <v>29.87</v>
      </c>
      <c r="D8795">
        <v>0.83499999999999996</v>
      </c>
      <c r="E8795">
        <v>0.82</v>
      </c>
      <c r="F8795" s="4" t="e">
        <f>VLOOKUP(A8795,'MethaneLeaks Events Data_nonUS'!$C$2:$H$1397,2,FALSE)</f>
        <v>#N/A</v>
      </c>
      <c r="G8795" s="4" t="e">
        <v>#N/A</v>
      </c>
      <c r="H8795" s="4" t="e">
        <f>VLOOKUP(A8795,'MethaneLeaks Events Data_nonUS'!$C$2:$H$1397,4,FALSE)</f>
        <v>#N/A</v>
      </c>
      <c r="I8795" s="4" t="e">
        <f>VLOOKUP(A8795,'MethaneLeaks Events Data_nonUS'!$C$2:$H$1397,5,FALSE)</f>
        <v>#N/A</v>
      </c>
      <c r="J8795" s="4" t="e">
        <f>VLOOKUP(A8795,'MethaneLeaks Events Data_nonUS'!$C$2:$H$1397,6,FALSE)</f>
        <v>#N/A</v>
      </c>
      <c r="P8795" s="10"/>
    </row>
    <row r="8796" spans="1:16" ht="16" x14ac:dyDescent="0.2">
      <c r="A8796" s="10">
        <v>43966</v>
      </c>
      <c r="B8796" s="4">
        <v>29.44</v>
      </c>
      <c r="C8796" s="4">
        <v>30.95</v>
      </c>
      <c r="D8796">
        <v>0.875</v>
      </c>
      <c r="E8796">
        <v>0.86</v>
      </c>
      <c r="F8796" s="4">
        <f>VLOOKUP(A8796,'MethaneLeaks Events Data_nonUS'!$C$2:$H$1397,2,FALSE)</f>
        <v>874</v>
      </c>
      <c r="G8796" s="4">
        <v>33.492176059999998</v>
      </c>
      <c r="H8796" s="4" t="str">
        <f>VLOOKUP(A8796,'MethaneLeaks Events Data_nonUS'!$C$2:$H$1397,4,FALSE)</f>
        <v>og</v>
      </c>
      <c r="I8796" s="4">
        <f>VLOOKUP(A8796,'MethaneLeaks Events Data_nonUS'!$C$2:$H$1397,5,FALSE)</f>
        <v>59.673301700000003</v>
      </c>
      <c r="J8796" s="4">
        <f>VLOOKUP(A8796,'MethaneLeaks Events Data_nonUS'!$C$2:$H$1397,6,FALSE)</f>
        <v>61.330501560000002</v>
      </c>
      <c r="P8796" s="10"/>
    </row>
    <row r="8797" spans="1:16" ht="16" x14ac:dyDescent="0.2">
      <c r="A8797" s="10">
        <v>43969</v>
      </c>
      <c r="B8797" s="4">
        <v>31.83</v>
      </c>
      <c r="C8797" s="4">
        <v>33.299999999999997</v>
      </c>
      <c r="D8797">
        <v>0.95399999999999996</v>
      </c>
      <c r="E8797">
        <v>0.92400000000000004</v>
      </c>
      <c r="F8797" s="4" t="e">
        <f>VLOOKUP(A8797,'MethaneLeaks Events Data_nonUS'!$C$2:$H$1397,2,FALSE)</f>
        <v>#N/A</v>
      </c>
      <c r="G8797" s="4" t="e">
        <v>#N/A</v>
      </c>
      <c r="H8797" s="4" t="e">
        <f>VLOOKUP(A8797,'MethaneLeaks Events Data_nonUS'!$C$2:$H$1397,4,FALSE)</f>
        <v>#N/A</v>
      </c>
      <c r="I8797" s="4" t="e">
        <f>VLOOKUP(A8797,'MethaneLeaks Events Data_nonUS'!$C$2:$H$1397,5,FALSE)</f>
        <v>#N/A</v>
      </c>
      <c r="J8797" s="4" t="e">
        <f>VLOOKUP(A8797,'MethaneLeaks Events Data_nonUS'!$C$2:$H$1397,6,FALSE)</f>
        <v>#N/A</v>
      </c>
      <c r="P8797" s="10"/>
    </row>
    <row r="8798" spans="1:16" ht="16" x14ac:dyDescent="0.2">
      <c r="A8798" s="10">
        <v>43970</v>
      </c>
      <c r="B8798" s="4">
        <v>32.299999999999997</v>
      </c>
      <c r="C8798" s="4">
        <v>33.06</v>
      </c>
      <c r="D8798">
        <v>0.96399999999999997</v>
      </c>
      <c r="E8798">
        <v>0.91100000000000003</v>
      </c>
      <c r="F8798" s="4">
        <f>VLOOKUP(A8798,'MethaneLeaks Events Data_nonUS'!$C$2:$H$1397,2,FALSE)</f>
        <v>342</v>
      </c>
      <c r="G8798" s="4">
        <v>157.631485</v>
      </c>
      <c r="H8798" s="4" t="str">
        <f>VLOOKUP(A8798,'MethaneLeaks Events Data_nonUS'!$C$2:$H$1397,4,FALSE)</f>
        <v>coal</v>
      </c>
      <c r="I8798" s="4">
        <f>VLOOKUP(A8798,'MethaneLeaks Events Data_nonUS'!$C$2:$H$1397,5,FALSE)</f>
        <v>36.354999540000001</v>
      </c>
      <c r="J8798" s="4">
        <f>VLOOKUP(A8798,'MethaneLeaks Events Data_nonUS'!$C$2:$H$1397,6,FALSE)</f>
        <v>112.9642029</v>
      </c>
      <c r="P8798" s="10"/>
    </row>
    <row r="8799" spans="1:16" ht="16" x14ac:dyDescent="0.2">
      <c r="A8799" s="10">
        <v>43971</v>
      </c>
      <c r="B8799" s="4">
        <v>33.56</v>
      </c>
      <c r="C8799" s="4">
        <v>34.76</v>
      </c>
      <c r="D8799">
        <v>0.97399999999999998</v>
      </c>
      <c r="E8799">
        <v>0.91400000000000003</v>
      </c>
      <c r="F8799" s="4" t="e">
        <f>VLOOKUP(A8799,'MethaneLeaks Events Data_nonUS'!$C$2:$H$1397,2,FALSE)</f>
        <v>#N/A</v>
      </c>
      <c r="G8799" s="4" t="e">
        <v>#N/A</v>
      </c>
      <c r="H8799" s="4" t="e">
        <f>VLOOKUP(A8799,'MethaneLeaks Events Data_nonUS'!$C$2:$H$1397,4,FALSE)</f>
        <v>#N/A</v>
      </c>
      <c r="I8799" s="4" t="e">
        <f>VLOOKUP(A8799,'MethaneLeaks Events Data_nonUS'!$C$2:$H$1397,5,FALSE)</f>
        <v>#N/A</v>
      </c>
      <c r="J8799" s="4" t="e">
        <f>VLOOKUP(A8799,'MethaneLeaks Events Data_nonUS'!$C$2:$H$1397,6,FALSE)</f>
        <v>#N/A</v>
      </c>
      <c r="P8799" s="10"/>
    </row>
    <row r="8800" spans="1:16" ht="16" x14ac:dyDescent="0.2">
      <c r="A8800" s="10">
        <v>43972</v>
      </c>
      <c r="B8800" s="4">
        <v>34.299999999999997</v>
      </c>
      <c r="C8800" s="4">
        <v>34.78</v>
      </c>
      <c r="D8800">
        <v>0.97299999999999998</v>
      </c>
      <c r="E8800">
        <v>0.91300000000000003</v>
      </c>
      <c r="F8800" s="4" t="e">
        <f>VLOOKUP(A8800,'MethaneLeaks Events Data_nonUS'!$C$2:$H$1397,2,FALSE)</f>
        <v>#N/A</v>
      </c>
      <c r="G8800" s="4">
        <v>86.292396550000007</v>
      </c>
      <c r="H8800" s="4" t="e">
        <f>VLOOKUP(A8800,'MethaneLeaks Events Data_nonUS'!$C$2:$H$1397,4,FALSE)</f>
        <v>#N/A</v>
      </c>
      <c r="I8800" s="4" t="e">
        <f>VLOOKUP(A8800,'MethaneLeaks Events Data_nonUS'!$C$2:$H$1397,5,FALSE)</f>
        <v>#N/A</v>
      </c>
      <c r="J8800" s="4" t="e">
        <f>VLOOKUP(A8800,'MethaneLeaks Events Data_nonUS'!$C$2:$H$1397,6,FALSE)</f>
        <v>#N/A</v>
      </c>
      <c r="P8800" s="10"/>
    </row>
    <row r="8801" spans="1:16" ht="16" x14ac:dyDescent="0.2">
      <c r="A8801" s="10">
        <v>43973</v>
      </c>
      <c r="B8801" s="4">
        <v>33.49</v>
      </c>
      <c r="C8801" s="4">
        <v>33.799999999999997</v>
      </c>
      <c r="D8801">
        <v>0.95899999999999996</v>
      </c>
      <c r="E8801">
        <v>0.88600000000000001</v>
      </c>
      <c r="F8801" s="4" t="e">
        <f>VLOOKUP(A8801,'MethaneLeaks Events Data_nonUS'!$C$2:$H$1397,2,FALSE)</f>
        <v>#N/A</v>
      </c>
      <c r="G8801" s="4">
        <v>86.292396550000007</v>
      </c>
      <c r="H8801" s="4" t="e">
        <f>VLOOKUP(A8801,'MethaneLeaks Events Data_nonUS'!$C$2:$H$1397,4,FALSE)</f>
        <v>#N/A</v>
      </c>
      <c r="I8801" s="4" t="e">
        <f>VLOOKUP(A8801,'MethaneLeaks Events Data_nonUS'!$C$2:$H$1397,5,FALSE)</f>
        <v>#N/A</v>
      </c>
      <c r="J8801" s="4" t="e">
        <f>VLOOKUP(A8801,'MethaneLeaks Events Data_nonUS'!$C$2:$H$1397,6,FALSE)</f>
        <v>#N/A</v>
      </c>
      <c r="P8801" s="10"/>
    </row>
    <row r="8802" spans="1:16" ht="16" x14ac:dyDescent="0.2">
      <c r="A8802" s="10">
        <v>43977</v>
      </c>
      <c r="B8802" s="4">
        <v>34.700000000000003</v>
      </c>
      <c r="C8802" s="4">
        <v>33.950000000000003</v>
      </c>
      <c r="D8802">
        <v>0.97299999999999998</v>
      </c>
      <c r="E8802">
        <v>0.91600000000000004</v>
      </c>
      <c r="F8802" s="4">
        <f>VLOOKUP(A8802,'MethaneLeaks Events Data_nonUS'!$C$2:$H$1397,2,FALSE)</f>
        <v>58</v>
      </c>
      <c r="G8802" s="4">
        <v>37.591907499999998</v>
      </c>
      <c r="H8802" s="4" t="str">
        <f>VLOOKUP(A8802,'MethaneLeaks Events Data_nonUS'!$C$2:$H$1397,4,FALSE)</f>
        <v>human</v>
      </c>
      <c r="I8802" s="4">
        <f>VLOOKUP(A8802,'MethaneLeaks Events Data_nonUS'!$C$2:$H$1397,5,FALSE)</f>
        <v>31.851900100000002</v>
      </c>
      <c r="J8802" s="4">
        <f>VLOOKUP(A8802,'MethaneLeaks Events Data_nonUS'!$C$2:$H$1397,6,FALSE)</f>
        <v>74.506500239999994</v>
      </c>
      <c r="P8802" s="10"/>
    </row>
    <row r="8803" spans="1:16" ht="16" x14ac:dyDescent="0.2">
      <c r="A8803" s="10">
        <v>43978</v>
      </c>
      <c r="B8803" s="4">
        <v>32.799999999999997</v>
      </c>
      <c r="C8803" s="4">
        <v>32.729999999999997</v>
      </c>
      <c r="D8803">
        <v>0.91700000000000004</v>
      </c>
      <c r="E8803">
        <v>0.86499999999999999</v>
      </c>
      <c r="F8803" s="4" t="e">
        <f>VLOOKUP(A8803,'MethaneLeaks Events Data_nonUS'!$C$2:$H$1397,2,FALSE)</f>
        <v>#N/A</v>
      </c>
      <c r="G8803" s="4">
        <v>184.1977081</v>
      </c>
      <c r="H8803" s="4" t="e">
        <f>VLOOKUP(A8803,'MethaneLeaks Events Data_nonUS'!$C$2:$H$1397,4,FALSE)</f>
        <v>#N/A</v>
      </c>
      <c r="I8803" s="4" t="e">
        <f>VLOOKUP(A8803,'MethaneLeaks Events Data_nonUS'!$C$2:$H$1397,5,FALSE)</f>
        <v>#N/A</v>
      </c>
      <c r="J8803" s="4" t="e">
        <f>VLOOKUP(A8803,'MethaneLeaks Events Data_nonUS'!$C$2:$H$1397,6,FALSE)</f>
        <v>#N/A</v>
      </c>
      <c r="P8803" s="10"/>
    </row>
    <row r="8804" spans="1:16" ht="16" x14ac:dyDescent="0.2">
      <c r="A8804" s="10">
        <v>43979</v>
      </c>
      <c r="B8804" s="4">
        <v>33.67</v>
      </c>
      <c r="C8804" s="4">
        <v>33.979999999999997</v>
      </c>
      <c r="D8804">
        <v>0.91500000000000004</v>
      </c>
      <c r="E8804">
        <v>0.86799999999999999</v>
      </c>
      <c r="F8804" s="4">
        <f>VLOOKUP(A8804,'MethaneLeaks Events Data_nonUS'!$C$2:$H$1397,2,FALSE)</f>
        <v>50</v>
      </c>
      <c r="G8804" s="4">
        <v>51.45481873</v>
      </c>
      <c r="H8804" s="4" t="str">
        <f>VLOOKUP(A8804,'MethaneLeaks Events Data_nonUS'!$C$2:$H$1397,4,FALSE)</f>
        <v>human</v>
      </c>
      <c r="I8804" s="4">
        <f>VLOOKUP(A8804,'MethaneLeaks Events Data_nonUS'!$C$2:$H$1397,5,FALSE)</f>
        <v>-34.770900730000001</v>
      </c>
      <c r="J8804" s="4">
        <f>VLOOKUP(A8804,'MethaneLeaks Events Data_nonUS'!$C$2:$H$1397,6,FALSE)</f>
        <v>-58.326400759999999</v>
      </c>
      <c r="P8804" s="10"/>
    </row>
    <row r="8805" spans="1:16" ht="16" x14ac:dyDescent="0.2">
      <c r="A8805" s="10">
        <v>43980</v>
      </c>
      <c r="B8805" s="4">
        <v>35.57</v>
      </c>
      <c r="C8805" s="4">
        <v>34.15</v>
      </c>
      <c r="D8805">
        <v>0.94799999999999995</v>
      </c>
      <c r="E8805">
        <v>0.90600000000000003</v>
      </c>
      <c r="F8805" s="4" t="e">
        <f>VLOOKUP(A8805,'MethaneLeaks Events Data_nonUS'!$C$2:$H$1397,2,FALSE)</f>
        <v>#N/A</v>
      </c>
      <c r="G8805" s="4" t="e">
        <v>#N/A</v>
      </c>
      <c r="H8805" s="4" t="e">
        <f>VLOOKUP(A8805,'MethaneLeaks Events Data_nonUS'!$C$2:$H$1397,4,FALSE)</f>
        <v>#N/A</v>
      </c>
      <c r="I8805" s="4" t="e">
        <f>VLOOKUP(A8805,'MethaneLeaks Events Data_nonUS'!$C$2:$H$1397,5,FALSE)</f>
        <v>#N/A</v>
      </c>
      <c r="J8805" s="4" t="e">
        <f>VLOOKUP(A8805,'MethaneLeaks Events Data_nonUS'!$C$2:$H$1397,6,FALSE)</f>
        <v>#N/A</v>
      </c>
      <c r="P8805" s="10"/>
    </row>
    <row r="8806" spans="1:16" ht="16" x14ac:dyDescent="0.2">
      <c r="A8806" s="10">
        <v>43983</v>
      </c>
      <c r="B8806" s="4">
        <v>35.49</v>
      </c>
      <c r="C8806" s="4">
        <v>36.74</v>
      </c>
      <c r="D8806">
        <v>0.995</v>
      </c>
      <c r="E8806">
        <v>0.95699999999999996</v>
      </c>
      <c r="F8806" s="4">
        <f>VLOOKUP(A8806,'MethaneLeaks Events Data_nonUS'!$C$2:$H$1397,2,FALSE)</f>
        <v>47</v>
      </c>
      <c r="G8806" s="4">
        <v>100.1386261</v>
      </c>
      <c r="H8806" s="4" t="str">
        <f>VLOOKUP(A8806,'MethaneLeaks Events Data_nonUS'!$C$2:$H$1397,4,FALSE)</f>
        <v>og</v>
      </c>
      <c r="I8806" s="4">
        <f>VLOOKUP(A8806,'MethaneLeaks Events Data_nonUS'!$C$2:$H$1397,5,FALSE)</f>
        <v>37.535900120000001</v>
      </c>
      <c r="J8806" s="4">
        <f>VLOOKUP(A8806,'MethaneLeaks Events Data_nonUS'!$C$2:$H$1397,6,FALSE)</f>
        <v>62.366600040000002</v>
      </c>
      <c r="P8806" s="10"/>
    </row>
    <row r="8807" spans="1:16" ht="16" x14ac:dyDescent="0.2">
      <c r="A8807" s="10">
        <v>43984</v>
      </c>
      <c r="B8807" s="4">
        <v>36.880000000000003</v>
      </c>
      <c r="C8807" s="4">
        <v>37.72</v>
      </c>
      <c r="D8807">
        <v>1.0169999999999999</v>
      </c>
      <c r="E8807">
        <v>1.0069999999999999</v>
      </c>
      <c r="F8807" s="4">
        <f>VLOOKUP(A8807,'MethaneLeaks Events Data_nonUS'!$C$2:$H$1397,2,FALSE)</f>
        <v>51</v>
      </c>
      <c r="G8807" s="4">
        <v>1</v>
      </c>
      <c r="H8807" s="4" t="str">
        <f>VLOOKUP(A8807,'MethaneLeaks Events Data_nonUS'!$C$2:$H$1397,4,FALSE)</f>
        <v>human</v>
      </c>
      <c r="I8807" s="4">
        <f>VLOOKUP(A8807,'MethaneLeaks Events Data_nonUS'!$C$2:$H$1397,5,FALSE)</f>
        <v>-35.136798859999999</v>
      </c>
      <c r="J8807" s="4">
        <f>VLOOKUP(A8807,'MethaneLeaks Events Data_nonUS'!$C$2:$H$1397,6,FALSE)</f>
        <v>-58.2262001</v>
      </c>
      <c r="P8807" s="10"/>
    </row>
    <row r="8808" spans="1:16" ht="16" x14ac:dyDescent="0.2">
      <c r="A8808" s="10">
        <v>43985</v>
      </c>
      <c r="B8808" s="4">
        <v>37.33</v>
      </c>
      <c r="C8808" s="4">
        <v>37.979999999999997</v>
      </c>
      <c r="D8808">
        <v>1.0069999999999999</v>
      </c>
      <c r="E8808">
        <v>0.997</v>
      </c>
      <c r="F8808" s="4">
        <f>VLOOKUP(A8808,'MethaneLeaks Events Data_nonUS'!$C$2:$H$1397,2,FALSE)</f>
        <v>52</v>
      </c>
      <c r="G8808" s="4" t="e">
        <v>#N/A</v>
      </c>
      <c r="H8808" s="4" t="str">
        <f>VLOOKUP(A8808,'MethaneLeaks Events Data_nonUS'!$C$2:$H$1397,4,FALSE)</f>
        <v>og</v>
      </c>
      <c r="I8808" s="4">
        <f>VLOOKUP(A8808,'MethaneLeaks Events Data_nonUS'!$C$2:$H$1397,5,FALSE)</f>
        <v>54.022300719999997</v>
      </c>
      <c r="J8808" s="4">
        <f>VLOOKUP(A8808,'MethaneLeaks Events Data_nonUS'!$C$2:$H$1397,6,FALSE)</f>
        <v>55.854499820000001</v>
      </c>
      <c r="P8808" s="10"/>
    </row>
    <row r="8809" spans="1:16" ht="16" x14ac:dyDescent="0.2">
      <c r="A8809" s="10">
        <v>43986</v>
      </c>
      <c r="B8809" s="4">
        <v>37.42</v>
      </c>
      <c r="C8809" s="4">
        <v>38.409999999999997</v>
      </c>
      <c r="D8809">
        <v>1.046</v>
      </c>
      <c r="E8809">
        <v>1.0409999999999999</v>
      </c>
      <c r="F8809" s="4">
        <f>VLOOKUP(A8809,'MethaneLeaks Events Data_nonUS'!$C$2:$H$1397,2,FALSE)</f>
        <v>55</v>
      </c>
      <c r="G8809" s="4">
        <v>88.209503170000005</v>
      </c>
      <c r="H8809" s="4" t="str">
        <f>VLOOKUP(A8809,'MethaneLeaks Events Data_nonUS'!$C$2:$H$1397,4,FALSE)</f>
        <v>og</v>
      </c>
      <c r="I8809" s="4">
        <f>VLOOKUP(A8809,'MethaneLeaks Events Data_nonUS'!$C$2:$H$1397,5,FALSE)</f>
        <v>67.037399289999996</v>
      </c>
      <c r="J8809" s="4">
        <f>VLOOKUP(A8809,'MethaneLeaks Events Data_nonUS'!$C$2:$H$1397,6,FALSE)</f>
        <v>80.0243988</v>
      </c>
      <c r="P8809" s="10"/>
    </row>
    <row r="8810" spans="1:16" ht="16" x14ac:dyDescent="0.2">
      <c r="A8810" s="10">
        <v>43987</v>
      </c>
      <c r="B8810" s="4">
        <v>39.49</v>
      </c>
      <c r="C8810" s="4">
        <v>41</v>
      </c>
      <c r="D8810">
        <v>1.131</v>
      </c>
      <c r="E8810">
        <v>1.1060000000000001</v>
      </c>
      <c r="F8810" s="4">
        <f>VLOOKUP(A8810,'MethaneLeaks Events Data_nonUS'!$C$2:$H$1397,2,FALSE)</f>
        <v>1</v>
      </c>
      <c r="G8810" s="4">
        <v>86.292396550000007</v>
      </c>
      <c r="H8810" s="4" t="str">
        <f>VLOOKUP(A8810,'MethaneLeaks Events Data_nonUS'!$C$2:$H$1397,4,FALSE)</f>
        <v>og</v>
      </c>
      <c r="I8810" s="4">
        <f>VLOOKUP(A8810,'MethaneLeaks Events Data_nonUS'!$C$2:$H$1397,5,FALSE)</f>
        <v>60.927101139999998</v>
      </c>
      <c r="J8810" s="4">
        <f>VLOOKUP(A8810,'MethaneLeaks Events Data_nonUS'!$C$2:$H$1397,6,FALSE)</f>
        <v>61.985500340000002</v>
      </c>
      <c r="P8810" s="10"/>
    </row>
    <row r="8811" spans="1:16" ht="16" x14ac:dyDescent="0.2">
      <c r="A8811" s="10">
        <v>43990</v>
      </c>
      <c r="B8811" s="4">
        <v>38.17</v>
      </c>
      <c r="C8811" s="4">
        <v>39.659999999999997</v>
      </c>
      <c r="D8811">
        <v>1.1220000000000001</v>
      </c>
      <c r="E8811">
        <v>1.097</v>
      </c>
      <c r="F8811" s="4" t="e">
        <f>VLOOKUP(A8811,'MethaneLeaks Events Data_nonUS'!$C$2:$H$1397,2,FALSE)</f>
        <v>#N/A</v>
      </c>
      <c r="G8811" s="4">
        <v>86.292396550000007</v>
      </c>
      <c r="H8811" s="4" t="e">
        <f>VLOOKUP(A8811,'MethaneLeaks Events Data_nonUS'!$C$2:$H$1397,4,FALSE)</f>
        <v>#N/A</v>
      </c>
      <c r="I8811" s="4" t="e">
        <f>VLOOKUP(A8811,'MethaneLeaks Events Data_nonUS'!$C$2:$H$1397,5,FALSE)</f>
        <v>#N/A</v>
      </c>
      <c r="J8811" s="4" t="e">
        <f>VLOOKUP(A8811,'MethaneLeaks Events Data_nonUS'!$C$2:$H$1397,6,FALSE)</f>
        <v>#N/A</v>
      </c>
      <c r="P8811" s="10"/>
    </row>
    <row r="8812" spans="1:16" ht="16" x14ac:dyDescent="0.2">
      <c r="A8812" s="10">
        <v>43991</v>
      </c>
      <c r="B8812" s="4">
        <v>38.979999999999997</v>
      </c>
      <c r="C8812" s="4">
        <v>40.450000000000003</v>
      </c>
      <c r="D8812">
        <v>1.1240000000000001</v>
      </c>
      <c r="E8812">
        <v>1.1140000000000001</v>
      </c>
      <c r="F8812" s="4">
        <f>VLOOKUP(A8812,'MethaneLeaks Events Data_nonUS'!$C$2:$H$1397,2,FALSE)</f>
        <v>1305</v>
      </c>
      <c r="G8812" s="4">
        <v>37.591907499999998</v>
      </c>
      <c r="H8812" s="4" t="str">
        <f>VLOOKUP(A8812,'MethaneLeaks Events Data_nonUS'!$C$2:$H$1397,4,FALSE)</f>
        <v>coal</v>
      </c>
      <c r="I8812" s="4">
        <f>VLOOKUP(A8812,'MethaneLeaks Events Data_nonUS'!$C$2:$H$1397,5,FALSE)</f>
        <v>-26.327899930000001</v>
      </c>
      <c r="J8812" s="4">
        <f>VLOOKUP(A8812,'MethaneLeaks Events Data_nonUS'!$C$2:$H$1397,6,FALSE)</f>
        <v>29.358200069999999</v>
      </c>
      <c r="P8812" s="10"/>
    </row>
    <row r="8813" spans="1:16" ht="16" x14ac:dyDescent="0.2">
      <c r="A8813" s="10">
        <v>43992</v>
      </c>
      <c r="B8813" s="4">
        <v>39.54</v>
      </c>
      <c r="C8813" s="4">
        <v>41.18</v>
      </c>
      <c r="D8813">
        <v>1.125</v>
      </c>
      <c r="E8813">
        <v>1.105</v>
      </c>
      <c r="F8813" s="4">
        <f>VLOOKUP(A8813,'MethaneLeaks Events Data_nonUS'!$C$2:$H$1397,2,FALSE)</f>
        <v>1303</v>
      </c>
      <c r="G8813" s="4">
        <v>184.1977081</v>
      </c>
      <c r="H8813" s="4" t="str">
        <f>VLOOKUP(A8813,'MethaneLeaks Events Data_nonUS'!$C$2:$H$1397,4,FALSE)</f>
        <v>og</v>
      </c>
      <c r="I8813" s="4">
        <f>VLOOKUP(A8813,'MethaneLeaks Events Data_nonUS'!$C$2:$H$1397,5,FALSE)</f>
        <v>36.215499880000003</v>
      </c>
      <c r="J8813" s="4">
        <f>VLOOKUP(A8813,'MethaneLeaks Events Data_nonUS'!$C$2:$H$1397,6,FALSE)</f>
        <v>61.545398710000001</v>
      </c>
      <c r="P8813" s="10"/>
    </row>
    <row r="8814" spans="1:16" ht="16" x14ac:dyDescent="0.2">
      <c r="A8814" s="10">
        <v>43993</v>
      </c>
      <c r="B8814" s="4">
        <v>36.43</v>
      </c>
      <c r="C8814" s="4">
        <v>37.76</v>
      </c>
      <c r="D8814">
        <v>1.032</v>
      </c>
      <c r="E8814">
        <v>1.0069999999999999</v>
      </c>
      <c r="F8814" s="4">
        <f>VLOOKUP(A8814,'MethaneLeaks Events Data_nonUS'!$C$2:$H$1397,2,FALSE)</f>
        <v>1304</v>
      </c>
      <c r="G8814" s="4">
        <v>51.45481873</v>
      </c>
      <c r="H8814" s="4" t="str">
        <f>VLOOKUP(A8814,'MethaneLeaks Events Data_nonUS'!$C$2:$H$1397,4,FALSE)</f>
        <v>human</v>
      </c>
      <c r="I8814" s="4">
        <f>VLOOKUP(A8814,'MethaneLeaks Events Data_nonUS'!$C$2:$H$1397,5,FALSE)</f>
        <v>-34.935501100000003</v>
      </c>
      <c r="J8814" s="4">
        <f>VLOOKUP(A8814,'MethaneLeaks Events Data_nonUS'!$C$2:$H$1397,6,FALSE)</f>
        <v>-58.996601099999999</v>
      </c>
      <c r="P8814" s="10"/>
    </row>
    <row r="8815" spans="1:16" ht="16" x14ac:dyDescent="0.2">
      <c r="A8815" s="10">
        <v>43994</v>
      </c>
      <c r="B8815" s="4">
        <v>36.24</v>
      </c>
      <c r="C8815" s="4">
        <v>38.54</v>
      </c>
      <c r="D8815">
        <v>1.056</v>
      </c>
      <c r="E8815">
        <v>1.0389999999999999</v>
      </c>
      <c r="F8815" s="4" t="e">
        <f>VLOOKUP(A8815,'MethaneLeaks Events Data_nonUS'!$C$2:$H$1397,2,FALSE)</f>
        <v>#N/A</v>
      </c>
      <c r="G8815" s="4" t="e">
        <v>#N/A</v>
      </c>
      <c r="H8815" s="4" t="e">
        <f>VLOOKUP(A8815,'MethaneLeaks Events Data_nonUS'!$C$2:$H$1397,4,FALSE)</f>
        <v>#N/A</v>
      </c>
      <c r="I8815" s="4" t="e">
        <f>VLOOKUP(A8815,'MethaneLeaks Events Data_nonUS'!$C$2:$H$1397,5,FALSE)</f>
        <v>#N/A</v>
      </c>
      <c r="J8815" s="4" t="e">
        <f>VLOOKUP(A8815,'MethaneLeaks Events Data_nonUS'!$C$2:$H$1397,6,FALSE)</f>
        <v>#N/A</v>
      </c>
      <c r="P8815" s="10"/>
    </row>
    <row r="8816" spans="1:16" ht="16" x14ac:dyDescent="0.2">
      <c r="A8816" s="10">
        <v>43997</v>
      </c>
      <c r="B8816" s="4">
        <v>37.07</v>
      </c>
      <c r="C8816" s="4">
        <v>39.44</v>
      </c>
      <c r="D8816">
        <v>1.097</v>
      </c>
      <c r="E8816">
        <v>1.085</v>
      </c>
      <c r="F8816" s="4">
        <f>VLOOKUP(A8816,'MethaneLeaks Events Data_nonUS'!$C$2:$H$1397,2,FALSE)</f>
        <v>1307</v>
      </c>
      <c r="G8816" s="4">
        <v>100.1386261</v>
      </c>
      <c r="H8816" s="4" t="str">
        <f>VLOOKUP(A8816,'MethaneLeaks Events Data_nonUS'!$C$2:$H$1397,4,FALSE)</f>
        <v>og</v>
      </c>
      <c r="I8816" s="4">
        <f>VLOOKUP(A8816,'MethaneLeaks Events Data_nonUS'!$C$2:$H$1397,5,FALSE)</f>
        <v>51.186199190000004</v>
      </c>
      <c r="J8816" s="4">
        <f>VLOOKUP(A8816,'MethaneLeaks Events Data_nonUS'!$C$2:$H$1397,6,FALSE)</f>
        <v>52.2179985</v>
      </c>
      <c r="P8816" s="10"/>
    </row>
    <row r="8817" spans="1:16" ht="16" x14ac:dyDescent="0.2">
      <c r="A8817" s="10">
        <v>43998</v>
      </c>
      <c r="B8817" s="4">
        <v>38.26</v>
      </c>
      <c r="C8817" s="4">
        <v>40.75</v>
      </c>
      <c r="D8817">
        <v>1.141</v>
      </c>
      <c r="E8817">
        <v>1.121</v>
      </c>
      <c r="F8817" s="4">
        <f>VLOOKUP(A8817,'MethaneLeaks Events Data_nonUS'!$C$2:$H$1397,2,FALSE)</f>
        <v>1308</v>
      </c>
      <c r="G8817" s="4">
        <v>1</v>
      </c>
      <c r="H8817" s="4" t="str">
        <f>VLOOKUP(A8817,'MethaneLeaks Events Data_nonUS'!$C$2:$H$1397,4,FALSE)</f>
        <v>og</v>
      </c>
      <c r="I8817" s="4">
        <f>VLOOKUP(A8817,'MethaneLeaks Events Data_nonUS'!$C$2:$H$1397,5,FALSE)</f>
        <v>51.597499849999998</v>
      </c>
      <c r="J8817" s="4">
        <f>VLOOKUP(A8817,'MethaneLeaks Events Data_nonUS'!$C$2:$H$1397,6,FALSE)</f>
        <v>41.01750183</v>
      </c>
      <c r="P8817" s="10"/>
    </row>
    <row r="8818" spans="1:16" ht="16" x14ac:dyDescent="0.2">
      <c r="A8818" s="10">
        <v>43999</v>
      </c>
      <c r="B8818" s="4">
        <v>37.909999999999997</v>
      </c>
      <c r="C8818" s="4">
        <v>40.47</v>
      </c>
      <c r="D8818">
        <v>1.151</v>
      </c>
      <c r="E8818">
        <v>1.131</v>
      </c>
      <c r="F8818" s="4" t="e">
        <f>VLOOKUP(A8818,'MethaneLeaks Events Data_nonUS'!$C$2:$H$1397,2,FALSE)</f>
        <v>#N/A</v>
      </c>
      <c r="G8818" s="4" t="e">
        <v>#N/A</v>
      </c>
      <c r="H8818" s="4" t="e">
        <f>VLOOKUP(A8818,'MethaneLeaks Events Data_nonUS'!$C$2:$H$1397,4,FALSE)</f>
        <v>#N/A</v>
      </c>
      <c r="I8818" s="4" t="e">
        <f>VLOOKUP(A8818,'MethaneLeaks Events Data_nonUS'!$C$2:$H$1397,5,FALSE)</f>
        <v>#N/A</v>
      </c>
      <c r="J8818" s="4" t="e">
        <f>VLOOKUP(A8818,'MethaneLeaks Events Data_nonUS'!$C$2:$H$1397,6,FALSE)</f>
        <v>#N/A</v>
      </c>
      <c r="P8818" s="10"/>
    </row>
    <row r="8819" spans="1:16" ht="16" x14ac:dyDescent="0.2">
      <c r="A8819" s="10">
        <v>44000</v>
      </c>
      <c r="B8819" s="4">
        <v>38.79</v>
      </c>
      <c r="C8819" s="4">
        <v>41.75</v>
      </c>
      <c r="D8819">
        <v>1.198</v>
      </c>
      <c r="E8819">
        <v>1.1779999999999999</v>
      </c>
      <c r="F8819" s="4">
        <f>VLOOKUP(A8819,'MethaneLeaks Events Data_nonUS'!$C$2:$H$1397,2,FALSE)</f>
        <v>1317</v>
      </c>
      <c r="G8819" s="4">
        <v>88.209503170000005</v>
      </c>
      <c r="H8819" s="4" t="str">
        <f>VLOOKUP(A8819,'MethaneLeaks Events Data_nonUS'!$C$2:$H$1397,4,FALSE)</f>
        <v>og</v>
      </c>
      <c r="I8819" s="4">
        <f>VLOOKUP(A8819,'MethaneLeaks Events Data_nonUS'!$C$2:$H$1397,5,FALSE)</f>
        <v>54.155998230000002</v>
      </c>
      <c r="J8819" s="4">
        <f>VLOOKUP(A8819,'MethaneLeaks Events Data_nonUS'!$C$2:$H$1397,6,FALSE)</f>
        <v>51.915901179999999</v>
      </c>
      <c r="P8819" s="10"/>
    </row>
    <row r="8820" spans="1:16" ht="16" x14ac:dyDescent="0.2">
      <c r="A8820" s="10">
        <v>44001</v>
      </c>
      <c r="B8820" s="4">
        <v>39.72</v>
      </c>
      <c r="C8820" s="4">
        <v>42.33</v>
      </c>
      <c r="D8820">
        <v>1.198</v>
      </c>
      <c r="E8820">
        <v>1.165</v>
      </c>
      <c r="F8820" s="4" t="e">
        <f>VLOOKUP(A8820,'MethaneLeaks Events Data_nonUS'!$C$2:$H$1397,2,FALSE)</f>
        <v>#N/A</v>
      </c>
      <c r="G8820" s="4" t="e">
        <v>#N/A</v>
      </c>
      <c r="H8820" s="4" t="e">
        <f>VLOOKUP(A8820,'MethaneLeaks Events Data_nonUS'!$C$2:$H$1397,4,FALSE)</f>
        <v>#N/A</v>
      </c>
      <c r="I8820" s="4" t="e">
        <f>VLOOKUP(A8820,'MethaneLeaks Events Data_nonUS'!$C$2:$H$1397,5,FALSE)</f>
        <v>#N/A</v>
      </c>
      <c r="J8820" s="4" t="e">
        <f>VLOOKUP(A8820,'MethaneLeaks Events Data_nonUS'!$C$2:$H$1397,6,FALSE)</f>
        <v>#N/A</v>
      </c>
      <c r="P8820" s="10"/>
    </row>
    <row r="8821" spans="1:16" ht="16" x14ac:dyDescent="0.2">
      <c r="A8821" s="10">
        <v>44004</v>
      </c>
      <c r="B8821" s="4">
        <v>40.6</v>
      </c>
      <c r="C8821" s="4">
        <v>43.2</v>
      </c>
      <c r="D8821">
        <v>1.244</v>
      </c>
      <c r="E8821">
        <v>1.194</v>
      </c>
      <c r="F8821" s="4" t="e">
        <f>VLOOKUP(A8821,'MethaneLeaks Events Data_nonUS'!$C$2:$H$1397,2,FALSE)</f>
        <v>#N/A</v>
      </c>
      <c r="G8821" s="4" t="e">
        <v>#N/A</v>
      </c>
      <c r="H8821" s="4" t="e">
        <f>VLOOKUP(A8821,'MethaneLeaks Events Data_nonUS'!$C$2:$H$1397,4,FALSE)</f>
        <v>#N/A</v>
      </c>
      <c r="I8821" s="4" t="e">
        <f>VLOOKUP(A8821,'MethaneLeaks Events Data_nonUS'!$C$2:$H$1397,5,FALSE)</f>
        <v>#N/A</v>
      </c>
      <c r="J8821" s="4" t="e">
        <f>VLOOKUP(A8821,'MethaneLeaks Events Data_nonUS'!$C$2:$H$1397,6,FALSE)</f>
        <v>#N/A</v>
      </c>
      <c r="P8821" s="10"/>
    </row>
    <row r="8822" spans="1:16" ht="16" x14ac:dyDescent="0.2">
      <c r="A8822" s="10">
        <v>44005</v>
      </c>
      <c r="B8822" s="4">
        <v>40.4</v>
      </c>
      <c r="C8822" s="4">
        <v>42.72</v>
      </c>
      <c r="D8822">
        <v>1.2549999999999999</v>
      </c>
      <c r="E8822">
        <v>1.21</v>
      </c>
      <c r="F8822" s="4">
        <f>VLOOKUP(A8822,'MethaneLeaks Events Data_nonUS'!$C$2:$H$1397,2,FALSE)</f>
        <v>1328</v>
      </c>
      <c r="G8822" s="4">
        <v>98.229644780000001</v>
      </c>
      <c r="H8822" s="4" t="str">
        <f>VLOOKUP(A8822,'MethaneLeaks Events Data_nonUS'!$C$2:$H$1397,4,FALSE)</f>
        <v>og</v>
      </c>
      <c r="I8822" s="4">
        <f>VLOOKUP(A8822,'MethaneLeaks Events Data_nonUS'!$C$2:$H$1397,5,FALSE)</f>
        <v>52.305099490000003</v>
      </c>
      <c r="J8822" s="4">
        <f>VLOOKUP(A8822,'MethaneLeaks Events Data_nonUS'!$C$2:$H$1397,6,FALSE)</f>
        <v>50.581100460000002</v>
      </c>
      <c r="P8822" s="10"/>
    </row>
    <row r="8823" spans="1:16" ht="16" x14ac:dyDescent="0.2">
      <c r="A8823" s="10">
        <v>44006</v>
      </c>
      <c r="B8823" s="4">
        <v>37.909999999999997</v>
      </c>
      <c r="C8823" s="4">
        <v>40.4</v>
      </c>
      <c r="D8823">
        <v>1.1499999999999999</v>
      </c>
      <c r="E8823">
        <v>1.097</v>
      </c>
      <c r="F8823" s="4">
        <f>VLOOKUP(A8823,'MethaneLeaks Events Data_nonUS'!$C$2:$H$1397,2,FALSE)</f>
        <v>1325</v>
      </c>
      <c r="G8823" s="4">
        <v>90.851148609999996</v>
      </c>
      <c r="H8823" s="4" t="str">
        <f>VLOOKUP(A8823,'MethaneLeaks Events Data_nonUS'!$C$2:$H$1397,4,FALSE)</f>
        <v>coal</v>
      </c>
      <c r="I8823" s="4">
        <f>VLOOKUP(A8823,'MethaneLeaks Events Data_nonUS'!$C$2:$H$1397,5,FALSE)</f>
        <v>-21.482099529999999</v>
      </c>
      <c r="J8823" s="4">
        <f>VLOOKUP(A8823,'MethaneLeaks Events Data_nonUS'!$C$2:$H$1397,6,FALSE)</f>
        <v>148.38479609999999</v>
      </c>
      <c r="P8823" s="10"/>
    </row>
    <row r="8824" spans="1:16" ht="16" x14ac:dyDescent="0.2">
      <c r="A8824" s="10">
        <v>44007</v>
      </c>
      <c r="B8824" s="4">
        <v>38.659999999999997</v>
      </c>
      <c r="C8824" s="4">
        <v>41.18</v>
      </c>
      <c r="D8824">
        <v>1.1679999999999999</v>
      </c>
      <c r="E8824">
        <v>1.113</v>
      </c>
      <c r="F8824" s="4">
        <f>VLOOKUP(A8824,'MethaneLeaks Events Data_nonUS'!$C$2:$H$1397,2,FALSE)</f>
        <v>1322</v>
      </c>
      <c r="G8824" s="4">
        <v>75.246353150000004</v>
      </c>
      <c r="H8824" s="4" t="str">
        <f>VLOOKUP(A8824,'MethaneLeaks Events Data_nonUS'!$C$2:$H$1397,4,FALSE)</f>
        <v>human</v>
      </c>
      <c r="I8824" s="4">
        <f>VLOOKUP(A8824,'MethaneLeaks Events Data_nonUS'!$C$2:$H$1397,5,FALSE)</f>
        <v>52.096401210000003</v>
      </c>
      <c r="J8824" s="4">
        <f>VLOOKUP(A8824,'MethaneLeaks Events Data_nonUS'!$C$2:$H$1397,6,FALSE)</f>
        <v>37.960498809999997</v>
      </c>
      <c r="P8824" s="10"/>
    </row>
    <row r="8825" spans="1:16" ht="16" x14ac:dyDescent="0.2">
      <c r="A8825" s="10">
        <v>44008</v>
      </c>
      <c r="B8825" s="4">
        <v>38.53</v>
      </c>
      <c r="C8825" s="4">
        <v>40.97</v>
      </c>
      <c r="D8825">
        <v>1.0940000000000001</v>
      </c>
      <c r="E8825">
        <v>1.0589999999999999</v>
      </c>
      <c r="F8825" s="4" t="e">
        <f>VLOOKUP(A8825,'MethaneLeaks Events Data_nonUS'!$C$2:$H$1397,2,FALSE)</f>
        <v>#N/A</v>
      </c>
      <c r="G8825" s="4" t="e">
        <v>#N/A</v>
      </c>
      <c r="H8825" s="4" t="e">
        <f>VLOOKUP(A8825,'MethaneLeaks Events Data_nonUS'!$C$2:$H$1397,4,FALSE)</f>
        <v>#N/A</v>
      </c>
      <c r="I8825" s="4" t="e">
        <f>VLOOKUP(A8825,'MethaneLeaks Events Data_nonUS'!$C$2:$H$1397,5,FALSE)</f>
        <v>#N/A</v>
      </c>
      <c r="J8825" s="4" t="e">
        <f>VLOOKUP(A8825,'MethaneLeaks Events Data_nonUS'!$C$2:$H$1397,6,FALSE)</f>
        <v>#N/A</v>
      </c>
      <c r="P8825" s="10"/>
    </row>
    <row r="8826" spans="1:16" ht="16" x14ac:dyDescent="0.2">
      <c r="A8826" s="10">
        <v>44011</v>
      </c>
      <c r="B8826" s="4">
        <v>39.67</v>
      </c>
      <c r="C8826" s="4">
        <v>41.58</v>
      </c>
      <c r="D8826">
        <v>1.1479999999999999</v>
      </c>
      <c r="E8826">
        <v>1.1160000000000001</v>
      </c>
      <c r="F8826" s="4" t="e">
        <f>VLOOKUP(A8826,'MethaneLeaks Events Data_nonUS'!$C$2:$H$1397,2,FALSE)</f>
        <v>#N/A</v>
      </c>
      <c r="G8826" s="4" t="e">
        <v>#N/A</v>
      </c>
      <c r="H8826" s="4" t="e">
        <f>VLOOKUP(A8826,'MethaneLeaks Events Data_nonUS'!$C$2:$H$1397,4,FALSE)</f>
        <v>#N/A</v>
      </c>
      <c r="I8826" s="4" t="e">
        <f>VLOOKUP(A8826,'MethaneLeaks Events Data_nonUS'!$C$2:$H$1397,5,FALSE)</f>
        <v>#N/A</v>
      </c>
      <c r="J8826" s="4" t="e">
        <f>VLOOKUP(A8826,'MethaneLeaks Events Data_nonUS'!$C$2:$H$1397,6,FALSE)</f>
        <v>#N/A</v>
      </c>
      <c r="P8826" s="10"/>
    </row>
    <row r="8827" spans="1:16" ht="16" x14ac:dyDescent="0.2">
      <c r="A8827" s="10">
        <v>44012</v>
      </c>
      <c r="B8827" s="4">
        <v>39.270000000000003</v>
      </c>
      <c r="C8827" s="4">
        <v>41.64</v>
      </c>
      <c r="D8827">
        <v>1.1599999999999999</v>
      </c>
      <c r="E8827">
        <v>1.143</v>
      </c>
      <c r="F8827" s="4">
        <f>VLOOKUP(A8827,'MethaneLeaks Events Data_nonUS'!$C$2:$H$1397,2,FALSE)</f>
        <v>1334</v>
      </c>
      <c r="G8827" s="4">
        <v>58.420349119999997</v>
      </c>
      <c r="H8827" s="4" t="str">
        <f>VLOOKUP(A8827,'MethaneLeaks Events Data_nonUS'!$C$2:$H$1397,4,FALSE)</f>
        <v>coal</v>
      </c>
      <c r="I8827" s="4">
        <f>VLOOKUP(A8827,'MethaneLeaks Events Data_nonUS'!$C$2:$H$1397,5,FALSE)</f>
        <v>-32.484298709999997</v>
      </c>
      <c r="J8827" s="4">
        <f>VLOOKUP(A8827,'MethaneLeaks Events Data_nonUS'!$C$2:$H$1397,6,FALSE)</f>
        <v>151.06199649999999</v>
      </c>
      <c r="P8827" s="10"/>
    </row>
    <row r="8828" spans="1:16" ht="16" x14ac:dyDescent="0.2">
      <c r="A8828" s="10">
        <v>44013</v>
      </c>
      <c r="B8828" s="4">
        <v>39.880000000000003</v>
      </c>
      <c r="C8828" s="4">
        <v>42.18</v>
      </c>
      <c r="D8828">
        <v>1.1779999999999999</v>
      </c>
      <c r="E8828">
        <v>1.153</v>
      </c>
      <c r="F8828" s="4">
        <f>VLOOKUP(A8828,'MethaneLeaks Events Data_nonUS'!$C$2:$H$1397,2,FALSE)</f>
        <v>1335</v>
      </c>
      <c r="G8828" s="4">
        <v>127.34720609999999</v>
      </c>
      <c r="H8828" s="4" t="str">
        <f>VLOOKUP(A8828,'MethaneLeaks Events Data_nonUS'!$C$2:$H$1397,4,FALSE)</f>
        <v>og</v>
      </c>
      <c r="I8828" s="4">
        <f>VLOOKUP(A8828,'MethaneLeaks Events Data_nonUS'!$C$2:$H$1397,5,FALSE)</f>
        <v>36.368198390000003</v>
      </c>
      <c r="J8828" s="4">
        <f>VLOOKUP(A8828,'MethaneLeaks Events Data_nonUS'!$C$2:$H$1397,6,FALSE)</f>
        <v>61.534400939999998</v>
      </c>
      <c r="P8828" s="10"/>
    </row>
    <row r="8829" spans="1:16" ht="16" x14ac:dyDescent="0.2">
      <c r="A8829" s="10">
        <v>44014</v>
      </c>
      <c r="B8829" s="4">
        <v>40.57</v>
      </c>
      <c r="C8829" s="4">
        <v>43.19</v>
      </c>
      <c r="D8829">
        <v>1.2070000000000001</v>
      </c>
      <c r="E8829">
        <v>1.177</v>
      </c>
      <c r="F8829" s="4">
        <f>VLOOKUP(A8829,'MethaneLeaks Events Data_nonUS'!$C$2:$H$1397,2,FALSE)</f>
        <v>1332</v>
      </c>
      <c r="G8829" s="4">
        <v>110.0115509</v>
      </c>
      <c r="H8829" s="4" t="str">
        <f>VLOOKUP(A8829,'MethaneLeaks Events Data_nonUS'!$C$2:$H$1397,4,FALSE)</f>
        <v>og</v>
      </c>
      <c r="I8829" s="4">
        <f>VLOOKUP(A8829,'MethaneLeaks Events Data_nonUS'!$C$2:$H$1397,5,FALSE)</f>
        <v>44.820800779999999</v>
      </c>
      <c r="J8829" s="4">
        <f>VLOOKUP(A8829,'MethaneLeaks Events Data_nonUS'!$C$2:$H$1397,6,FALSE)</f>
        <v>41.68489838</v>
      </c>
      <c r="P8829" s="10"/>
    </row>
    <row r="8830" spans="1:16" ht="16" x14ac:dyDescent="0.2">
      <c r="A8830" s="10">
        <v>44015</v>
      </c>
      <c r="C8830" s="4">
        <v>42.92</v>
      </c>
      <c r="D8830" t="e">
        <v>#N/A</v>
      </c>
      <c r="E8830" t="e">
        <v>#N/A</v>
      </c>
      <c r="F8830" s="4">
        <f>VLOOKUP(A8830,'MethaneLeaks Events Data_nonUS'!$C$2:$H$1397,2,FALSE)</f>
        <v>1333</v>
      </c>
      <c r="G8830" s="4" t="e">
        <v>#N/A</v>
      </c>
      <c r="H8830" s="4" t="str">
        <f>VLOOKUP(A8830,'MethaneLeaks Events Data_nonUS'!$C$2:$H$1397,4,FALSE)</f>
        <v>human</v>
      </c>
      <c r="I8830" s="4">
        <f>VLOOKUP(A8830,'MethaneLeaks Events Data_nonUS'!$C$2:$H$1397,5,FALSE)</f>
        <v>33.632900239999998</v>
      </c>
      <c r="J8830" s="4">
        <f>VLOOKUP(A8830,'MethaneLeaks Events Data_nonUS'!$C$2:$H$1397,6,FALSE)</f>
        <v>73.004203799999999</v>
      </c>
      <c r="P8830" s="10"/>
    </row>
    <row r="8831" spans="1:16" ht="16" x14ac:dyDescent="0.2">
      <c r="A8831" s="10">
        <v>44018</v>
      </c>
      <c r="B8831" s="4">
        <v>40.51</v>
      </c>
      <c r="C8831" s="4">
        <v>42.73</v>
      </c>
      <c r="D8831">
        <v>1.2050000000000001</v>
      </c>
      <c r="E8831">
        <v>1.17</v>
      </c>
      <c r="F8831" s="4" t="e">
        <f>VLOOKUP(A8831,'MethaneLeaks Events Data_nonUS'!$C$2:$H$1397,2,FALSE)</f>
        <v>#N/A</v>
      </c>
      <c r="G8831" s="4" t="e">
        <v>#N/A</v>
      </c>
      <c r="H8831" s="4" t="e">
        <f>VLOOKUP(A8831,'MethaneLeaks Events Data_nonUS'!$C$2:$H$1397,4,FALSE)</f>
        <v>#N/A</v>
      </c>
      <c r="I8831" s="4" t="e">
        <f>VLOOKUP(A8831,'MethaneLeaks Events Data_nonUS'!$C$2:$H$1397,5,FALSE)</f>
        <v>#N/A</v>
      </c>
      <c r="J8831" s="4" t="e">
        <f>VLOOKUP(A8831,'MethaneLeaks Events Data_nonUS'!$C$2:$H$1397,6,FALSE)</f>
        <v>#N/A</v>
      </c>
      <c r="P8831" s="10"/>
    </row>
    <row r="8832" spans="1:16" ht="16" x14ac:dyDescent="0.2">
      <c r="A8832" s="10">
        <v>44019</v>
      </c>
      <c r="B8832" s="4">
        <v>40.590000000000003</v>
      </c>
      <c r="C8832" s="4">
        <v>43.28</v>
      </c>
      <c r="D8832">
        <v>1.23</v>
      </c>
      <c r="E8832">
        <v>1.1950000000000001</v>
      </c>
      <c r="F8832" s="4">
        <f>VLOOKUP(A8832,'MethaneLeaks Events Data_nonUS'!$C$2:$H$1397,2,FALSE)</f>
        <v>1339</v>
      </c>
      <c r="G8832" s="4">
        <v>181.7696838</v>
      </c>
      <c r="H8832" s="4" t="str">
        <f>VLOOKUP(A8832,'MethaneLeaks Events Data_nonUS'!$C$2:$H$1397,4,FALSE)</f>
        <v>og</v>
      </c>
      <c r="I8832" s="4">
        <f>VLOOKUP(A8832,'MethaneLeaks Events Data_nonUS'!$C$2:$H$1397,5,FALSE)</f>
        <v>55.097198489999997</v>
      </c>
      <c r="J8832" s="4">
        <f>VLOOKUP(A8832,'MethaneLeaks Events Data_nonUS'!$C$2:$H$1397,6,FALSE)</f>
        <v>54.354900360000002</v>
      </c>
      <c r="P8832" s="10"/>
    </row>
    <row r="8833" spans="1:16" ht="16" x14ac:dyDescent="0.2">
      <c r="A8833" s="10">
        <v>44020</v>
      </c>
      <c r="B8833" s="4">
        <v>40.909999999999997</v>
      </c>
      <c r="C8833" s="4">
        <v>43.67</v>
      </c>
      <c r="D8833">
        <v>1.2629999999999999</v>
      </c>
      <c r="E8833">
        <v>1.208</v>
      </c>
      <c r="F8833" s="4" t="e">
        <f>VLOOKUP(A8833,'MethaneLeaks Events Data_nonUS'!$C$2:$H$1397,2,FALSE)</f>
        <v>#N/A</v>
      </c>
      <c r="G8833" s="4" t="e">
        <v>#N/A</v>
      </c>
      <c r="H8833" s="4" t="e">
        <f>VLOOKUP(A8833,'MethaneLeaks Events Data_nonUS'!$C$2:$H$1397,4,FALSE)</f>
        <v>#N/A</v>
      </c>
      <c r="I8833" s="4" t="e">
        <f>VLOOKUP(A8833,'MethaneLeaks Events Data_nonUS'!$C$2:$H$1397,5,FALSE)</f>
        <v>#N/A</v>
      </c>
      <c r="J8833" s="4" t="e">
        <f>VLOOKUP(A8833,'MethaneLeaks Events Data_nonUS'!$C$2:$H$1397,6,FALSE)</f>
        <v>#N/A</v>
      </c>
      <c r="P8833" s="10"/>
    </row>
    <row r="8834" spans="1:16" ht="16" x14ac:dyDescent="0.2">
      <c r="A8834" s="10">
        <v>44021</v>
      </c>
      <c r="B8834" s="4">
        <v>39.64</v>
      </c>
      <c r="C8834" s="4">
        <v>42.35</v>
      </c>
      <c r="D8834">
        <v>1.2150000000000001</v>
      </c>
      <c r="E8834">
        <v>1.175</v>
      </c>
      <c r="F8834" s="4">
        <f>VLOOKUP(A8834,'MethaneLeaks Events Data_nonUS'!$C$2:$H$1397,2,FALSE)</f>
        <v>1337</v>
      </c>
      <c r="G8834" s="4">
        <v>49.821701050000001</v>
      </c>
      <c r="H8834" s="4" t="str">
        <f>VLOOKUP(A8834,'MethaneLeaks Events Data_nonUS'!$C$2:$H$1397,4,FALSE)</f>
        <v>og</v>
      </c>
      <c r="I8834" s="4">
        <f>VLOOKUP(A8834,'MethaneLeaks Events Data_nonUS'!$C$2:$H$1397,5,FALSE)</f>
        <v>62.43489838</v>
      </c>
      <c r="J8834" s="4">
        <f>VLOOKUP(A8834,'MethaneLeaks Events Data_nonUS'!$C$2:$H$1397,6,FALSE)</f>
        <v>50.16910172</v>
      </c>
      <c r="P8834" s="10"/>
    </row>
    <row r="8835" spans="1:16" ht="16" x14ac:dyDescent="0.2">
      <c r="A8835" s="10">
        <v>44022</v>
      </c>
      <c r="B8835" s="4">
        <v>40.56</v>
      </c>
      <c r="C8835" s="4">
        <v>43.27</v>
      </c>
      <c r="D8835">
        <v>1.244</v>
      </c>
      <c r="E8835">
        <v>1.1890000000000001</v>
      </c>
      <c r="F8835" s="4" t="e">
        <f>VLOOKUP(A8835,'MethaneLeaks Events Data_nonUS'!$C$2:$H$1397,2,FALSE)</f>
        <v>#N/A</v>
      </c>
      <c r="G8835" s="4" t="e">
        <v>#N/A</v>
      </c>
      <c r="H8835" s="4" t="e">
        <f>VLOOKUP(A8835,'MethaneLeaks Events Data_nonUS'!$C$2:$H$1397,4,FALSE)</f>
        <v>#N/A</v>
      </c>
      <c r="I8835" s="4" t="e">
        <f>VLOOKUP(A8835,'MethaneLeaks Events Data_nonUS'!$C$2:$H$1397,5,FALSE)</f>
        <v>#N/A</v>
      </c>
      <c r="J8835" s="4" t="e">
        <f>VLOOKUP(A8835,'MethaneLeaks Events Data_nonUS'!$C$2:$H$1397,6,FALSE)</f>
        <v>#N/A</v>
      </c>
      <c r="P8835" s="10"/>
    </row>
    <row r="8836" spans="1:16" ht="16" x14ac:dyDescent="0.2">
      <c r="A8836" s="10">
        <v>44025</v>
      </c>
      <c r="B8836" s="4">
        <v>40.06</v>
      </c>
      <c r="C8836" s="4">
        <v>42.85</v>
      </c>
      <c r="D8836">
        <v>1.232</v>
      </c>
      <c r="E8836">
        <v>1.157</v>
      </c>
      <c r="F8836" s="4" t="e">
        <f>VLOOKUP(A8836,'MethaneLeaks Events Data_nonUS'!$C$2:$H$1397,2,FALSE)</f>
        <v>#N/A</v>
      </c>
      <c r="G8836" s="4" t="e">
        <v>#N/A</v>
      </c>
      <c r="H8836" s="4" t="e">
        <f>VLOOKUP(A8836,'MethaneLeaks Events Data_nonUS'!$C$2:$H$1397,4,FALSE)</f>
        <v>#N/A</v>
      </c>
      <c r="I8836" s="4" t="e">
        <f>VLOOKUP(A8836,'MethaneLeaks Events Data_nonUS'!$C$2:$H$1397,5,FALSE)</f>
        <v>#N/A</v>
      </c>
      <c r="J8836" s="4" t="e">
        <f>VLOOKUP(A8836,'MethaneLeaks Events Data_nonUS'!$C$2:$H$1397,6,FALSE)</f>
        <v>#N/A</v>
      </c>
      <c r="P8836" s="10"/>
    </row>
    <row r="8837" spans="1:16" ht="16" x14ac:dyDescent="0.2">
      <c r="A8837" s="10">
        <v>44026</v>
      </c>
      <c r="B8837" s="4">
        <v>40.299999999999997</v>
      </c>
      <c r="C8837" s="4">
        <v>42.97</v>
      </c>
      <c r="D8837">
        <v>1.2290000000000001</v>
      </c>
      <c r="E8837">
        <v>1.1539999999999999</v>
      </c>
      <c r="F8837" s="4">
        <f>VLOOKUP(A8837,'MethaneLeaks Events Data_nonUS'!$C$2:$H$1397,2,FALSE)</f>
        <v>1355</v>
      </c>
      <c r="G8837" s="4">
        <v>147.5048065</v>
      </c>
      <c r="H8837" s="4" t="str">
        <f>VLOOKUP(A8837,'MethaneLeaks Events Data_nonUS'!$C$2:$H$1397,4,FALSE)</f>
        <v>og</v>
      </c>
      <c r="I8837" s="4">
        <f>VLOOKUP(A8837,'MethaneLeaks Events Data_nonUS'!$C$2:$H$1397,5,FALSE)</f>
        <v>36.9192009</v>
      </c>
      <c r="J8837" s="4">
        <f>VLOOKUP(A8837,'MethaneLeaks Events Data_nonUS'!$C$2:$H$1397,6,FALSE)</f>
        <v>62.298000340000002</v>
      </c>
      <c r="P8837" s="10"/>
    </row>
    <row r="8838" spans="1:16" ht="16" x14ac:dyDescent="0.2">
      <c r="A8838" s="10">
        <v>44027</v>
      </c>
      <c r="B8838" s="4">
        <v>41.2</v>
      </c>
      <c r="C8838" s="4">
        <v>43.96</v>
      </c>
      <c r="D8838">
        <v>1.238</v>
      </c>
      <c r="E8838">
        <v>1.163</v>
      </c>
      <c r="F8838" s="4" t="e">
        <f>VLOOKUP(A8838,'MethaneLeaks Events Data_nonUS'!$C$2:$H$1397,2,FALSE)</f>
        <v>#N/A</v>
      </c>
      <c r="G8838" s="4" t="e">
        <v>#N/A</v>
      </c>
      <c r="H8838" s="4" t="e">
        <f>VLOOKUP(A8838,'MethaneLeaks Events Data_nonUS'!$C$2:$H$1397,4,FALSE)</f>
        <v>#N/A</v>
      </c>
      <c r="I8838" s="4" t="e">
        <f>VLOOKUP(A8838,'MethaneLeaks Events Data_nonUS'!$C$2:$H$1397,5,FALSE)</f>
        <v>#N/A</v>
      </c>
      <c r="J8838" s="4" t="e">
        <f>VLOOKUP(A8838,'MethaneLeaks Events Data_nonUS'!$C$2:$H$1397,6,FALSE)</f>
        <v>#N/A</v>
      </c>
      <c r="P8838" s="10"/>
    </row>
    <row r="8839" spans="1:16" ht="16" x14ac:dyDescent="0.2">
      <c r="A8839" s="10">
        <v>44028</v>
      </c>
      <c r="B8839" s="4">
        <v>40.74</v>
      </c>
      <c r="C8839" s="4">
        <v>43.71</v>
      </c>
      <c r="D8839">
        <v>1.2070000000000001</v>
      </c>
      <c r="E8839">
        <v>1.129</v>
      </c>
      <c r="F8839" s="4">
        <f>VLOOKUP(A8839,'MethaneLeaks Events Data_nonUS'!$C$2:$H$1397,2,FALSE)</f>
        <v>1535</v>
      </c>
      <c r="G8839" s="4">
        <v>24.49919319</v>
      </c>
      <c r="H8839" s="4" t="str">
        <f>VLOOKUP(A8839,'MethaneLeaks Events Data_nonUS'!$C$2:$H$1397,4,FALSE)</f>
        <v>og</v>
      </c>
      <c r="I8839" s="4">
        <f>VLOOKUP(A8839,'MethaneLeaks Events Data_nonUS'!$C$2:$H$1397,5,FALSE)</f>
        <v>49.172698969999999</v>
      </c>
      <c r="J8839" s="4">
        <f>VLOOKUP(A8839,'MethaneLeaks Events Data_nonUS'!$C$2:$H$1397,6,FALSE)</f>
        <v>-103.83730319999999</v>
      </c>
      <c r="P8839" s="10"/>
    </row>
    <row r="8840" spans="1:16" ht="16" x14ac:dyDescent="0.2">
      <c r="A8840" s="10">
        <v>44029</v>
      </c>
      <c r="B8840" s="4">
        <v>40.549999999999997</v>
      </c>
      <c r="C8840" s="4">
        <v>43.53</v>
      </c>
      <c r="D8840">
        <v>1.1970000000000001</v>
      </c>
      <c r="E8840">
        <v>1.1140000000000001</v>
      </c>
      <c r="F8840" s="4" t="e">
        <f>VLOOKUP(A8840,'MethaneLeaks Events Data_nonUS'!$C$2:$H$1397,2,FALSE)</f>
        <v>#N/A</v>
      </c>
      <c r="G8840" s="4">
        <v>17.122617720000001</v>
      </c>
      <c r="H8840" s="4" t="e">
        <f>VLOOKUP(A8840,'MethaneLeaks Events Data_nonUS'!$C$2:$H$1397,4,FALSE)</f>
        <v>#N/A</v>
      </c>
      <c r="I8840" s="4" t="e">
        <f>VLOOKUP(A8840,'MethaneLeaks Events Data_nonUS'!$C$2:$H$1397,5,FALSE)</f>
        <v>#N/A</v>
      </c>
      <c r="J8840" s="4" t="e">
        <f>VLOOKUP(A8840,'MethaneLeaks Events Data_nonUS'!$C$2:$H$1397,6,FALSE)</f>
        <v>#N/A</v>
      </c>
      <c r="P8840" s="10"/>
    </row>
    <row r="8841" spans="1:16" ht="16" x14ac:dyDescent="0.2">
      <c r="A8841" s="10">
        <v>44032</v>
      </c>
      <c r="B8841" s="4">
        <v>40.83</v>
      </c>
      <c r="C8841" s="4">
        <v>43.3</v>
      </c>
      <c r="D8841">
        <v>1.204</v>
      </c>
      <c r="E8841">
        <v>1.141</v>
      </c>
      <c r="F8841" s="4">
        <f>VLOOKUP(A8841,'MethaneLeaks Events Data_nonUS'!$C$2:$H$1397,2,FALSE)</f>
        <v>1358</v>
      </c>
      <c r="G8841" s="4">
        <v>17.122617720000001</v>
      </c>
      <c r="H8841" s="4" t="str">
        <f>VLOOKUP(A8841,'MethaneLeaks Events Data_nonUS'!$C$2:$H$1397,4,FALSE)</f>
        <v>coal</v>
      </c>
      <c r="I8841" s="4">
        <f>VLOOKUP(A8841,'MethaneLeaks Events Data_nonUS'!$C$2:$H$1397,5,FALSE)</f>
        <v>-21.63059998</v>
      </c>
      <c r="J8841" s="4">
        <f>VLOOKUP(A8841,'MethaneLeaks Events Data_nonUS'!$C$2:$H$1397,6,FALSE)</f>
        <v>147.5408936</v>
      </c>
      <c r="P8841" s="10"/>
    </row>
    <row r="8842" spans="1:16" ht="16" x14ac:dyDescent="0.2">
      <c r="A8842" s="10">
        <v>44033</v>
      </c>
      <c r="B8842" s="4">
        <v>41.76</v>
      </c>
      <c r="C8842" s="4">
        <v>44.31</v>
      </c>
      <c r="D8842">
        <v>1.26</v>
      </c>
      <c r="E8842">
        <v>1.198</v>
      </c>
      <c r="F8842" s="4" t="e">
        <f>VLOOKUP(A8842,'MethaneLeaks Events Data_nonUS'!$C$2:$H$1397,2,FALSE)</f>
        <v>#N/A</v>
      </c>
      <c r="G8842" s="4" t="e">
        <v>#N/A</v>
      </c>
      <c r="H8842" s="4" t="e">
        <f>VLOOKUP(A8842,'MethaneLeaks Events Data_nonUS'!$C$2:$H$1397,4,FALSE)</f>
        <v>#N/A</v>
      </c>
      <c r="I8842" s="4" t="e">
        <f>VLOOKUP(A8842,'MethaneLeaks Events Data_nonUS'!$C$2:$H$1397,5,FALSE)</f>
        <v>#N/A</v>
      </c>
      <c r="J8842" s="4" t="e">
        <f>VLOOKUP(A8842,'MethaneLeaks Events Data_nonUS'!$C$2:$H$1397,6,FALSE)</f>
        <v>#N/A</v>
      </c>
      <c r="P8842" s="10"/>
    </row>
    <row r="8843" spans="1:16" ht="16" x14ac:dyDescent="0.2">
      <c r="A8843" s="10">
        <v>44034</v>
      </c>
      <c r="B8843" s="4">
        <v>41.88</v>
      </c>
      <c r="C8843" s="4">
        <v>43.98</v>
      </c>
      <c r="D8843">
        <v>1.2589999999999999</v>
      </c>
      <c r="E8843">
        <v>1.194</v>
      </c>
      <c r="F8843" s="4">
        <f>VLOOKUP(A8843,'MethaneLeaks Events Data_nonUS'!$C$2:$H$1397,2,FALSE)</f>
        <v>1360</v>
      </c>
      <c r="G8843" s="4">
        <v>1</v>
      </c>
      <c r="H8843" s="4" t="str">
        <f>VLOOKUP(A8843,'MethaneLeaks Events Data_nonUS'!$C$2:$H$1397,4,FALSE)</f>
        <v>og</v>
      </c>
      <c r="I8843" s="4">
        <f>VLOOKUP(A8843,'MethaneLeaks Events Data_nonUS'!$C$2:$H$1397,5,FALSE)</f>
        <v>36.5868988</v>
      </c>
      <c r="J8843" s="4">
        <f>VLOOKUP(A8843,'MethaneLeaks Events Data_nonUS'!$C$2:$H$1397,6,FALSE)</f>
        <v>61.644298550000002</v>
      </c>
      <c r="P8843" s="10"/>
    </row>
    <row r="8844" spans="1:16" ht="16" x14ac:dyDescent="0.2">
      <c r="A8844" s="10">
        <v>44035</v>
      </c>
      <c r="B8844" s="4">
        <v>40.99</v>
      </c>
      <c r="C8844" s="4">
        <v>42.96</v>
      </c>
      <c r="D8844">
        <v>1.2230000000000001</v>
      </c>
      <c r="E8844">
        <v>1.1779999999999999</v>
      </c>
      <c r="F8844" s="4">
        <f>VLOOKUP(A8844,'MethaneLeaks Events Data_nonUS'!$C$2:$H$1397,2,FALSE)</f>
        <v>1370</v>
      </c>
      <c r="G8844" s="4">
        <v>134.1317444</v>
      </c>
      <c r="H8844" s="4" t="str">
        <f>VLOOKUP(A8844,'MethaneLeaks Events Data_nonUS'!$C$2:$H$1397,4,FALSE)</f>
        <v>og</v>
      </c>
      <c r="I8844" s="4">
        <f>VLOOKUP(A8844,'MethaneLeaks Events Data_nonUS'!$C$2:$H$1397,5,FALSE)</f>
        <v>65.441101070000002</v>
      </c>
      <c r="J8844" s="4">
        <f>VLOOKUP(A8844,'MethaneLeaks Events Data_nonUS'!$C$2:$H$1397,6,FALSE)</f>
        <v>74.212600710000004</v>
      </c>
      <c r="P8844" s="10"/>
    </row>
    <row r="8845" spans="1:16" ht="16" x14ac:dyDescent="0.2">
      <c r="A8845" s="10">
        <v>44036</v>
      </c>
      <c r="B8845" s="4">
        <v>41.23</v>
      </c>
      <c r="C8845" s="4">
        <v>43.29</v>
      </c>
      <c r="D8845">
        <v>1.2450000000000001</v>
      </c>
      <c r="E8845">
        <v>1.2</v>
      </c>
      <c r="F8845" s="4">
        <f>VLOOKUP(A8845,'MethaneLeaks Events Data_nonUS'!$C$2:$H$1397,2,FALSE)</f>
        <v>1366</v>
      </c>
      <c r="G8845" s="4">
        <v>1</v>
      </c>
      <c r="H8845" s="4" t="str">
        <f>VLOOKUP(A8845,'MethaneLeaks Events Data_nonUS'!$C$2:$H$1397,4,FALSE)</f>
        <v>og</v>
      </c>
      <c r="I8845" s="4">
        <f>VLOOKUP(A8845,'MethaneLeaks Events Data_nonUS'!$C$2:$H$1397,5,FALSE)</f>
        <v>67.215202329999997</v>
      </c>
      <c r="J8845" s="4">
        <f>VLOOKUP(A8845,'MethaneLeaks Events Data_nonUS'!$C$2:$H$1397,6,FALSE)</f>
        <v>63.569599150000002</v>
      </c>
      <c r="P8845" s="10"/>
    </row>
    <row r="8846" spans="1:16" ht="16" x14ac:dyDescent="0.2">
      <c r="A8846" s="10">
        <v>44039</v>
      </c>
      <c r="B8846" s="4">
        <v>41.46</v>
      </c>
      <c r="C8846" s="4">
        <v>43.39</v>
      </c>
      <c r="D8846">
        <v>1.2390000000000001</v>
      </c>
      <c r="E8846">
        <v>1.1990000000000001</v>
      </c>
      <c r="F8846" s="4" t="e">
        <f>VLOOKUP(A8846,'MethaneLeaks Events Data_nonUS'!$C$2:$H$1397,2,FALSE)</f>
        <v>#N/A</v>
      </c>
      <c r="G8846" s="4" t="e">
        <v>#N/A</v>
      </c>
      <c r="H8846" s="4" t="e">
        <f>VLOOKUP(A8846,'MethaneLeaks Events Data_nonUS'!$C$2:$H$1397,4,FALSE)</f>
        <v>#N/A</v>
      </c>
      <c r="I8846" s="4" t="e">
        <f>VLOOKUP(A8846,'MethaneLeaks Events Data_nonUS'!$C$2:$H$1397,5,FALSE)</f>
        <v>#N/A</v>
      </c>
      <c r="J8846" s="4" t="e">
        <f>VLOOKUP(A8846,'MethaneLeaks Events Data_nonUS'!$C$2:$H$1397,6,FALSE)</f>
        <v>#N/A</v>
      </c>
      <c r="P8846" s="10"/>
    </row>
    <row r="8847" spans="1:16" ht="16" x14ac:dyDescent="0.2">
      <c r="A8847" s="10">
        <v>44040</v>
      </c>
      <c r="B8847" s="4">
        <v>40.89</v>
      </c>
      <c r="C8847" s="4">
        <v>43.11</v>
      </c>
      <c r="D8847">
        <v>1.2270000000000001</v>
      </c>
      <c r="E8847">
        <v>1.18</v>
      </c>
      <c r="F8847" s="4">
        <f>VLOOKUP(A8847,'MethaneLeaks Events Data_nonUS'!$C$2:$H$1397,2,FALSE)</f>
        <v>1364</v>
      </c>
      <c r="G8847" s="4">
        <v>94.236824040000002</v>
      </c>
      <c r="H8847" s="4" t="str">
        <f>VLOOKUP(A8847,'MethaneLeaks Events Data_nonUS'!$C$2:$H$1397,4,FALSE)</f>
        <v>og</v>
      </c>
      <c r="I8847" s="4">
        <f>VLOOKUP(A8847,'MethaneLeaks Events Data_nonUS'!$C$2:$H$1397,5,FALSE)</f>
        <v>36.505199429999998</v>
      </c>
      <c r="J8847" s="4">
        <f>VLOOKUP(A8847,'MethaneLeaks Events Data_nonUS'!$C$2:$H$1397,6,FALSE)</f>
        <v>61.402599330000001</v>
      </c>
      <c r="P8847" s="10"/>
    </row>
    <row r="8848" spans="1:16" ht="16" x14ac:dyDescent="0.2">
      <c r="A8848" s="10">
        <v>44041</v>
      </c>
      <c r="B8848" s="4">
        <v>41.13</v>
      </c>
      <c r="C8848" s="4">
        <v>43.51</v>
      </c>
      <c r="D8848">
        <v>1.2030000000000001</v>
      </c>
      <c r="E8848">
        <v>1.157</v>
      </c>
      <c r="F8848" s="4" t="e">
        <f>VLOOKUP(A8848,'MethaneLeaks Events Data_nonUS'!$C$2:$H$1397,2,FALSE)</f>
        <v>#N/A</v>
      </c>
      <c r="G8848" s="4">
        <v>1</v>
      </c>
      <c r="H8848" s="4" t="e">
        <f>VLOOKUP(A8848,'MethaneLeaks Events Data_nonUS'!$C$2:$H$1397,4,FALSE)</f>
        <v>#N/A</v>
      </c>
      <c r="I8848" s="4" t="e">
        <f>VLOOKUP(A8848,'MethaneLeaks Events Data_nonUS'!$C$2:$H$1397,5,FALSE)</f>
        <v>#N/A</v>
      </c>
      <c r="J8848" s="4" t="e">
        <f>VLOOKUP(A8848,'MethaneLeaks Events Data_nonUS'!$C$2:$H$1397,6,FALSE)</f>
        <v>#N/A</v>
      </c>
      <c r="P8848" s="10"/>
    </row>
    <row r="8849" spans="1:16" ht="16" x14ac:dyDescent="0.2">
      <c r="A8849" s="10">
        <v>44042</v>
      </c>
      <c r="B8849" s="4">
        <v>39.85</v>
      </c>
      <c r="C8849" s="4">
        <v>42.98</v>
      </c>
      <c r="D8849">
        <v>1.1830000000000001</v>
      </c>
      <c r="E8849">
        <v>1.129</v>
      </c>
      <c r="F8849" s="4">
        <f>VLOOKUP(A8849,'MethaneLeaks Events Data_nonUS'!$C$2:$H$1397,2,FALSE)</f>
        <v>2039</v>
      </c>
      <c r="G8849" s="4">
        <v>56.443790440000001</v>
      </c>
      <c r="H8849" s="4" t="str">
        <f>VLOOKUP(A8849,'MethaneLeaks Events Data_nonUS'!$C$2:$H$1397,4,FALSE)</f>
        <v>coal</v>
      </c>
      <c r="I8849" s="4">
        <f>VLOOKUP(A8849,'MethaneLeaks Events Data_nonUS'!$C$2:$H$1397,5,FALSE)</f>
        <v>-20.648199080000001</v>
      </c>
      <c r="J8849" s="4">
        <f>VLOOKUP(A8849,'MethaneLeaks Events Data_nonUS'!$C$2:$H$1397,6,FALSE)</f>
        <v>147.8690948</v>
      </c>
      <c r="P8849" s="10"/>
    </row>
    <row r="8850" spans="1:16" ht="16" x14ac:dyDescent="0.2">
      <c r="A8850" s="10">
        <v>44043</v>
      </c>
      <c r="B8850" s="4">
        <v>40.1</v>
      </c>
      <c r="C8850" s="4">
        <v>43.13</v>
      </c>
      <c r="D8850">
        <v>1.147</v>
      </c>
      <c r="E8850">
        <v>1.1020000000000001</v>
      </c>
      <c r="F8850" s="4" t="e">
        <f>VLOOKUP(A8850,'MethaneLeaks Events Data_nonUS'!$C$2:$H$1397,2,FALSE)</f>
        <v>#N/A</v>
      </c>
      <c r="G8850" s="4">
        <v>109.83038329999999</v>
      </c>
      <c r="H8850" s="4" t="e">
        <f>VLOOKUP(A8850,'MethaneLeaks Events Data_nonUS'!$C$2:$H$1397,4,FALSE)</f>
        <v>#N/A</v>
      </c>
      <c r="I8850" s="4" t="e">
        <f>VLOOKUP(A8850,'MethaneLeaks Events Data_nonUS'!$C$2:$H$1397,5,FALSE)</f>
        <v>#N/A</v>
      </c>
      <c r="J8850" s="4" t="e">
        <f>VLOOKUP(A8850,'MethaneLeaks Events Data_nonUS'!$C$2:$H$1397,6,FALSE)</f>
        <v>#N/A</v>
      </c>
      <c r="P8850" s="10"/>
    </row>
    <row r="8851" spans="1:16" ht="16" x14ac:dyDescent="0.2">
      <c r="A8851" s="10">
        <v>44046</v>
      </c>
      <c r="B8851" s="4">
        <v>40.83</v>
      </c>
      <c r="C8851" s="4">
        <v>43.76</v>
      </c>
      <c r="D8851">
        <v>1.169</v>
      </c>
      <c r="E8851">
        <v>1.1240000000000001</v>
      </c>
      <c r="F8851" s="4">
        <f>VLOOKUP(A8851,'MethaneLeaks Events Data_nonUS'!$C$2:$H$1397,2,FALSE)</f>
        <v>1377</v>
      </c>
      <c r="G8851" s="4">
        <v>109.83038329999999</v>
      </c>
      <c r="H8851" s="4" t="str">
        <f>VLOOKUP(A8851,'MethaneLeaks Events Data_nonUS'!$C$2:$H$1397,4,FALSE)</f>
        <v>og</v>
      </c>
      <c r="I8851" s="4">
        <f>VLOOKUP(A8851,'MethaneLeaks Events Data_nonUS'!$C$2:$H$1397,5,FALSE)</f>
        <v>39.3003006</v>
      </c>
      <c r="J8851" s="4">
        <f>VLOOKUP(A8851,'MethaneLeaks Events Data_nonUS'!$C$2:$H$1397,6,FALSE)</f>
        <v>65.301399230000001</v>
      </c>
      <c r="P8851" s="10"/>
    </row>
    <row r="8852" spans="1:16" ht="16" x14ac:dyDescent="0.2">
      <c r="A8852" s="10">
        <v>44047</v>
      </c>
      <c r="B8852" s="4">
        <v>41.67</v>
      </c>
      <c r="C8852" s="4">
        <v>43.99</v>
      </c>
      <c r="D8852">
        <v>1.179</v>
      </c>
      <c r="E8852">
        <v>1.119</v>
      </c>
      <c r="F8852" s="4">
        <f>VLOOKUP(A8852,'MethaneLeaks Events Data_nonUS'!$C$2:$H$1397,2,FALSE)</f>
        <v>1376</v>
      </c>
      <c r="G8852" s="4">
        <v>1</v>
      </c>
      <c r="H8852" s="4" t="str">
        <f>VLOOKUP(A8852,'MethaneLeaks Events Data_nonUS'!$C$2:$H$1397,4,FALSE)</f>
        <v>og</v>
      </c>
      <c r="I8852" s="4">
        <f>VLOOKUP(A8852,'MethaneLeaks Events Data_nonUS'!$C$2:$H$1397,5,FALSE)</f>
        <v>36.890598300000001</v>
      </c>
      <c r="J8852" s="4">
        <f>VLOOKUP(A8852,'MethaneLeaks Events Data_nonUS'!$C$2:$H$1397,6,FALSE)</f>
        <v>63.487201689999999</v>
      </c>
      <c r="P8852" s="10"/>
    </row>
    <row r="8853" spans="1:16" ht="16" x14ac:dyDescent="0.2">
      <c r="A8853" s="10">
        <v>44048</v>
      </c>
      <c r="B8853" s="4">
        <v>42.25</v>
      </c>
      <c r="C8853" s="4">
        <v>44.92</v>
      </c>
      <c r="D8853">
        <v>1.194</v>
      </c>
      <c r="E8853">
        <v>1.1539999999999999</v>
      </c>
      <c r="F8853" s="4">
        <f>VLOOKUP(A8853,'MethaneLeaks Events Data_nonUS'!$C$2:$H$1397,2,FALSE)</f>
        <v>1373</v>
      </c>
      <c r="G8853" s="4">
        <v>1</v>
      </c>
      <c r="H8853" s="4" t="str">
        <f>VLOOKUP(A8853,'MethaneLeaks Events Data_nonUS'!$C$2:$H$1397,4,FALSE)</f>
        <v>og</v>
      </c>
      <c r="I8853" s="4">
        <f>VLOOKUP(A8853,'MethaneLeaks Events Data_nonUS'!$C$2:$H$1397,5,FALSE)</f>
        <v>55.745700839999998</v>
      </c>
      <c r="J8853" s="4">
        <f>VLOOKUP(A8853,'MethaneLeaks Events Data_nonUS'!$C$2:$H$1397,6,FALSE)</f>
        <v>48.333999630000001</v>
      </c>
      <c r="P8853" s="10"/>
    </row>
    <row r="8854" spans="1:16" ht="16" x14ac:dyDescent="0.2">
      <c r="A8854" s="10">
        <v>44049</v>
      </c>
      <c r="B8854" s="4">
        <v>41.93</v>
      </c>
      <c r="C8854" s="4">
        <v>45.04</v>
      </c>
      <c r="D8854">
        <v>1.2050000000000001</v>
      </c>
      <c r="E8854">
        <v>1.1719999999999999</v>
      </c>
      <c r="F8854" s="4">
        <f>VLOOKUP(A8854,'MethaneLeaks Events Data_nonUS'!$C$2:$H$1397,2,FALSE)</f>
        <v>1374</v>
      </c>
      <c r="G8854" s="4">
        <v>109.6718292</v>
      </c>
      <c r="H8854" s="4" t="str">
        <f>VLOOKUP(A8854,'MethaneLeaks Events Data_nonUS'!$C$2:$H$1397,4,FALSE)</f>
        <v>og</v>
      </c>
      <c r="I8854" s="4">
        <f>VLOOKUP(A8854,'MethaneLeaks Events Data_nonUS'!$C$2:$H$1397,5,FALSE)</f>
        <v>36.133399959999998</v>
      </c>
      <c r="J8854" s="4">
        <f>VLOOKUP(A8854,'MethaneLeaks Events Data_nonUS'!$C$2:$H$1397,6,FALSE)</f>
        <v>61.248798370000003</v>
      </c>
      <c r="P8854" s="10"/>
    </row>
    <row r="8855" spans="1:16" ht="16" x14ac:dyDescent="0.2">
      <c r="A8855" s="10">
        <v>44050</v>
      </c>
      <c r="B8855" s="4">
        <v>41.16</v>
      </c>
      <c r="C8855" s="4">
        <v>44.07</v>
      </c>
      <c r="D8855">
        <v>1.1819999999999999</v>
      </c>
      <c r="E8855">
        <v>1.157</v>
      </c>
      <c r="F8855" s="4" t="e">
        <f>VLOOKUP(A8855,'MethaneLeaks Events Data_nonUS'!$C$2:$H$1397,2,FALSE)</f>
        <v>#N/A</v>
      </c>
      <c r="G8855" s="4" t="e">
        <v>#N/A</v>
      </c>
      <c r="H8855" s="4" t="e">
        <f>VLOOKUP(A8855,'MethaneLeaks Events Data_nonUS'!$C$2:$H$1397,4,FALSE)</f>
        <v>#N/A</v>
      </c>
      <c r="I8855" s="4" t="e">
        <f>VLOOKUP(A8855,'MethaneLeaks Events Data_nonUS'!$C$2:$H$1397,5,FALSE)</f>
        <v>#N/A</v>
      </c>
      <c r="J8855" s="4" t="e">
        <f>VLOOKUP(A8855,'MethaneLeaks Events Data_nonUS'!$C$2:$H$1397,6,FALSE)</f>
        <v>#N/A</v>
      </c>
      <c r="P8855" s="10"/>
    </row>
    <row r="8856" spans="1:16" ht="16" x14ac:dyDescent="0.2">
      <c r="A8856" s="10">
        <v>44053</v>
      </c>
      <c r="B8856" s="4">
        <v>41.94</v>
      </c>
      <c r="C8856" s="4">
        <v>44.19</v>
      </c>
      <c r="D8856">
        <v>1.2070000000000001</v>
      </c>
      <c r="E8856">
        <v>1.175</v>
      </c>
      <c r="F8856" s="4">
        <f>VLOOKUP(A8856,'MethaneLeaks Events Data_nonUS'!$C$2:$H$1397,2,FALSE)</f>
        <v>1382</v>
      </c>
      <c r="G8856" s="4">
        <v>1</v>
      </c>
      <c r="H8856" s="4" t="str">
        <f>VLOOKUP(A8856,'MethaneLeaks Events Data_nonUS'!$C$2:$H$1397,4,FALSE)</f>
        <v>coal</v>
      </c>
      <c r="I8856" s="4">
        <f>VLOOKUP(A8856,'MethaneLeaks Events Data_nonUS'!$C$2:$H$1397,5,FALSE)</f>
        <v>36.233200070000002</v>
      </c>
      <c r="J8856" s="4">
        <f>VLOOKUP(A8856,'MethaneLeaks Events Data_nonUS'!$C$2:$H$1397,6,FALSE)</f>
        <v>113.1632996</v>
      </c>
      <c r="P8856" s="10"/>
    </row>
    <row r="8857" spans="1:16" ht="16" x14ac:dyDescent="0.2">
      <c r="A8857" s="10">
        <v>44054</v>
      </c>
      <c r="B8857" s="4">
        <v>41.53</v>
      </c>
      <c r="C8857" s="4">
        <v>43.68</v>
      </c>
      <c r="D8857">
        <v>1.173</v>
      </c>
      <c r="E8857">
        <v>1.1459999999999999</v>
      </c>
      <c r="F8857" s="4">
        <f>VLOOKUP(A8857,'MethaneLeaks Events Data_nonUS'!$C$2:$H$1397,2,FALSE)</f>
        <v>1390</v>
      </c>
      <c r="G8857" s="4">
        <v>1</v>
      </c>
      <c r="H8857" s="4" t="str">
        <f>VLOOKUP(A8857,'MethaneLeaks Events Data_nonUS'!$C$2:$H$1397,4,FALSE)</f>
        <v>coal</v>
      </c>
      <c r="I8857" s="4">
        <f>VLOOKUP(A8857,'MethaneLeaks Events Data_nonUS'!$C$2:$H$1397,5,FALSE)</f>
        <v>-21.47480011</v>
      </c>
      <c r="J8857" s="4">
        <f>VLOOKUP(A8857,'MethaneLeaks Events Data_nonUS'!$C$2:$H$1397,6,FALSE)</f>
        <v>148.4266968</v>
      </c>
      <c r="P8857" s="10"/>
    </row>
    <row r="8858" spans="1:16" ht="16" x14ac:dyDescent="0.2">
      <c r="A8858" s="10">
        <v>44055</v>
      </c>
      <c r="B8858" s="4">
        <v>42.6</v>
      </c>
      <c r="C8858" s="4">
        <v>45.09</v>
      </c>
      <c r="D8858">
        <v>1.2230000000000001</v>
      </c>
      <c r="E8858">
        <v>1.1830000000000001</v>
      </c>
      <c r="F8858" s="4">
        <f>VLOOKUP(A8858,'MethaneLeaks Events Data_nonUS'!$C$2:$H$1397,2,FALSE)</f>
        <v>1391</v>
      </c>
      <c r="G8858" s="4">
        <v>1</v>
      </c>
      <c r="H8858" s="4" t="str">
        <f>VLOOKUP(A8858,'MethaneLeaks Events Data_nonUS'!$C$2:$H$1397,4,FALSE)</f>
        <v>og</v>
      </c>
      <c r="I8858" s="4">
        <f>VLOOKUP(A8858,'MethaneLeaks Events Data_nonUS'!$C$2:$H$1397,5,FALSE)</f>
        <v>38.543899539999998</v>
      </c>
      <c r="J8858" s="4">
        <f>VLOOKUP(A8858,'MethaneLeaks Events Data_nonUS'!$C$2:$H$1397,6,FALSE)</f>
        <v>53.926399230000001</v>
      </c>
      <c r="P8858" s="10"/>
    </row>
    <row r="8859" spans="1:16" ht="16" x14ac:dyDescent="0.2">
      <c r="A8859" s="10">
        <v>44056</v>
      </c>
      <c r="B8859" s="4">
        <v>42.26</v>
      </c>
      <c r="C8859" s="4">
        <v>44.87</v>
      </c>
      <c r="D8859">
        <v>1.2230000000000001</v>
      </c>
      <c r="E8859">
        <v>1.1779999999999999</v>
      </c>
      <c r="F8859" s="4">
        <f>VLOOKUP(A8859,'MethaneLeaks Events Data_nonUS'!$C$2:$H$1397,2,FALSE)</f>
        <v>1393</v>
      </c>
      <c r="G8859" s="4">
        <v>76.291976930000004</v>
      </c>
      <c r="H8859" s="4" t="str">
        <f>VLOOKUP(A8859,'MethaneLeaks Events Data_nonUS'!$C$2:$H$1397,4,FALSE)</f>
        <v>coal</v>
      </c>
      <c r="I8859" s="4">
        <f>VLOOKUP(A8859,'MethaneLeaks Events Data_nonUS'!$C$2:$H$1397,5,FALSE)</f>
        <v>37.980998990000003</v>
      </c>
      <c r="J8859" s="4">
        <f>VLOOKUP(A8859,'MethaneLeaks Events Data_nonUS'!$C$2:$H$1397,6,FALSE)</f>
        <v>114.1231995</v>
      </c>
      <c r="P8859" s="10"/>
    </row>
    <row r="8860" spans="1:16" ht="16" x14ac:dyDescent="0.2">
      <c r="A8860" s="10">
        <v>44057</v>
      </c>
      <c r="B8860" s="4">
        <v>42.05</v>
      </c>
      <c r="C8860" s="4">
        <v>44.86</v>
      </c>
      <c r="D8860">
        <v>1.234</v>
      </c>
      <c r="E8860">
        <v>1.1890000000000001</v>
      </c>
      <c r="F8860" s="4">
        <f>VLOOKUP(A8860,'MethaneLeaks Events Data_nonUS'!$C$2:$H$1397,2,FALSE)</f>
        <v>1395</v>
      </c>
      <c r="G8860" s="4">
        <v>53.843441009999999</v>
      </c>
      <c r="H8860" s="4" t="str">
        <f>VLOOKUP(A8860,'MethaneLeaks Events Data_nonUS'!$C$2:$H$1397,4,FALSE)</f>
        <v>og</v>
      </c>
      <c r="I8860" s="4">
        <f>VLOOKUP(A8860,'MethaneLeaks Events Data_nonUS'!$C$2:$H$1397,5,FALSE)</f>
        <v>37.605499270000003</v>
      </c>
      <c r="J8860" s="4">
        <f>VLOOKUP(A8860,'MethaneLeaks Events Data_nonUS'!$C$2:$H$1397,6,FALSE)</f>
        <v>61.993099209999997</v>
      </c>
      <c r="P8860" s="10"/>
    </row>
    <row r="8861" spans="1:16" ht="16" x14ac:dyDescent="0.2">
      <c r="A8861" s="10">
        <v>44060</v>
      </c>
      <c r="B8861" s="4">
        <v>42.89</v>
      </c>
      <c r="C8861" s="4">
        <v>44.91</v>
      </c>
      <c r="D8861">
        <v>1.258</v>
      </c>
      <c r="E8861">
        <v>1.208</v>
      </c>
      <c r="F8861" s="4">
        <f>VLOOKUP(A8861,'MethaneLeaks Events Data_nonUS'!$C$2:$H$1397,2,FALSE)</f>
        <v>1399</v>
      </c>
      <c r="G8861" s="4">
        <v>53.843441009999999</v>
      </c>
      <c r="H8861" s="4" t="str">
        <f>VLOOKUP(A8861,'MethaneLeaks Events Data_nonUS'!$C$2:$H$1397,4,FALSE)</f>
        <v>coal</v>
      </c>
      <c r="I8861" s="4">
        <f>VLOOKUP(A8861,'MethaneLeaks Events Data_nonUS'!$C$2:$H$1397,5,FALSE)</f>
        <v>-21.54759979</v>
      </c>
      <c r="J8861" s="4">
        <f>VLOOKUP(A8861,'MethaneLeaks Events Data_nonUS'!$C$2:$H$1397,6,FALSE)</f>
        <v>148.3291931</v>
      </c>
      <c r="P8861" s="10"/>
    </row>
    <row r="8862" spans="1:16" ht="16" x14ac:dyDescent="0.2">
      <c r="A8862" s="10">
        <v>44061</v>
      </c>
      <c r="B8862" s="4">
        <v>42.89</v>
      </c>
      <c r="C8862" s="4">
        <v>45.34</v>
      </c>
      <c r="D8862">
        <v>1.27</v>
      </c>
      <c r="E8862">
        <v>1.2749999999999999</v>
      </c>
      <c r="F8862" s="4" t="e">
        <f>VLOOKUP(A8862,'MethaneLeaks Events Data_nonUS'!$C$2:$H$1397,2,FALSE)</f>
        <v>#N/A</v>
      </c>
      <c r="G8862" s="4">
        <v>30.444482799999999</v>
      </c>
      <c r="H8862" s="4" t="e">
        <f>VLOOKUP(A8862,'MethaneLeaks Events Data_nonUS'!$C$2:$H$1397,4,FALSE)</f>
        <v>#N/A</v>
      </c>
      <c r="I8862" s="4" t="e">
        <f>VLOOKUP(A8862,'MethaneLeaks Events Data_nonUS'!$C$2:$H$1397,5,FALSE)</f>
        <v>#N/A</v>
      </c>
      <c r="J8862" s="4" t="e">
        <f>VLOOKUP(A8862,'MethaneLeaks Events Data_nonUS'!$C$2:$H$1397,6,FALSE)</f>
        <v>#N/A</v>
      </c>
      <c r="P8862" s="10"/>
    </row>
    <row r="8863" spans="1:16" ht="16" x14ac:dyDescent="0.2">
      <c r="A8863" s="10">
        <v>44062</v>
      </c>
      <c r="B8863" s="4">
        <v>42.91</v>
      </c>
      <c r="C8863" s="4">
        <v>45.21</v>
      </c>
      <c r="D8863">
        <v>1.2769999999999999</v>
      </c>
      <c r="E8863">
        <v>1.28</v>
      </c>
      <c r="F8863" s="4" t="e">
        <f>VLOOKUP(A8863,'MethaneLeaks Events Data_nonUS'!$C$2:$H$1397,2,FALSE)</f>
        <v>#N/A</v>
      </c>
      <c r="G8863" s="4">
        <v>1</v>
      </c>
      <c r="H8863" s="4" t="e">
        <f>VLOOKUP(A8863,'MethaneLeaks Events Data_nonUS'!$C$2:$H$1397,4,FALSE)</f>
        <v>#N/A</v>
      </c>
      <c r="I8863" s="4" t="e">
        <f>VLOOKUP(A8863,'MethaneLeaks Events Data_nonUS'!$C$2:$H$1397,5,FALSE)</f>
        <v>#N/A</v>
      </c>
      <c r="J8863" s="4" t="e">
        <f>VLOOKUP(A8863,'MethaneLeaks Events Data_nonUS'!$C$2:$H$1397,6,FALSE)</f>
        <v>#N/A</v>
      </c>
      <c r="P8863" s="10"/>
    </row>
    <row r="8864" spans="1:16" ht="16" x14ac:dyDescent="0.2">
      <c r="A8864" s="10">
        <v>44063</v>
      </c>
      <c r="B8864" s="4">
        <v>42.62</v>
      </c>
      <c r="C8864" s="4">
        <v>44.56</v>
      </c>
      <c r="D8864">
        <v>1.292</v>
      </c>
      <c r="E8864">
        <v>1.294</v>
      </c>
      <c r="F8864" s="4">
        <f>VLOOKUP(A8864,'MethaneLeaks Events Data_nonUS'!$C$2:$H$1397,2,FALSE)</f>
        <v>1412</v>
      </c>
      <c r="G8864" s="4">
        <v>1</v>
      </c>
      <c r="H8864" s="4" t="str">
        <f>VLOOKUP(A8864,'MethaneLeaks Events Data_nonUS'!$C$2:$H$1397,4,FALSE)</f>
        <v>og</v>
      </c>
      <c r="I8864" s="4">
        <f>VLOOKUP(A8864,'MethaneLeaks Events Data_nonUS'!$C$2:$H$1397,5,FALSE)</f>
        <v>46.415100099999997</v>
      </c>
      <c r="J8864" s="4">
        <f>VLOOKUP(A8864,'MethaneLeaks Events Data_nonUS'!$C$2:$H$1397,6,FALSE)</f>
        <v>124.88980100000001</v>
      </c>
      <c r="P8864" s="10"/>
    </row>
    <row r="8865" spans="1:16" ht="16" x14ac:dyDescent="0.2">
      <c r="A8865" s="10">
        <v>44064</v>
      </c>
      <c r="B8865" s="4">
        <v>42.32</v>
      </c>
      <c r="C8865" s="4">
        <v>43.94</v>
      </c>
      <c r="D8865">
        <v>1.2709999999999999</v>
      </c>
      <c r="E8865">
        <v>1.2829999999999999</v>
      </c>
      <c r="F8865" s="4">
        <f>VLOOKUP(A8865,'MethaneLeaks Events Data_nonUS'!$C$2:$H$1397,2,FALSE)</f>
        <v>1421</v>
      </c>
      <c r="G8865" s="4">
        <v>79.379943850000004</v>
      </c>
      <c r="H8865" s="4" t="str">
        <f>VLOOKUP(A8865,'MethaneLeaks Events Data_nonUS'!$C$2:$H$1397,4,FALSE)</f>
        <v>coal</v>
      </c>
      <c r="I8865" s="4">
        <f>VLOOKUP(A8865,'MethaneLeaks Events Data_nonUS'!$C$2:$H$1397,5,FALSE)</f>
        <v>-21.513799670000001</v>
      </c>
      <c r="J8865" s="4">
        <f>VLOOKUP(A8865,'MethaneLeaks Events Data_nonUS'!$C$2:$H$1397,6,FALSE)</f>
        <v>148.41290280000001</v>
      </c>
      <c r="P8865" s="10"/>
    </row>
    <row r="8866" spans="1:16" ht="16" x14ac:dyDescent="0.2">
      <c r="A8866" s="10">
        <v>44067</v>
      </c>
      <c r="B8866" s="4">
        <v>42.44</v>
      </c>
      <c r="C8866" s="4">
        <v>44.43</v>
      </c>
      <c r="D8866">
        <v>1.365</v>
      </c>
      <c r="E8866">
        <v>1.41</v>
      </c>
      <c r="F8866" s="4">
        <f>VLOOKUP(A8866,'MethaneLeaks Events Data_nonUS'!$C$2:$H$1397,2,FALSE)</f>
        <v>1400</v>
      </c>
      <c r="G8866" s="4">
        <v>1</v>
      </c>
      <c r="H8866" s="4" t="str">
        <f>VLOOKUP(A8866,'MethaneLeaks Events Data_nonUS'!$C$2:$H$1397,4,FALSE)</f>
        <v>og</v>
      </c>
      <c r="I8866" s="4">
        <f>VLOOKUP(A8866,'MethaneLeaks Events Data_nonUS'!$C$2:$H$1397,5,FALSE)</f>
        <v>67.430702210000007</v>
      </c>
      <c r="J8866" s="4">
        <f>VLOOKUP(A8866,'MethaneLeaks Events Data_nonUS'!$C$2:$H$1397,6,FALSE)</f>
        <v>63.7234993</v>
      </c>
      <c r="P8866" s="10"/>
    </row>
    <row r="8867" spans="1:16" ht="16" x14ac:dyDescent="0.2">
      <c r="A8867" s="10">
        <v>44068</v>
      </c>
      <c r="B8867" s="4">
        <v>43.17</v>
      </c>
      <c r="C8867" s="4">
        <v>46.01</v>
      </c>
      <c r="D8867">
        <v>1.375</v>
      </c>
      <c r="E8867">
        <v>1.4319999999999999</v>
      </c>
      <c r="F8867" s="4" t="e">
        <f>VLOOKUP(A8867,'MethaneLeaks Events Data_nonUS'!$C$2:$H$1397,2,FALSE)</f>
        <v>#N/A</v>
      </c>
      <c r="G8867" s="4" t="e">
        <v>#N/A</v>
      </c>
      <c r="H8867" s="4" t="e">
        <f>VLOOKUP(A8867,'MethaneLeaks Events Data_nonUS'!$C$2:$H$1397,4,FALSE)</f>
        <v>#N/A</v>
      </c>
      <c r="I8867" s="4" t="e">
        <f>VLOOKUP(A8867,'MethaneLeaks Events Data_nonUS'!$C$2:$H$1397,5,FALSE)</f>
        <v>#N/A</v>
      </c>
      <c r="J8867" s="4" t="e">
        <f>VLOOKUP(A8867,'MethaneLeaks Events Data_nonUS'!$C$2:$H$1397,6,FALSE)</f>
        <v>#N/A</v>
      </c>
      <c r="P8867" s="10"/>
    </row>
    <row r="8868" spans="1:16" ht="16" x14ac:dyDescent="0.2">
      <c r="A8868" s="10">
        <v>44069</v>
      </c>
      <c r="B8868" s="4">
        <v>43.21</v>
      </c>
      <c r="C8868" s="4">
        <v>45.79</v>
      </c>
      <c r="D8868">
        <v>1.339</v>
      </c>
      <c r="E8868">
        <v>1.3859999999999999</v>
      </c>
      <c r="F8868" s="4">
        <f>VLOOKUP(A8868,'MethaneLeaks Events Data_nonUS'!$C$2:$H$1397,2,FALSE)</f>
        <v>2037</v>
      </c>
      <c r="G8868" s="4">
        <v>43.727664949999998</v>
      </c>
      <c r="H8868" s="4" t="str">
        <f>VLOOKUP(A8868,'MethaneLeaks Events Data_nonUS'!$C$2:$H$1397,4,FALSE)</f>
        <v>coal</v>
      </c>
      <c r="I8868" s="4">
        <f>VLOOKUP(A8868,'MethaneLeaks Events Data_nonUS'!$C$2:$H$1397,5,FALSE)</f>
        <v>-32.656700129999997</v>
      </c>
      <c r="J8868" s="4">
        <f>VLOOKUP(A8868,'MethaneLeaks Events Data_nonUS'!$C$2:$H$1397,6,FALSE)</f>
        <v>151.08540339999999</v>
      </c>
      <c r="P8868" s="10"/>
    </row>
    <row r="8869" spans="1:16" ht="16" x14ac:dyDescent="0.2">
      <c r="A8869" s="10">
        <v>44070</v>
      </c>
      <c r="B8869" s="4">
        <v>42.88</v>
      </c>
      <c r="C8869" s="4">
        <v>44.84</v>
      </c>
      <c r="D8869">
        <v>1.25</v>
      </c>
      <c r="E8869">
        <v>1.3140000000000001</v>
      </c>
      <c r="F8869" s="4">
        <f>VLOOKUP(A8869,'MethaneLeaks Events Data_nonUS'!$C$2:$H$1397,2,FALSE)</f>
        <v>1418</v>
      </c>
      <c r="G8869" s="4">
        <v>57.58294678</v>
      </c>
      <c r="H8869" s="4" t="str">
        <f>VLOOKUP(A8869,'MethaneLeaks Events Data_nonUS'!$C$2:$H$1397,4,FALSE)</f>
        <v>coal</v>
      </c>
      <c r="I8869" s="4">
        <f>VLOOKUP(A8869,'MethaneLeaks Events Data_nonUS'!$C$2:$H$1397,5,FALSE)</f>
        <v>36.171100619999997</v>
      </c>
      <c r="J8869" s="4">
        <f>VLOOKUP(A8869,'MethaneLeaks Events Data_nonUS'!$C$2:$H$1397,6,FALSE)</f>
        <v>113.0712967</v>
      </c>
      <c r="P8869" s="10"/>
    </row>
    <row r="8870" spans="1:16" ht="16" x14ac:dyDescent="0.2">
      <c r="A8870" s="10">
        <v>44071</v>
      </c>
      <c r="B8870" s="4">
        <v>42.96</v>
      </c>
      <c r="C8870" s="4">
        <v>45.22</v>
      </c>
      <c r="D8870">
        <v>1.284</v>
      </c>
      <c r="E8870">
        <v>1.3480000000000001</v>
      </c>
      <c r="F8870" s="4">
        <f>VLOOKUP(A8870,'MethaneLeaks Events Data_nonUS'!$C$2:$H$1397,2,FALSE)</f>
        <v>1413</v>
      </c>
      <c r="G8870" s="4" t="e">
        <v>#N/A</v>
      </c>
      <c r="H8870" s="4" t="str">
        <f>VLOOKUP(A8870,'MethaneLeaks Events Data_nonUS'!$C$2:$H$1397,4,FALSE)</f>
        <v>og</v>
      </c>
      <c r="I8870" s="4">
        <f>VLOOKUP(A8870,'MethaneLeaks Events Data_nonUS'!$C$2:$H$1397,5,FALSE)</f>
        <v>36.131198879999999</v>
      </c>
      <c r="J8870" s="4">
        <f>VLOOKUP(A8870,'MethaneLeaks Events Data_nonUS'!$C$2:$H$1397,6,FALSE)</f>
        <v>61.704700469999999</v>
      </c>
    </row>
    <row r="8871" spans="1:16" ht="16" x14ac:dyDescent="0.2">
      <c r="A8871" s="10">
        <v>44074</v>
      </c>
      <c r="B8871" s="4">
        <v>42.61</v>
      </c>
      <c r="D8871">
        <v>1.2390000000000001</v>
      </c>
      <c r="E8871">
        <v>1.2909999999999999</v>
      </c>
      <c r="F8871" s="4" t="e">
        <f>VLOOKUP(A8871,'MethaneLeaks Events Data_nonUS'!$C$2:$H$1397,2,FALSE)</f>
        <v>#N/A</v>
      </c>
      <c r="G8871" s="4" t="e">
        <v>#N/A</v>
      </c>
      <c r="H8871" s="4" t="e">
        <f>VLOOKUP(A8871,'MethaneLeaks Events Data_nonUS'!$C$2:$H$1397,4,FALSE)</f>
        <v>#N/A</v>
      </c>
      <c r="I8871" s="4" t="e">
        <f>VLOOKUP(A8871,'MethaneLeaks Events Data_nonUS'!$C$2:$H$1397,5,FALSE)</f>
        <v>#N/A</v>
      </c>
      <c r="J8871" s="4" t="e">
        <f>VLOOKUP(A8871,'MethaneLeaks Events Data_nonUS'!$C$2:$H$1397,6,FALSE)</f>
        <v>#N/A</v>
      </c>
    </row>
    <row r="8872" spans="1:16" ht="16" x14ac:dyDescent="0.2">
      <c r="A8872" s="10">
        <v>44075</v>
      </c>
      <c r="B8872" s="4">
        <v>42.76</v>
      </c>
      <c r="C8872" s="4">
        <v>45.72</v>
      </c>
      <c r="D8872">
        <v>1.28</v>
      </c>
      <c r="E8872">
        <v>1.2250000000000001</v>
      </c>
      <c r="F8872" s="4">
        <f>VLOOKUP(A8872,'MethaneLeaks Events Data_nonUS'!$C$2:$H$1397,2,FALSE)</f>
        <v>1429</v>
      </c>
      <c r="G8872" s="4">
        <v>222.96858219999999</v>
      </c>
      <c r="H8872" s="4" t="str">
        <f>VLOOKUP(A8872,'MethaneLeaks Events Data_nonUS'!$C$2:$H$1397,4,FALSE)</f>
        <v>og</v>
      </c>
      <c r="I8872" s="4">
        <f>VLOOKUP(A8872,'MethaneLeaks Events Data_nonUS'!$C$2:$H$1397,5,FALSE)</f>
        <v>50.877899169999999</v>
      </c>
      <c r="J8872" s="4">
        <f>VLOOKUP(A8872,'MethaneLeaks Events Data_nonUS'!$C$2:$H$1397,6,FALSE)</f>
        <v>58.5503006</v>
      </c>
    </row>
    <row r="8873" spans="1:16" ht="16" x14ac:dyDescent="0.2">
      <c r="A8873" s="10">
        <v>44076</v>
      </c>
      <c r="B8873" s="4">
        <v>42.76</v>
      </c>
      <c r="C8873" s="4">
        <v>42.7</v>
      </c>
      <c r="D8873">
        <v>1.2509999999999999</v>
      </c>
      <c r="E8873">
        <v>1.194</v>
      </c>
      <c r="F8873" s="4">
        <f>VLOOKUP(A8873,'MethaneLeaks Events Data_nonUS'!$C$2:$H$1397,2,FALSE)</f>
        <v>2022</v>
      </c>
      <c r="G8873" s="4">
        <v>107.2261505</v>
      </c>
      <c r="H8873" s="4" t="str">
        <f>VLOOKUP(A8873,'MethaneLeaks Events Data_nonUS'!$C$2:$H$1397,4,FALSE)</f>
        <v>og</v>
      </c>
      <c r="I8873" s="4">
        <f>VLOOKUP(A8873,'MethaneLeaks Events Data_nonUS'!$C$2:$H$1397,5,FALSE)</f>
        <v>-33.55970001</v>
      </c>
      <c r="J8873" s="4">
        <f>VLOOKUP(A8873,'MethaneLeaks Events Data_nonUS'!$C$2:$H$1397,6,FALSE)</f>
        <v>-65.168197629999995</v>
      </c>
    </row>
    <row r="8874" spans="1:16" ht="16" x14ac:dyDescent="0.2">
      <c r="A8874" s="10">
        <v>44077</v>
      </c>
      <c r="B8874" s="4">
        <v>41.39</v>
      </c>
      <c r="C8874" s="4">
        <v>42.72</v>
      </c>
      <c r="D8874">
        <v>1.2549999999999999</v>
      </c>
      <c r="E8874">
        <v>1.21</v>
      </c>
      <c r="F8874" s="4">
        <f>VLOOKUP(A8874,'MethaneLeaks Events Data_nonUS'!$C$2:$H$1397,2,FALSE)</f>
        <v>2021</v>
      </c>
      <c r="G8874" s="4">
        <v>110.87918089999999</v>
      </c>
      <c r="H8874" s="4" t="str">
        <f>VLOOKUP(A8874,'MethaneLeaks Events Data_nonUS'!$C$2:$H$1397,4,FALSE)</f>
        <v>og</v>
      </c>
      <c r="I8874" s="4">
        <f>VLOOKUP(A8874,'MethaneLeaks Events Data_nonUS'!$C$2:$H$1397,5,FALSE)</f>
        <v>-33.5082016</v>
      </c>
      <c r="J8874" s="4">
        <f>VLOOKUP(A8874,'MethaneLeaks Events Data_nonUS'!$C$2:$H$1397,6,FALSE)</f>
        <v>-65.272499080000003</v>
      </c>
    </row>
    <row r="8875" spans="1:16" ht="16" x14ac:dyDescent="0.2">
      <c r="A8875" s="10">
        <v>44078</v>
      </c>
      <c r="B8875" s="4">
        <v>39.69</v>
      </c>
      <c r="C8875" s="4">
        <v>41.1</v>
      </c>
      <c r="D8875">
        <v>1.2210000000000001</v>
      </c>
      <c r="E8875">
        <v>1.163</v>
      </c>
      <c r="F8875" s="4">
        <f>VLOOKUP(A8875,'MethaneLeaks Events Data_nonUS'!$C$2:$H$1397,2,FALSE)</f>
        <v>1435</v>
      </c>
      <c r="G8875" s="4">
        <v>1</v>
      </c>
      <c r="H8875" s="4" t="str">
        <f>VLOOKUP(A8875,'MethaneLeaks Events Data_nonUS'!$C$2:$H$1397,4,FALSE)</f>
        <v>coal</v>
      </c>
      <c r="I8875" s="4">
        <f>VLOOKUP(A8875,'MethaneLeaks Events Data_nonUS'!$C$2:$H$1397,5,FALSE)</f>
        <v>37.228099819999997</v>
      </c>
      <c r="J8875" s="4">
        <f>VLOOKUP(A8875,'MethaneLeaks Events Data_nonUS'!$C$2:$H$1397,6,FALSE)</f>
        <v>111.8929977</v>
      </c>
    </row>
    <row r="8876" spans="1:16" ht="16" x14ac:dyDescent="0.2">
      <c r="A8876" s="10">
        <v>44081</v>
      </c>
      <c r="C8876" s="4">
        <v>40.67</v>
      </c>
      <c r="D8876" t="e">
        <v>#N/A</v>
      </c>
      <c r="E8876" t="e">
        <v>#N/A</v>
      </c>
      <c r="F8876" s="4">
        <f>VLOOKUP(A8876,'MethaneLeaks Events Data_nonUS'!$C$2:$H$1397,2,FALSE)</f>
        <v>1453</v>
      </c>
      <c r="G8876" s="4">
        <v>1</v>
      </c>
      <c r="H8876" s="4" t="str">
        <f>VLOOKUP(A8876,'MethaneLeaks Events Data_nonUS'!$C$2:$H$1397,4,FALSE)</f>
        <v>human</v>
      </c>
      <c r="I8876" s="4">
        <f>VLOOKUP(A8876,'MethaneLeaks Events Data_nonUS'!$C$2:$H$1397,5,FALSE)</f>
        <v>24.868999479999999</v>
      </c>
      <c r="J8876" s="4">
        <f>VLOOKUP(A8876,'MethaneLeaks Events Data_nonUS'!$C$2:$H$1397,6,FALSE)</f>
        <v>67.121002200000007</v>
      </c>
    </row>
    <row r="8877" spans="1:16" ht="16" x14ac:dyDescent="0.2">
      <c r="A8877" s="10">
        <v>44082</v>
      </c>
      <c r="B8877" s="4">
        <v>36.869999999999997</v>
      </c>
      <c r="C8877" s="4">
        <v>38.53</v>
      </c>
      <c r="D8877">
        <v>1.155</v>
      </c>
      <c r="E8877">
        <v>1.0980000000000001</v>
      </c>
      <c r="F8877" s="4">
        <f>VLOOKUP(A8877,'MethaneLeaks Events Data_nonUS'!$C$2:$H$1397,2,FALSE)</f>
        <v>1468</v>
      </c>
      <c r="G8877" s="4">
        <v>1</v>
      </c>
      <c r="H8877" s="4" t="str">
        <f>VLOOKUP(A8877,'MethaneLeaks Events Data_nonUS'!$C$2:$H$1397,4,FALSE)</f>
        <v>coal</v>
      </c>
      <c r="I8877" s="4">
        <f>VLOOKUP(A8877,'MethaneLeaks Events Data_nonUS'!$C$2:$H$1397,5,FALSE)</f>
        <v>33.848201750000001</v>
      </c>
      <c r="J8877" s="4">
        <f>VLOOKUP(A8877,'MethaneLeaks Events Data_nonUS'!$C$2:$H$1397,6,FALSE)</f>
        <v>113.2490997</v>
      </c>
    </row>
    <row r="8878" spans="1:16" ht="16" x14ac:dyDescent="0.2">
      <c r="A8878" s="10">
        <v>44083</v>
      </c>
      <c r="B8878" s="4">
        <v>38.049999999999997</v>
      </c>
      <c r="C8878" s="4">
        <v>39.979999999999997</v>
      </c>
      <c r="D8878">
        <v>1.169</v>
      </c>
      <c r="E8878">
        <v>1.113</v>
      </c>
      <c r="F8878" s="4">
        <f>VLOOKUP(A8878,'MethaneLeaks Events Data_nonUS'!$C$2:$H$1397,2,FALSE)</f>
        <v>1463</v>
      </c>
      <c r="G8878" s="4">
        <v>142.14859010000001</v>
      </c>
      <c r="H8878" s="4" t="str">
        <f>VLOOKUP(A8878,'MethaneLeaks Events Data_nonUS'!$C$2:$H$1397,4,FALSE)</f>
        <v>human</v>
      </c>
      <c r="I8878" s="4">
        <f>VLOOKUP(A8878,'MethaneLeaks Events Data_nonUS'!$C$2:$H$1397,5,FALSE)</f>
        <v>24.903900149999998</v>
      </c>
      <c r="J8878" s="4">
        <f>VLOOKUP(A8878,'MethaneLeaks Events Data_nonUS'!$C$2:$H$1397,6,FALSE)</f>
        <v>67.053703310000003</v>
      </c>
    </row>
    <row r="8879" spans="1:16" ht="16" x14ac:dyDescent="0.2">
      <c r="A8879" s="10">
        <v>44084</v>
      </c>
      <c r="B8879" s="4">
        <v>37.25</v>
      </c>
      <c r="C8879" s="4">
        <v>39.270000000000003</v>
      </c>
      <c r="D8879">
        <v>1.139</v>
      </c>
      <c r="E8879">
        <v>1.0740000000000001</v>
      </c>
      <c r="F8879" s="4">
        <f>VLOOKUP(A8879,'MethaneLeaks Events Data_nonUS'!$C$2:$H$1397,2,FALSE)</f>
        <v>2002</v>
      </c>
      <c r="G8879" s="4">
        <v>30.423233029999999</v>
      </c>
      <c r="H8879" s="4" t="str">
        <f>VLOOKUP(A8879,'MethaneLeaks Events Data_nonUS'!$C$2:$H$1397,4,FALSE)</f>
        <v>og</v>
      </c>
      <c r="I8879" s="4">
        <f>VLOOKUP(A8879,'MethaneLeaks Events Data_nonUS'!$C$2:$H$1397,5,FALSE)</f>
        <v>41.945201869999998</v>
      </c>
      <c r="J8879" s="4">
        <f>VLOOKUP(A8879,'MethaneLeaks Events Data_nonUS'!$C$2:$H$1397,6,FALSE)</f>
        <v>68.510101320000004</v>
      </c>
    </row>
    <row r="8880" spans="1:16" ht="16" x14ac:dyDescent="0.2">
      <c r="A8880" s="10">
        <v>44085</v>
      </c>
      <c r="B8880" s="4">
        <v>37.33</v>
      </c>
      <c r="C8880" s="4">
        <v>38.799999999999997</v>
      </c>
      <c r="D8880">
        <v>1.155</v>
      </c>
      <c r="E8880">
        <v>1.085</v>
      </c>
      <c r="F8880" s="4">
        <f>VLOOKUP(A8880,'MethaneLeaks Events Data_nonUS'!$C$2:$H$1397,2,FALSE)</f>
        <v>1470</v>
      </c>
      <c r="G8880" s="4">
        <v>55.413639070000002</v>
      </c>
      <c r="H8880" s="4" t="str">
        <f>VLOOKUP(A8880,'MethaneLeaks Events Data_nonUS'!$C$2:$H$1397,4,FALSE)</f>
        <v>og</v>
      </c>
      <c r="I8880" s="4">
        <f>VLOOKUP(A8880,'MethaneLeaks Events Data_nonUS'!$C$2:$H$1397,5,FALSE)</f>
        <v>44.935600280000003</v>
      </c>
      <c r="J8880" s="4">
        <f>VLOOKUP(A8880,'MethaneLeaks Events Data_nonUS'!$C$2:$H$1397,6,FALSE)</f>
        <v>55.740501399999999</v>
      </c>
    </row>
    <row r="8881" spans="1:10" ht="16" x14ac:dyDescent="0.2">
      <c r="A8881" s="10">
        <v>44088</v>
      </c>
      <c r="B8881" s="4">
        <v>37.229999999999997</v>
      </c>
      <c r="C8881" s="4">
        <v>38.57</v>
      </c>
      <c r="D8881">
        <v>1.163</v>
      </c>
      <c r="E8881">
        <v>1.1160000000000001</v>
      </c>
      <c r="F8881" s="4">
        <f>VLOOKUP(A8881,'MethaneLeaks Events Data_nonUS'!$C$2:$H$1397,2,FALSE)</f>
        <v>2000</v>
      </c>
      <c r="G8881" s="4">
        <v>55.413639070000002</v>
      </c>
      <c r="H8881" s="4" t="str">
        <f>VLOOKUP(A8881,'MethaneLeaks Events Data_nonUS'!$C$2:$H$1397,4,FALSE)</f>
        <v>human</v>
      </c>
      <c r="I8881" s="4">
        <f>VLOOKUP(A8881,'MethaneLeaks Events Data_nonUS'!$C$2:$H$1397,5,FALSE)</f>
        <v>-34.520099639999998</v>
      </c>
      <c r="J8881" s="4">
        <f>VLOOKUP(A8881,'MethaneLeaks Events Data_nonUS'!$C$2:$H$1397,6,FALSE)</f>
        <v>-58.552299499999997</v>
      </c>
    </row>
    <row r="8882" spans="1:10" ht="16" x14ac:dyDescent="0.2">
      <c r="A8882" s="10">
        <v>44089</v>
      </c>
      <c r="B8882" s="4">
        <v>38.29</v>
      </c>
      <c r="C8882" s="4">
        <v>39.54</v>
      </c>
      <c r="D8882">
        <v>1.1919999999999999</v>
      </c>
      <c r="E8882">
        <v>1.1399999999999999</v>
      </c>
      <c r="F8882" s="4">
        <f>VLOOKUP(A8882,'MethaneLeaks Events Data_nonUS'!$C$2:$H$1397,2,FALSE)</f>
        <v>1870</v>
      </c>
      <c r="G8882" s="4">
        <v>66.260215759999994</v>
      </c>
      <c r="H8882" s="4" t="str">
        <f>VLOOKUP(A8882,'MethaneLeaks Events Data_nonUS'!$C$2:$H$1397,4,FALSE)</f>
        <v>og</v>
      </c>
      <c r="I8882" s="4">
        <f>VLOOKUP(A8882,'MethaneLeaks Events Data_nonUS'!$C$2:$H$1397,5,FALSE)</f>
        <v>28.792299270000001</v>
      </c>
      <c r="J8882" s="4">
        <f>VLOOKUP(A8882,'MethaneLeaks Events Data_nonUS'!$C$2:$H$1397,6,FALSE)</f>
        <v>47.917598720000001</v>
      </c>
    </row>
    <row r="8883" spans="1:10" ht="16" x14ac:dyDescent="0.2">
      <c r="A8883" s="10">
        <v>44090</v>
      </c>
      <c r="B8883" s="4">
        <v>40.17</v>
      </c>
      <c r="C8883" s="4">
        <v>41.23</v>
      </c>
      <c r="D8883">
        <v>1.2509999999999999</v>
      </c>
      <c r="E8883">
        <v>1.2010000000000001</v>
      </c>
      <c r="F8883" s="4">
        <f>VLOOKUP(A8883,'MethaneLeaks Events Data_nonUS'!$C$2:$H$1397,2,FALSE)</f>
        <v>1506</v>
      </c>
      <c r="G8883" s="4">
        <v>1</v>
      </c>
      <c r="H8883" s="4" t="str">
        <f>VLOOKUP(A8883,'MethaneLeaks Events Data_nonUS'!$C$2:$H$1397,4,FALSE)</f>
        <v>human</v>
      </c>
      <c r="I8883" s="4">
        <f>VLOOKUP(A8883,'MethaneLeaks Events Data_nonUS'!$C$2:$H$1397,5,FALSE)</f>
        <v>33.636901860000002</v>
      </c>
      <c r="J8883" s="4">
        <f>VLOOKUP(A8883,'MethaneLeaks Events Data_nonUS'!$C$2:$H$1397,6,FALSE)</f>
        <v>73.081703189999999</v>
      </c>
    </row>
    <row r="8884" spans="1:10" ht="16" x14ac:dyDescent="0.2">
      <c r="A8884" s="10">
        <v>44091</v>
      </c>
      <c r="B8884" s="4">
        <v>40.99</v>
      </c>
      <c r="C8884" s="4">
        <v>42.35</v>
      </c>
      <c r="D8884">
        <v>1.2809999999999999</v>
      </c>
      <c r="E8884">
        <v>1.216</v>
      </c>
      <c r="F8884" s="4">
        <f>VLOOKUP(A8884,'MethaneLeaks Events Data_nonUS'!$C$2:$H$1397,2,FALSE)</f>
        <v>1485</v>
      </c>
      <c r="G8884" s="4">
        <v>1</v>
      </c>
      <c r="H8884" s="4" t="str">
        <f>VLOOKUP(A8884,'MethaneLeaks Events Data_nonUS'!$C$2:$H$1397,4,FALSE)</f>
        <v>human</v>
      </c>
      <c r="I8884" s="4">
        <f>VLOOKUP(A8884,'MethaneLeaks Events Data_nonUS'!$C$2:$H$1397,5,FALSE)</f>
        <v>35.272598270000003</v>
      </c>
      <c r="J8884" s="4">
        <f>VLOOKUP(A8884,'MethaneLeaks Events Data_nonUS'!$C$2:$H$1397,6,FALSE)</f>
        <v>112.631897</v>
      </c>
    </row>
    <row r="8885" spans="1:10" ht="16" x14ac:dyDescent="0.2">
      <c r="A8885" s="10">
        <v>44092</v>
      </c>
      <c r="B8885" s="4">
        <v>41.09</v>
      </c>
      <c r="C8885" s="4">
        <v>42.16</v>
      </c>
      <c r="D8885">
        <v>1.288</v>
      </c>
      <c r="E8885">
        <v>1.22</v>
      </c>
      <c r="F8885" s="4">
        <f>VLOOKUP(A8885,'MethaneLeaks Events Data_nonUS'!$C$2:$H$1397,2,FALSE)</f>
        <v>1488</v>
      </c>
      <c r="G8885" s="4">
        <v>1</v>
      </c>
      <c r="H8885" s="4" t="str">
        <f>VLOOKUP(A8885,'MethaneLeaks Events Data_nonUS'!$C$2:$H$1397,4,FALSE)</f>
        <v>human</v>
      </c>
      <c r="I8885" s="4">
        <f>VLOOKUP(A8885,'MethaneLeaks Events Data_nonUS'!$C$2:$H$1397,5,FALSE)</f>
        <v>35.57479858</v>
      </c>
      <c r="J8885" s="4">
        <f>VLOOKUP(A8885,'MethaneLeaks Events Data_nonUS'!$C$2:$H$1397,6,FALSE)</f>
        <v>112.7693024</v>
      </c>
    </row>
    <row r="8886" spans="1:10" ht="16" x14ac:dyDescent="0.2">
      <c r="A8886" s="10">
        <v>44095</v>
      </c>
      <c r="B8886" s="4">
        <v>39.26</v>
      </c>
      <c r="C8886" s="4">
        <v>40.369999999999997</v>
      </c>
      <c r="D8886">
        <v>1.242</v>
      </c>
      <c r="E8886">
        <v>1.1739999999999999</v>
      </c>
      <c r="F8886" s="4">
        <f>VLOOKUP(A8886,'MethaneLeaks Events Data_nonUS'!$C$2:$H$1397,2,FALSE)</f>
        <v>1497</v>
      </c>
      <c r="G8886" s="4">
        <v>112.252182</v>
      </c>
      <c r="H8886" s="4" t="str">
        <f>VLOOKUP(A8886,'MethaneLeaks Events Data_nonUS'!$C$2:$H$1397,4,FALSE)</f>
        <v>human</v>
      </c>
      <c r="I8886" s="4">
        <f>VLOOKUP(A8886,'MethaneLeaks Events Data_nonUS'!$C$2:$H$1397,5,FALSE)</f>
        <v>31.498899460000001</v>
      </c>
      <c r="J8886" s="4">
        <f>VLOOKUP(A8886,'MethaneLeaks Events Data_nonUS'!$C$2:$H$1397,6,FALSE)</f>
        <v>74.396003719999996</v>
      </c>
    </row>
    <row r="8887" spans="1:10" ht="16" x14ac:dyDescent="0.2">
      <c r="A8887" s="10">
        <v>44096</v>
      </c>
      <c r="B8887" s="4">
        <v>39.549999999999997</v>
      </c>
      <c r="C8887" s="4">
        <v>40.840000000000003</v>
      </c>
      <c r="D8887">
        <v>1.226</v>
      </c>
      <c r="E8887">
        <v>1.1659999999999999</v>
      </c>
      <c r="F8887" s="4">
        <f>VLOOKUP(A8887,'MethaneLeaks Events Data_nonUS'!$C$2:$H$1397,2,FALSE)</f>
        <v>1493</v>
      </c>
      <c r="G8887" s="4">
        <v>1</v>
      </c>
      <c r="H8887" s="4" t="str">
        <f>VLOOKUP(A8887,'MethaneLeaks Events Data_nonUS'!$C$2:$H$1397,4,FALSE)</f>
        <v>coal</v>
      </c>
      <c r="I8887" s="4">
        <f>VLOOKUP(A8887,'MethaneLeaks Events Data_nonUS'!$C$2:$H$1397,5,FALSE)</f>
        <v>-21.492000579999999</v>
      </c>
      <c r="J8887" s="4">
        <f>VLOOKUP(A8887,'MethaneLeaks Events Data_nonUS'!$C$2:$H$1397,6,FALSE)</f>
        <v>148.39439390000001</v>
      </c>
    </row>
    <row r="8888" spans="1:10" ht="16" x14ac:dyDescent="0.2">
      <c r="A8888" s="10">
        <v>44097</v>
      </c>
      <c r="B8888" s="4">
        <v>39.92</v>
      </c>
      <c r="C8888" s="4">
        <v>41.09</v>
      </c>
      <c r="D8888">
        <v>1.232</v>
      </c>
      <c r="E8888">
        <v>1.167</v>
      </c>
      <c r="F8888" s="4">
        <f>VLOOKUP(A8888,'MethaneLeaks Events Data_nonUS'!$C$2:$H$1397,2,FALSE)</f>
        <v>1524</v>
      </c>
      <c r="G8888" s="4">
        <v>1</v>
      </c>
      <c r="H8888" s="4" t="str">
        <f>VLOOKUP(A8888,'MethaneLeaks Events Data_nonUS'!$C$2:$H$1397,4,FALSE)</f>
        <v>og</v>
      </c>
      <c r="I8888" s="4">
        <f>VLOOKUP(A8888,'MethaneLeaks Events Data_nonUS'!$C$2:$H$1397,5,FALSE)</f>
        <v>44.843200680000002</v>
      </c>
      <c r="J8888" s="4">
        <f>VLOOKUP(A8888,'MethaneLeaks Events Data_nonUS'!$C$2:$H$1397,6,FALSE)</f>
        <v>54.438598630000001</v>
      </c>
    </row>
    <row r="8889" spans="1:10" ht="16" x14ac:dyDescent="0.2">
      <c r="A8889" s="10">
        <v>44098</v>
      </c>
      <c r="B8889" s="4">
        <v>40.11</v>
      </c>
      <c r="C8889" s="4">
        <v>41.24</v>
      </c>
      <c r="D8889">
        <v>1.2330000000000001</v>
      </c>
      <c r="E8889">
        <v>1.2030000000000001</v>
      </c>
      <c r="F8889" s="4">
        <f>VLOOKUP(A8889,'MethaneLeaks Events Data_nonUS'!$C$2:$H$1397,2,FALSE)</f>
        <v>1513</v>
      </c>
      <c r="G8889" s="4">
        <v>42.386222840000002</v>
      </c>
      <c r="H8889" s="4" t="str">
        <f>VLOOKUP(A8889,'MethaneLeaks Events Data_nonUS'!$C$2:$H$1397,4,FALSE)</f>
        <v>human</v>
      </c>
      <c r="I8889" s="4">
        <f>VLOOKUP(A8889,'MethaneLeaks Events Data_nonUS'!$C$2:$H$1397,5,FALSE)</f>
        <v>34.23220062</v>
      </c>
      <c r="J8889" s="4">
        <f>VLOOKUP(A8889,'MethaneLeaks Events Data_nonUS'!$C$2:$H$1397,6,FALSE)</f>
        <v>72.041496280000004</v>
      </c>
    </row>
    <row r="8890" spans="1:10" ht="16" x14ac:dyDescent="0.2">
      <c r="A8890" s="10">
        <v>44099</v>
      </c>
      <c r="B8890" s="4">
        <v>40.06</v>
      </c>
      <c r="C8890" s="4">
        <v>40.909999999999997</v>
      </c>
      <c r="D8890">
        <v>1.256</v>
      </c>
      <c r="E8890">
        <v>1.2509999999999999</v>
      </c>
      <c r="F8890" s="4">
        <f>VLOOKUP(A8890,'MethaneLeaks Events Data_nonUS'!$C$2:$H$1397,2,FALSE)</f>
        <v>1515</v>
      </c>
      <c r="G8890" s="4">
        <v>97.341247559999999</v>
      </c>
      <c r="H8890" s="4" t="str">
        <f>VLOOKUP(A8890,'MethaneLeaks Events Data_nonUS'!$C$2:$H$1397,4,FALSE)</f>
        <v>human</v>
      </c>
      <c r="I8890" s="4">
        <f>VLOOKUP(A8890,'MethaneLeaks Events Data_nonUS'!$C$2:$H$1397,5,FALSE)</f>
        <v>31.753900529999999</v>
      </c>
      <c r="J8890" s="4">
        <f>VLOOKUP(A8890,'MethaneLeaks Events Data_nonUS'!$C$2:$H$1397,6,FALSE)</f>
        <v>74.627403259999994</v>
      </c>
    </row>
    <row r="8891" spans="1:10" ht="16" x14ac:dyDescent="0.2">
      <c r="A8891" s="10">
        <v>44102</v>
      </c>
      <c r="B8891" s="4">
        <v>40.47</v>
      </c>
      <c r="C8891" s="4">
        <v>41.59</v>
      </c>
      <c r="D8891">
        <v>1.2909999999999999</v>
      </c>
      <c r="E8891">
        <v>1.276</v>
      </c>
      <c r="F8891" s="4">
        <f>VLOOKUP(A8891,'MethaneLeaks Events Data_nonUS'!$C$2:$H$1397,2,FALSE)</f>
        <v>1534</v>
      </c>
      <c r="G8891" s="4">
        <v>97.341247559999999</v>
      </c>
      <c r="H8891" s="4" t="str">
        <f>VLOOKUP(A8891,'MethaneLeaks Events Data_nonUS'!$C$2:$H$1397,4,FALSE)</f>
        <v>human</v>
      </c>
      <c r="I8891" s="4">
        <f>VLOOKUP(A8891,'MethaneLeaks Events Data_nonUS'!$C$2:$H$1397,5,FALSE)</f>
        <v>24.89889908</v>
      </c>
      <c r="J8891" s="4">
        <f>VLOOKUP(A8891,'MethaneLeaks Events Data_nonUS'!$C$2:$H$1397,6,FALSE)</f>
        <v>67.049598689999996</v>
      </c>
    </row>
    <row r="8892" spans="1:10" ht="16" x14ac:dyDescent="0.2">
      <c r="A8892" s="10">
        <v>44103</v>
      </c>
      <c r="B8892" s="4">
        <v>39.03</v>
      </c>
      <c r="C8892" s="4">
        <v>40.33</v>
      </c>
      <c r="D8892">
        <v>1.236</v>
      </c>
      <c r="E8892">
        <v>1.2090000000000001</v>
      </c>
      <c r="F8892" s="4">
        <f>VLOOKUP(A8892,'MethaneLeaks Events Data_nonUS'!$C$2:$H$1397,2,FALSE)</f>
        <v>1536</v>
      </c>
      <c r="G8892" s="4">
        <v>14.946645739999999</v>
      </c>
      <c r="H8892" s="4" t="str">
        <f>VLOOKUP(A8892,'MethaneLeaks Events Data_nonUS'!$C$2:$H$1397,4,FALSE)</f>
        <v>og</v>
      </c>
      <c r="I8892" s="4">
        <f>VLOOKUP(A8892,'MethaneLeaks Events Data_nonUS'!$C$2:$H$1397,5,FALSE)</f>
        <v>56.119499210000001</v>
      </c>
      <c r="J8892" s="4">
        <f>VLOOKUP(A8892,'MethaneLeaks Events Data_nonUS'!$C$2:$H$1397,6,FALSE)</f>
        <v>56.167598720000001</v>
      </c>
    </row>
    <row r="8893" spans="1:10" ht="16" x14ac:dyDescent="0.2">
      <c r="A8893" s="10">
        <v>44104</v>
      </c>
      <c r="B8893" s="4">
        <v>40.049999999999997</v>
      </c>
      <c r="C8893" s="4">
        <v>40.299999999999997</v>
      </c>
      <c r="D8893">
        <v>1.248</v>
      </c>
      <c r="E8893">
        <v>1.1910000000000001</v>
      </c>
      <c r="F8893" s="4">
        <f>VLOOKUP(A8893,'MethaneLeaks Events Data_nonUS'!$C$2:$H$1397,2,FALSE)</f>
        <v>1538</v>
      </c>
      <c r="G8893" s="4">
        <v>201.71809390000001</v>
      </c>
      <c r="H8893" s="4" t="str">
        <f>VLOOKUP(A8893,'MethaneLeaks Events Data_nonUS'!$C$2:$H$1397,4,FALSE)</f>
        <v>human</v>
      </c>
      <c r="I8893" s="4">
        <f>VLOOKUP(A8893,'MethaneLeaks Events Data_nonUS'!$C$2:$H$1397,5,FALSE)</f>
        <v>31.524700159999998</v>
      </c>
      <c r="J8893" s="4">
        <f>VLOOKUP(A8893,'MethaneLeaks Events Data_nonUS'!$C$2:$H$1397,6,FALSE)</f>
        <v>74.726303099999996</v>
      </c>
    </row>
    <row r="8894" spans="1:10" ht="16" x14ac:dyDescent="0.2">
      <c r="A8894" s="10">
        <v>44105</v>
      </c>
      <c r="B8894" s="4">
        <v>38.51</v>
      </c>
      <c r="C8894" s="4">
        <v>39.75</v>
      </c>
      <c r="D8894">
        <v>1.2170000000000001</v>
      </c>
      <c r="E8894">
        <v>1.145</v>
      </c>
      <c r="F8894" s="4">
        <f>VLOOKUP(A8894,'MethaneLeaks Events Data_nonUS'!$C$2:$H$1397,2,FALSE)</f>
        <v>1546</v>
      </c>
      <c r="G8894" s="4">
        <v>118.9631882</v>
      </c>
      <c r="H8894" s="4" t="str">
        <f>VLOOKUP(A8894,'MethaneLeaks Events Data_nonUS'!$C$2:$H$1397,4,FALSE)</f>
        <v>human</v>
      </c>
      <c r="I8894" s="4">
        <f>VLOOKUP(A8894,'MethaneLeaks Events Data_nonUS'!$C$2:$H$1397,5,FALSE)</f>
        <v>31.50130081</v>
      </c>
      <c r="J8894" s="4">
        <f>VLOOKUP(A8894,'MethaneLeaks Events Data_nonUS'!$C$2:$H$1397,6,FALSE)</f>
        <v>74.317001340000004</v>
      </c>
    </row>
    <row r="8895" spans="1:10" ht="16" x14ac:dyDescent="0.2">
      <c r="A8895" s="10">
        <v>44106</v>
      </c>
      <c r="B8895" s="4">
        <v>36.9</v>
      </c>
      <c r="C8895" s="4">
        <v>38</v>
      </c>
      <c r="D8895">
        <v>1.1870000000000001</v>
      </c>
      <c r="E8895">
        <v>1.117</v>
      </c>
      <c r="F8895" s="4">
        <f>VLOOKUP(A8895,'MethaneLeaks Events Data_nonUS'!$C$2:$H$1397,2,FALSE)</f>
        <v>1543</v>
      </c>
      <c r="G8895" s="4">
        <v>145.37106320000001</v>
      </c>
      <c r="H8895" s="4" t="str">
        <f>VLOOKUP(A8895,'MethaneLeaks Events Data_nonUS'!$C$2:$H$1397,4,FALSE)</f>
        <v>og</v>
      </c>
      <c r="I8895" s="4">
        <f>VLOOKUP(A8895,'MethaneLeaks Events Data_nonUS'!$C$2:$H$1397,5,FALSE)</f>
        <v>54.359798429999998</v>
      </c>
      <c r="J8895" s="4">
        <f>VLOOKUP(A8895,'MethaneLeaks Events Data_nonUS'!$C$2:$H$1397,6,FALSE)</f>
        <v>41.893600460000002</v>
      </c>
    </row>
    <row r="8896" spans="1:10" ht="16" x14ac:dyDescent="0.2">
      <c r="A8896" s="10">
        <v>44109</v>
      </c>
      <c r="B8896" s="4">
        <v>39.119999999999997</v>
      </c>
      <c r="C8896" s="4">
        <v>39.78</v>
      </c>
      <c r="D8896">
        <v>1.2629999999999999</v>
      </c>
      <c r="E8896">
        <v>1.196</v>
      </c>
      <c r="F8896" s="4">
        <f>VLOOKUP(A8896,'MethaneLeaks Events Data_nonUS'!$C$2:$H$1397,2,FALSE)</f>
        <v>1555</v>
      </c>
      <c r="G8896" s="4">
        <v>161.6714935</v>
      </c>
      <c r="H8896" s="4" t="str">
        <f>VLOOKUP(A8896,'MethaneLeaks Events Data_nonUS'!$C$2:$H$1397,4,FALSE)</f>
        <v>human</v>
      </c>
      <c r="I8896" s="4">
        <f>VLOOKUP(A8896,'MethaneLeaks Events Data_nonUS'!$C$2:$H$1397,5,FALSE)</f>
        <v>24.941200259999999</v>
      </c>
      <c r="J8896" s="4">
        <f>VLOOKUP(A8896,'MethaneLeaks Events Data_nonUS'!$C$2:$H$1397,6,FALSE)</f>
        <v>67.033798219999994</v>
      </c>
    </row>
    <row r="8897" spans="1:10" ht="16" x14ac:dyDescent="0.2">
      <c r="A8897" s="10">
        <v>44110</v>
      </c>
      <c r="B8897" s="4">
        <v>40.520000000000003</v>
      </c>
      <c r="C8897" s="4">
        <v>41.27</v>
      </c>
      <c r="D8897">
        <v>1.2849999999999999</v>
      </c>
      <c r="E8897">
        <v>1.2250000000000001</v>
      </c>
      <c r="F8897" s="4">
        <f>VLOOKUP(A8897,'MethaneLeaks Events Data_nonUS'!$C$2:$H$1397,2,FALSE)</f>
        <v>1561</v>
      </c>
      <c r="G8897" s="4">
        <v>138.91372680000001</v>
      </c>
      <c r="H8897" s="4" t="str">
        <f>VLOOKUP(A8897,'MethaneLeaks Events Data_nonUS'!$C$2:$H$1397,4,FALSE)</f>
        <v>human</v>
      </c>
      <c r="I8897" s="4">
        <f>VLOOKUP(A8897,'MethaneLeaks Events Data_nonUS'!$C$2:$H$1397,5,FALSE)</f>
        <v>31.564500809999998</v>
      </c>
      <c r="J8897" s="4">
        <f>VLOOKUP(A8897,'MethaneLeaks Events Data_nonUS'!$C$2:$H$1397,6,FALSE)</f>
        <v>74.396698000000001</v>
      </c>
    </row>
    <row r="8898" spans="1:10" ht="16" x14ac:dyDescent="0.2">
      <c r="A8898" s="10">
        <v>44111</v>
      </c>
      <c r="B8898" s="4">
        <v>39.82</v>
      </c>
      <c r="C8898" s="4">
        <v>40.619999999999997</v>
      </c>
      <c r="D8898">
        <v>1.2529999999999999</v>
      </c>
      <c r="E8898">
        <v>1.2230000000000001</v>
      </c>
      <c r="F8898" s="4">
        <f>VLOOKUP(A8898,'MethaneLeaks Events Data_nonUS'!$C$2:$H$1397,2,FALSE)</f>
        <v>1970</v>
      </c>
      <c r="G8898" s="4">
        <v>53.01184464</v>
      </c>
      <c r="H8898" s="4" t="str">
        <f>VLOOKUP(A8898,'MethaneLeaks Events Data_nonUS'!$C$2:$H$1397,4,FALSE)</f>
        <v>human</v>
      </c>
      <c r="I8898" s="4">
        <f>VLOOKUP(A8898,'MethaneLeaks Events Data_nonUS'!$C$2:$H$1397,5,FALSE)</f>
        <v>28.611000059999999</v>
      </c>
      <c r="J8898" s="4">
        <f>VLOOKUP(A8898,'MethaneLeaks Events Data_nonUS'!$C$2:$H$1397,6,FALSE)</f>
        <v>77.420700069999995</v>
      </c>
    </row>
    <row r="8899" spans="1:10" ht="16" x14ac:dyDescent="0.2">
      <c r="A8899" s="10">
        <v>44112</v>
      </c>
      <c r="B8899" s="4">
        <v>41.04</v>
      </c>
      <c r="C8899" s="4">
        <v>42</v>
      </c>
      <c r="D8899">
        <v>1.2829999999999999</v>
      </c>
      <c r="E8899">
        <v>1.2529999999999999</v>
      </c>
      <c r="F8899" s="4">
        <f>VLOOKUP(A8899,'MethaneLeaks Events Data_nonUS'!$C$2:$H$1397,2,FALSE)</f>
        <v>1968</v>
      </c>
      <c r="G8899" s="4">
        <v>1</v>
      </c>
      <c r="H8899" s="4" t="str">
        <f>VLOOKUP(A8899,'MethaneLeaks Events Data_nonUS'!$C$2:$H$1397,4,FALSE)</f>
        <v>human</v>
      </c>
      <c r="I8899" s="4">
        <f>VLOOKUP(A8899,'MethaneLeaks Events Data_nonUS'!$C$2:$H$1397,5,FALSE)</f>
        <v>-34.596500399999996</v>
      </c>
      <c r="J8899" s="4">
        <f>VLOOKUP(A8899,'MethaneLeaks Events Data_nonUS'!$C$2:$H$1397,6,FALSE)</f>
        <v>-58.476799010000001</v>
      </c>
    </row>
    <row r="8900" spans="1:10" ht="16" x14ac:dyDescent="0.2">
      <c r="A8900" s="10">
        <v>44113</v>
      </c>
      <c r="B8900" s="4">
        <v>40.44</v>
      </c>
      <c r="C8900" s="4">
        <v>41.63</v>
      </c>
      <c r="D8900">
        <v>1.252</v>
      </c>
      <c r="E8900">
        <v>1.2070000000000001</v>
      </c>
      <c r="F8900" s="4">
        <f>VLOOKUP(A8900,'MethaneLeaks Events Data_nonUS'!$C$2:$H$1397,2,FALSE)</f>
        <v>1584</v>
      </c>
      <c r="G8900" s="4">
        <v>1</v>
      </c>
      <c r="H8900" s="4" t="str">
        <f>VLOOKUP(A8900,'MethaneLeaks Events Data_nonUS'!$C$2:$H$1397,4,FALSE)</f>
        <v>coal</v>
      </c>
      <c r="I8900" s="4">
        <f>VLOOKUP(A8900,'MethaneLeaks Events Data_nonUS'!$C$2:$H$1397,5,FALSE)</f>
        <v>-21.20269966</v>
      </c>
      <c r="J8900" s="4">
        <f>VLOOKUP(A8900,'MethaneLeaks Events Data_nonUS'!$C$2:$H$1397,6,FALSE)</f>
        <v>148.02529910000001</v>
      </c>
    </row>
    <row r="8901" spans="1:10" ht="16" x14ac:dyDescent="0.2">
      <c r="A8901" s="10">
        <v>44116</v>
      </c>
      <c r="B8901" s="4">
        <v>39.22</v>
      </c>
      <c r="C8901" s="4">
        <v>40.5</v>
      </c>
      <c r="D8901">
        <v>1.2270000000000001</v>
      </c>
      <c r="E8901">
        <v>1.18</v>
      </c>
      <c r="F8901" s="4">
        <f>VLOOKUP(A8901,'MethaneLeaks Events Data_nonUS'!$C$2:$H$1397,2,FALSE)</f>
        <v>1605</v>
      </c>
      <c r="G8901" s="4">
        <v>1</v>
      </c>
      <c r="H8901" s="4" t="str">
        <f>VLOOKUP(A8901,'MethaneLeaks Events Data_nonUS'!$C$2:$H$1397,4,FALSE)</f>
        <v>human</v>
      </c>
      <c r="I8901" s="4">
        <f>VLOOKUP(A8901,'MethaneLeaks Events Data_nonUS'!$C$2:$H$1397,5,FALSE)</f>
        <v>31.592599870000001</v>
      </c>
      <c r="J8901" s="4">
        <f>VLOOKUP(A8901,'MethaneLeaks Events Data_nonUS'!$C$2:$H$1397,6,FALSE)</f>
        <v>74.187896730000006</v>
      </c>
    </row>
    <row r="8902" spans="1:10" ht="16" x14ac:dyDescent="0.2">
      <c r="A8902" s="10">
        <v>44117</v>
      </c>
      <c r="B8902" s="4">
        <v>40.03</v>
      </c>
      <c r="C8902" s="4">
        <v>41.34</v>
      </c>
      <c r="D8902">
        <v>1.2290000000000001</v>
      </c>
      <c r="E8902">
        <v>1.1719999999999999</v>
      </c>
      <c r="F8902" s="4">
        <f>VLOOKUP(A8902,'MethaneLeaks Events Data_nonUS'!$C$2:$H$1397,2,FALSE)</f>
        <v>1608</v>
      </c>
      <c r="G8902" s="4">
        <v>298.87954710000002</v>
      </c>
      <c r="H8902" s="4" t="str">
        <f>VLOOKUP(A8902,'MethaneLeaks Events Data_nonUS'!$C$2:$H$1397,4,FALSE)</f>
        <v>human</v>
      </c>
      <c r="I8902" s="4">
        <f>VLOOKUP(A8902,'MethaneLeaks Events Data_nonUS'!$C$2:$H$1397,5,FALSE)</f>
        <v>-34.673900600000003</v>
      </c>
      <c r="J8902" s="4">
        <f>VLOOKUP(A8902,'MethaneLeaks Events Data_nonUS'!$C$2:$H$1397,6,FALSE)</f>
        <v>-58.573600769999999</v>
      </c>
    </row>
    <row r="8903" spans="1:10" ht="16" x14ac:dyDescent="0.2">
      <c r="A8903" s="10">
        <v>44118</v>
      </c>
      <c r="B8903" s="4">
        <v>40.86</v>
      </c>
      <c r="C8903" s="4">
        <v>41.81</v>
      </c>
      <c r="D8903">
        <v>1.248</v>
      </c>
      <c r="E8903">
        <v>1.18</v>
      </c>
      <c r="F8903" s="4">
        <f>VLOOKUP(A8903,'MethaneLeaks Events Data_nonUS'!$C$2:$H$1397,2,FALSE)</f>
        <v>1617</v>
      </c>
      <c r="G8903" s="4">
        <v>23.123311999999999</v>
      </c>
      <c r="H8903" s="4" t="str">
        <f>VLOOKUP(A8903,'MethaneLeaks Events Data_nonUS'!$C$2:$H$1397,4,FALSE)</f>
        <v>og</v>
      </c>
      <c r="I8903" s="4">
        <f>VLOOKUP(A8903,'MethaneLeaks Events Data_nonUS'!$C$2:$H$1397,5,FALSE)</f>
        <v>28.851900100000002</v>
      </c>
      <c r="J8903" s="4">
        <f>VLOOKUP(A8903,'MethaneLeaks Events Data_nonUS'!$C$2:$H$1397,6,FALSE)</f>
        <v>7.0724000929999997</v>
      </c>
    </row>
    <row r="8904" spans="1:10" ht="16" x14ac:dyDescent="0.2">
      <c r="A8904" s="10">
        <v>44119</v>
      </c>
      <c r="B8904" s="4">
        <v>40.840000000000003</v>
      </c>
      <c r="C8904" s="4">
        <v>41.61</v>
      </c>
      <c r="D8904">
        <v>1.232</v>
      </c>
      <c r="E8904">
        <v>1.165</v>
      </c>
      <c r="F8904" s="4">
        <f>VLOOKUP(A8904,'MethaneLeaks Events Data_nonUS'!$C$2:$H$1397,2,FALSE)</f>
        <v>1872</v>
      </c>
      <c r="G8904" s="4">
        <v>69.058982850000007</v>
      </c>
      <c r="H8904" s="4" t="str">
        <f>VLOOKUP(A8904,'MethaneLeaks Events Data_nonUS'!$C$2:$H$1397,4,FALSE)</f>
        <v>og</v>
      </c>
      <c r="I8904" s="4">
        <f>VLOOKUP(A8904,'MethaneLeaks Events Data_nonUS'!$C$2:$H$1397,5,FALSE)</f>
        <v>29.169000629999999</v>
      </c>
      <c r="J8904" s="4">
        <f>VLOOKUP(A8904,'MethaneLeaks Events Data_nonUS'!$C$2:$H$1397,6,FALSE)</f>
        <v>47.86330032</v>
      </c>
    </row>
    <row r="8905" spans="1:10" ht="16" x14ac:dyDescent="0.2">
      <c r="A8905" s="10">
        <v>44120</v>
      </c>
      <c r="B8905" s="4">
        <v>40.700000000000003</v>
      </c>
      <c r="C8905" s="4">
        <v>41.34</v>
      </c>
      <c r="D8905">
        <v>1.2150000000000001</v>
      </c>
      <c r="E8905">
        <v>1.1379999999999999</v>
      </c>
      <c r="F8905" s="4">
        <f>VLOOKUP(A8905,'MethaneLeaks Events Data_nonUS'!$C$2:$H$1397,2,FALSE)</f>
        <v>1622</v>
      </c>
      <c r="G8905" s="4">
        <v>91.55439758</v>
      </c>
      <c r="H8905" s="4" t="str">
        <f>VLOOKUP(A8905,'MethaneLeaks Events Data_nonUS'!$C$2:$H$1397,4,FALSE)</f>
        <v>human</v>
      </c>
      <c r="I8905" s="4">
        <f>VLOOKUP(A8905,'MethaneLeaks Events Data_nonUS'!$C$2:$H$1397,5,FALSE)</f>
        <v>31.435699459999999</v>
      </c>
      <c r="J8905" s="4">
        <f>VLOOKUP(A8905,'MethaneLeaks Events Data_nonUS'!$C$2:$H$1397,6,FALSE)</f>
        <v>74.531303410000007</v>
      </c>
    </row>
    <row r="8906" spans="1:10" ht="16" x14ac:dyDescent="0.2">
      <c r="A8906" s="10">
        <v>44123</v>
      </c>
      <c r="B8906" s="4">
        <v>40.69</v>
      </c>
      <c r="C8906" s="4">
        <v>41.29</v>
      </c>
      <c r="D8906">
        <v>1.2010000000000001</v>
      </c>
      <c r="E8906">
        <v>1.129</v>
      </c>
      <c r="F8906" s="4">
        <f>VLOOKUP(A8906,'MethaneLeaks Events Data_nonUS'!$C$2:$H$1397,2,FALSE)</f>
        <v>1632</v>
      </c>
      <c r="G8906" s="4">
        <v>1</v>
      </c>
      <c r="H8906" s="4" t="str">
        <f>VLOOKUP(A8906,'MethaneLeaks Events Data_nonUS'!$C$2:$H$1397,4,FALSE)</f>
        <v>coal</v>
      </c>
      <c r="I8906" s="4">
        <f>VLOOKUP(A8906,'MethaneLeaks Events Data_nonUS'!$C$2:$H$1397,5,FALSE)</f>
        <v>-23.345399860000001</v>
      </c>
      <c r="J8906" s="4">
        <f>VLOOKUP(A8906,'MethaneLeaks Events Data_nonUS'!$C$2:$H$1397,6,FALSE)</f>
        <v>148.87159729999999</v>
      </c>
    </row>
    <row r="8907" spans="1:10" ht="16" x14ac:dyDescent="0.2">
      <c r="A8907" s="10">
        <v>44124</v>
      </c>
      <c r="B8907" s="4">
        <v>41.37</v>
      </c>
      <c r="C8907" s="4">
        <v>41.62</v>
      </c>
      <c r="D8907">
        <v>1.2250000000000001</v>
      </c>
      <c r="E8907">
        <v>1.1579999999999999</v>
      </c>
      <c r="F8907" s="4">
        <f>VLOOKUP(A8907,'MethaneLeaks Events Data_nonUS'!$C$2:$H$1397,2,FALSE)</f>
        <v>1641</v>
      </c>
      <c r="G8907" s="4">
        <v>1</v>
      </c>
      <c r="H8907" s="4" t="str">
        <f>VLOOKUP(A8907,'MethaneLeaks Events Data_nonUS'!$C$2:$H$1397,4,FALSE)</f>
        <v>human</v>
      </c>
      <c r="I8907" s="4">
        <f>VLOOKUP(A8907,'MethaneLeaks Events Data_nonUS'!$C$2:$H$1397,5,FALSE)</f>
        <v>25.000999449999998</v>
      </c>
      <c r="J8907" s="4">
        <f>VLOOKUP(A8907,'MethaneLeaks Events Data_nonUS'!$C$2:$H$1397,6,FALSE)</f>
        <v>67.000099180000007</v>
      </c>
    </row>
    <row r="8908" spans="1:10" ht="16" x14ac:dyDescent="0.2">
      <c r="A8908" s="10">
        <v>44125</v>
      </c>
      <c r="B8908" s="4">
        <v>39.880000000000003</v>
      </c>
      <c r="C8908" s="4">
        <v>40.090000000000003</v>
      </c>
      <c r="D8908">
        <v>1.179</v>
      </c>
      <c r="E8908">
        <v>1.119</v>
      </c>
      <c r="F8908" s="4">
        <f>VLOOKUP(A8908,'MethaneLeaks Events Data_nonUS'!$C$2:$H$1397,2,FALSE)</f>
        <v>1653</v>
      </c>
      <c r="G8908" s="4">
        <v>17.83555222</v>
      </c>
      <c r="H8908" s="4" t="str">
        <f>VLOOKUP(A8908,'MethaneLeaks Events Data_nonUS'!$C$2:$H$1397,4,FALSE)</f>
        <v>human</v>
      </c>
      <c r="I8908" s="4">
        <f>VLOOKUP(A8908,'MethaneLeaks Events Data_nonUS'!$C$2:$H$1397,5,FALSE)</f>
        <v>31.59959984</v>
      </c>
      <c r="J8908" s="4">
        <f>VLOOKUP(A8908,'MethaneLeaks Events Data_nonUS'!$C$2:$H$1397,6,FALSE)</f>
        <v>74.204399109999997</v>
      </c>
    </row>
    <row r="8909" spans="1:10" ht="16" x14ac:dyDescent="0.2">
      <c r="A8909" s="10">
        <v>44126</v>
      </c>
      <c r="B8909" s="4">
        <v>40.46</v>
      </c>
      <c r="C8909" s="4">
        <v>41.28</v>
      </c>
      <c r="D8909">
        <v>1.1879999999999999</v>
      </c>
      <c r="E8909">
        <v>1.1339999999999999</v>
      </c>
      <c r="F8909" s="4">
        <f>VLOOKUP(A8909,'MethaneLeaks Events Data_nonUS'!$C$2:$H$1397,2,FALSE)</f>
        <v>1655</v>
      </c>
      <c r="G8909" s="4">
        <v>1</v>
      </c>
      <c r="H8909" s="4" t="str">
        <f>VLOOKUP(A8909,'MethaneLeaks Events Data_nonUS'!$C$2:$H$1397,4,FALSE)</f>
        <v>coal</v>
      </c>
      <c r="I8909" s="4">
        <f>VLOOKUP(A8909,'MethaneLeaks Events Data_nonUS'!$C$2:$H$1397,5,FALSE)</f>
        <v>36.133598329999998</v>
      </c>
      <c r="J8909" s="4">
        <f>VLOOKUP(A8909,'MethaneLeaks Events Data_nonUS'!$C$2:$H$1397,6,FALSE)</f>
        <v>112.7904968</v>
      </c>
    </row>
    <row r="8910" spans="1:10" ht="16" x14ac:dyDescent="0.2">
      <c r="A8910" s="10">
        <v>44127</v>
      </c>
      <c r="B8910" s="4">
        <v>39.729999999999997</v>
      </c>
      <c r="C8910" s="4">
        <v>40.71</v>
      </c>
      <c r="D8910">
        <v>1.1679999999999999</v>
      </c>
      <c r="E8910">
        <v>1.1220000000000001</v>
      </c>
      <c r="F8910" s="4">
        <f>VLOOKUP(A8910,'MethaneLeaks Events Data_nonUS'!$C$2:$H$1397,2,FALSE)</f>
        <v>1652</v>
      </c>
      <c r="G8910" s="4">
        <v>1</v>
      </c>
      <c r="H8910" s="4" t="str">
        <f>VLOOKUP(A8910,'MethaneLeaks Events Data_nonUS'!$C$2:$H$1397,4,FALSE)</f>
        <v>coal</v>
      </c>
      <c r="I8910" s="4">
        <f>VLOOKUP(A8910,'MethaneLeaks Events Data_nonUS'!$C$2:$H$1397,5,FALSE)</f>
        <v>36.326198580000003</v>
      </c>
      <c r="J8910" s="4">
        <f>VLOOKUP(A8910,'MethaneLeaks Events Data_nonUS'!$C$2:$H$1397,6,FALSE)</f>
        <v>112.8817978</v>
      </c>
    </row>
    <row r="8911" spans="1:10" ht="16" x14ac:dyDescent="0.2">
      <c r="A8911" s="10">
        <v>44130</v>
      </c>
      <c r="B8911" s="4">
        <v>38.39</v>
      </c>
      <c r="C8911" s="4">
        <v>39.06</v>
      </c>
      <c r="D8911">
        <v>1.141</v>
      </c>
      <c r="E8911">
        <v>1.087</v>
      </c>
      <c r="F8911" s="4">
        <f>VLOOKUP(A8911,'MethaneLeaks Events Data_nonUS'!$C$2:$H$1397,2,FALSE)</f>
        <v>1669</v>
      </c>
      <c r="G8911" s="4">
        <v>1</v>
      </c>
      <c r="H8911" s="4" t="str">
        <f>VLOOKUP(A8911,'MethaneLeaks Events Data_nonUS'!$C$2:$H$1397,4,FALSE)</f>
        <v>coal</v>
      </c>
      <c r="I8911" s="4">
        <f>VLOOKUP(A8911,'MethaneLeaks Events Data_nonUS'!$C$2:$H$1397,5,FALSE)</f>
        <v>32.842700960000002</v>
      </c>
      <c r="J8911" s="4">
        <f>VLOOKUP(A8911,'MethaneLeaks Events Data_nonUS'!$C$2:$H$1397,6,FALSE)</f>
        <v>116.22160340000001</v>
      </c>
    </row>
    <row r="8912" spans="1:10" ht="16" x14ac:dyDescent="0.2">
      <c r="A8912" s="10">
        <v>44131</v>
      </c>
      <c r="B8912" s="4">
        <v>39.340000000000003</v>
      </c>
      <c r="C8912" s="4">
        <v>39.72</v>
      </c>
      <c r="D8912">
        <v>1.1679999999999999</v>
      </c>
      <c r="E8912">
        <v>1.1140000000000001</v>
      </c>
      <c r="F8912" s="4">
        <f>VLOOKUP(A8912,'MethaneLeaks Events Data_nonUS'!$C$2:$H$1397,2,FALSE)</f>
        <v>1868</v>
      </c>
      <c r="G8912" s="4">
        <v>298.87954710000002</v>
      </c>
      <c r="H8912" s="4" t="str">
        <f>VLOOKUP(A8912,'MethaneLeaks Events Data_nonUS'!$C$2:$H$1397,4,FALSE)</f>
        <v>human</v>
      </c>
      <c r="I8912" s="4">
        <f>VLOOKUP(A8912,'MethaneLeaks Events Data_nonUS'!$C$2:$H$1397,5,FALSE)</f>
        <v>-34.714500430000001</v>
      </c>
      <c r="J8912" s="4">
        <f>VLOOKUP(A8912,'MethaneLeaks Events Data_nonUS'!$C$2:$H$1397,6,FALSE)</f>
        <v>-59.018600460000002</v>
      </c>
    </row>
    <row r="8913" spans="1:10" ht="16" x14ac:dyDescent="0.2">
      <c r="A8913" s="10">
        <v>44132</v>
      </c>
      <c r="B8913" s="4">
        <v>37.270000000000003</v>
      </c>
      <c r="C8913" s="4">
        <v>37.86</v>
      </c>
      <c r="D8913">
        <v>1.111</v>
      </c>
      <c r="E8913">
        <v>1.048</v>
      </c>
      <c r="F8913" s="4">
        <f>VLOOKUP(A8913,'MethaneLeaks Events Data_nonUS'!$C$2:$H$1397,2,FALSE)</f>
        <v>1675</v>
      </c>
      <c r="G8913" s="4">
        <v>23.123311999999999</v>
      </c>
      <c r="H8913" s="4" t="str">
        <f>VLOOKUP(A8913,'MethaneLeaks Events Data_nonUS'!$C$2:$H$1397,4,FALSE)</f>
        <v>og</v>
      </c>
      <c r="I8913" s="4">
        <f>VLOOKUP(A8913,'MethaneLeaks Events Data_nonUS'!$C$2:$H$1397,5,FALSE)</f>
        <v>31.63699913</v>
      </c>
      <c r="J8913" s="4">
        <f>VLOOKUP(A8913,'MethaneLeaks Events Data_nonUS'!$C$2:$H$1397,6,FALSE)</f>
        <v>5.8585000039999997</v>
      </c>
    </row>
    <row r="8914" spans="1:10" ht="16" x14ac:dyDescent="0.2">
      <c r="A8914" s="10">
        <v>44133</v>
      </c>
      <c r="B8914" s="4">
        <v>35.94</v>
      </c>
      <c r="C8914" s="4">
        <v>36.56</v>
      </c>
      <c r="D8914">
        <v>1.08</v>
      </c>
      <c r="E8914">
        <v>1.016</v>
      </c>
      <c r="F8914" s="4">
        <f>VLOOKUP(A8914,'MethaneLeaks Events Data_nonUS'!$C$2:$H$1397,2,FALSE)</f>
        <v>1679</v>
      </c>
      <c r="G8914" s="4">
        <v>69.058982850000007</v>
      </c>
      <c r="H8914" s="4" t="str">
        <f>VLOOKUP(A8914,'MethaneLeaks Events Data_nonUS'!$C$2:$H$1397,4,FALSE)</f>
        <v>coal</v>
      </c>
      <c r="I8914" s="4">
        <f>VLOOKUP(A8914,'MethaneLeaks Events Data_nonUS'!$C$2:$H$1397,5,FALSE)</f>
        <v>42.440700530000001</v>
      </c>
      <c r="J8914" s="4">
        <f>VLOOKUP(A8914,'MethaneLeaks Events Data_nonUS'!$C$2:$H$1397,6,FALSE)</f>
        <v>123.48770140000001</v>
      </c>
    </row>
    <row r="8915" spans="1:10" ht="16" x14ac:dyDescent="0.2">
      <c r="A8915" s="10">
        <v>44134</v>
      </c>
      <c r="B8915" s="4">
        <v>35.64</v>
      </c>
      <c r="C8915" s="4">
        <v>36.33</v>
      </c>
      <c r="D8915">
        <v>1.0780000000000001</v>
      </c>
      <c r="E8915">
        <v>1.012</v>
      </c>
      <c r="F8915" s="4">
        <f>VLOOKUP(A8915,'MethaneLeaks Events Data_nonUS'!$C$2:$H$1397,2,FALSE)</f>
        <v>1683</v>
      </c>
      <c r="G8915" s="4">
        <v>91.55439758</v>
      </c>
      <c r="H8915" s="4" t="str">
        <f>VLOOKUP(A8915,'MethaneLeaks Events Data_nonUS'!$C$2:$H$1397,4,FALSE)</f>
        <v>coal</v>
      </c>
      <c r="I8915" s="4">
        <f>VLOOKUP(A8915,'MethaneLeaks Events Data_nonUS'!$C$2:$H$1397,5,FALSE)</f>
        <v>-23.674699780000001</v>
      </c>
      <c r="J8915" s="4">
        <f>VLOOKUP(A8915,'MethaneLeaks Events Data_nonUS'!$C$2:$H$1397,6,FALSE)</f>
        <v>148.74319460000001</v>
      </c>
    </row>
    <row r="8916" spans="1:10" ht="16" x14ac:dyDescent="0.2">
      <c r="A8916" s="10">
        <v>44137</v>
      </c>
      <c r="B8916" s="4">
        <v>36.6</v>
      </c>
      <c r="C8916" s="4">
        <v>37.78</v>
      </c>
      <c r="D8916">
        <v>1.085</v>
      </c>
      <c r="E8916">
        <v>1.026</v>
      </c>
      <c r="F8916" s="4">
        <f>VLOOKUP(A8916,'MethaneLeaks Events Data_nonUS'!$C$2:$H$1397,2,FALSE)</f>
        <v>1998</v>
      </c>
      <c r="G8916" s="4">
        <v>1</v>
      </c>
      <c r="H8916" s="4" t="str">
        <f>VLOOKUP(A8916,'MethaneLeaks Events Data_nonUS'!$C$2:$H$1397,4,FALSE)</f>
        <v>human</v>
      </c>
      <c r="I8916" s="4">
        <f>VLOOKUP(A8916,'MethaneLeaks Events Data_nonUS'!$C$2:$H$1397,5,FALSE)</f>
        <v>-34.60720062</v>
      </c>
      <c r="J8916" s="4">
        <f>VLOOKUP(A8916,'MethaneLeaks Events Data_nonUS'!$C$2:$H$1397,6,FALSE)</f>
        <v>-59.109199519999997</v>
      </c>
    </row>
    <row r="8917" spans="1:10" ht="16" x14ac:dyDescent="0.2">
      <c r="A8917" s="10">
        <v>44138</v>
      </c>
      <c r="B8917" s="4">
        <v>37.44</v>
      </c>
      <c r="C8917" s="4">
        <v>38.17</v>
      </c>
      <c r="D8917">
        <v>1.125</v>
      </c>
      <c r="E8917">
        <v>1.05</v>
      </c>
      <c r="F8917" s="4">
        <f>VLOOKUP(A8917,'MethaneLeaks Events Data_nonUS'!$C$2:$H$1397,2,FALSE)</f>
        <v>1997</v>
      </c>
      <c r="G8917" s="4">
        <v>1</v>
      </c>
      <c r="H8917" s="4" t="str">
        <f>VLOOKUP(A8917,'MethaneLeaks Events Data_nonUS'!$C$2:$H$1397,4,FALSE)</f>
        <v>human</v>
      </c>
      <c r="I8917" s="4">
        <f>VLOOKUP(A8917,'MethaneLeaks Events Data_nonUS'!$C$2:$H$1397,5,FALSE)</f>
        <v>28.88800049</v>
      </c>
      <c r="J8917" s="4">
        <f>VLOOKUP(A8917,'MethaneLeaks Events Data_nonUS'!$C$2:$H$1397,6,FALSE)</f>
        <v>77.384902949999997</v>
      </c>
    </row>
    <row r="8918" spans="1:10" ht="16" x14ac:dyDescent="0.2">
      <c r="A8918" s="10">
        <v>44139</v>
      </c>
      <c r="B8918" s="4">
        <v>38.97</v>
      </c>
      <c r="C8918" s="4">
        <v>39.68</v>
      </c>
      <c r="D8918">
        <v>1.135</v>
      </c>
      <c r="E8918">
        <v>1.0669999999999999</v>
      </c>
      <c r="F8918" s="4">
        <f>VLOOKUP(A8918,'MethaneLeaks Events Data_nonUS'!$C$2:$H$1397,2,FALSE)</f>
        <v>1694</v>
      </c>
      <c r="G8918" s="4">
        <v>17.83555222</v>
      </c>
      <c r="H8918" s="4" t="str">
        <f>VLOOKUP(A8918,'MethaneLeaks Events Data_nonUS'!$C$2:$H$1397,4,FALSE)</f>
        <v>coal</v>
      </c>
      <c r="I8918" s="4">
        <f>VLOOKUP(A8918,'MethaneLeaks Events Data_nonUS'!$C$2:$H$1397,5,FALSE)</f>
        <v>-22.9836998</v>
      </c>
      <c r="J8918" s="4">
        <f>VLOOKUP(A8918,'MethaneLeaks Events Data_nonUS'!$C$2:$H$1397,6,FALSE)</f>
        <v>148.58599849999999</v>
      </c>
    </row>
    <row r="8919" spans="1:10" ht="16" x14ac:dyDescent="0.2">
      <c r="A8919" s="10">
        <v>44140</v>
      </c>
      <c r="B8919" s="4">
        <v>38.56</v>
      </c>
      <c r="C8919" s="4">
        <v>39.47</v>
      </c>
      <c r="D8919">
        <v>1.145</v>
      </c>
      <c r="E8919">
        <v>1.075</v>
      </c>
      <c r="F8919" s="4">
        <f>VLOOKUP(A8919,'MethaneLeaks Events Data_nonUS'!$C$2:$H$1397,2,FALSE)</f>
        <v>1701</v>
      </c>
      <c r="G8919" s="4">
        <v>1</v>
      </c>
      <c r="H8919" s="4" t="str">
        <f>VLOOKUP(A8919,'MethaneLeaks Events Data_nonUS'!$C$2:$H$1397,4,FALSE)</f>
        <v>human</v>
      </c>
      <c r="I8919" s="4">
        <f>VLOOKUP(A8919,'MethaneLeaks Events Data_nonUS'!$C$2:$H$1397,5,FALSE)</f>
        <v>23.770299909999999</v>
      </c>
      <c r="J8919" s="4">
        <f>VLOOKUP(A8919,'MethaneLeaks Events Data_nonUS'!$C$2:$H$1397,6,FALSE)</f>
        <v>90.409202579999999</v>
      </c>
    </row>
    <row r="8920" spans="1:10" ht="16" x14ac:dyDescent="0.2">
      <c r="A8920" s="10">
        <v>44141</v>
      </c>
      <c r="B8920" s="4">
        <v>36.97</v>
      </c>
      <c r="C8920" s="4">
        <v>38.08</v>
      </c>
      <c r="D8920">
        <v>1.121</v>
      </c>
      <c r="E8920">
        <v>1.048</v>
      </c>
      <c r="F8920" s="4">
        <f>VLOOKUP(A8920,'MethaneLeaks Events Data_nonUS'!$C$2:$H$1397,2,FALSE)</f>
        <v>1703</v>
      </c>
      <c r="G8920" s="4">
        <v>79.944328310000003</v>
      </c>
      <c r="H8920" s="4" t="str">
        <f>VLOOKUP(A8920,'MethaneLeaks Events Data_nonUS'!$C$2:$H$1397,4,FALSE)</f>
        <v>human</v>
      </c>
      <c r="I8920" s="4">
        <f>VLOOKUP(A8920,'MethaneLeaks Events Data_nonUS'!$C$2:$H$1397,5,FALSE)</f>
        <v>23.76519966</v>
      </c>
      <c r="J8920" s="4">
        <f>VLOOKUP(A8920,'MethaneLeaks Events Data_nonUS'!$C$2:$H$1397,6,FALSE)</f>
        <v>90.483398440000002</v>
      </c>
    </row>
    <row r="8921" spans="1:10" ht="16" x14ac:dyDescent="0.2">
      <c r="A8921" s="10">
        <v>44144</v>
      </c>
      <c r="B8921" s="4">
        <v>40.049999999999997</v>
      </c>
      <c r="C8921" s="4">
        <v>40.93</v>
      </c>
      <c r="D8921">
        <v>1.1859999999999999</v>
      </c>
      <c r="E8921">
        <v>1.1140000000000001</v>
      </c>
      <c r="F8921" s="4">
        <f>VLOOKUP(A8921,'MethaneLeaks Events Data_nonUS'!$C$2:$H$1397,2,FALSE)</f>
        <v>1717</v>
      </c>
      <c r="G8921" s="4">
        <v>79.944328310000003</v>
      </c>
      <c r="H8921" s="4" t="str">
        <f>VLOOKUP(A8921,'MethaneLeaks Events Data_nonUS'!$C$2:$H$1397,4,FALSE)</f>
        <v>human</v>
      </c>
      <c r="I8921" s="4">
        <f>VLOOKUP(A8921,'MethaneLeaks Events Data_nonUS'!$C$2:$H$1397,5,FALSE)</f>
        <v>23.745100019999999</v>
      </c>
      <c r="J8921" s="4">
        <f>VLOOKUP(A8921,'MethaneLeaks Events Data_nonUS'!$C$2:$H$1397,6,FALSE)</f>
        <v>90.285598750000005</v>
      </c>
    </row>
    <row r="8922" spans="1:10" ht="16" x14ac:dyDescent="0.2">
      <c r="A8922" s="10">
        <v>44145</v>
      </c>
      <c r="B8922" s="4">
        <v>41.18</v>
      </c>
      <c r="C8922" s="4">
        <v>42.25</v>
      </c>
      <c r="D8922">
        <v>1.2250000000000001</v>
      </c>
      <c r="E8922">
        <v>1.1579999999999999</v>
      </c>
      <c r="F8922" s="4">
        <f>VLOOKUP(A8922,'MethaneLeaks Events Data_nonUS'!$C$2:$H$1397,2,FALSE)</f>
        <v>1720</v>
      </c>
      <c r="G8922" s="4">
        <v>1</v>
      </c>
      <c r="H8922" s="4" t="str">
        <f>VLOOKUP(A8922,'MethaneLeaks Events Data_nonUS'!$C$2:$H$1397,4,FALSE)</f>
        <v>human</v>
      </c>
      <c r="I8922" s="4">
        <f>VLOOKUP(A8922,'MethaneLeaks Events Data_nonUS'!$C$2:$H$1397,5,FALSE)</f>
        <v>23.66970062</v>
      </c>
      <c r="J8922" s="4">
        <f>VLOOKUP(A8922,'MethaneLeaks Events Data_nonUS'!$C$2:$H$1397,6,FALSE)</f>
        <v>90.340599060000002</v>
      </c>
    </row>
    <row r="8923" spans="1:10" ht="16" x14ac:dyDescent="0.2">
      <c r="A8923" s="10">
        <v>44146</v>
      </c>
      <c r="B8923" s="4">
        <v>41.23</v>
      </c>
      <c r="C8923" s="4">
        <v>42.5</v>
      </c>
      <c r="D8923">
        <v>1.212</v>
      </c>
      <c r="E8923">
        <v>1.1439999999999999</v>
      </c>
      <c r="F8923" s="4">
        <f>VLOOKUP(A8923,'MethaneLeaks Events Data_nonUS'!$C$2:$H$1397,2,FALSE)</f>
        <v>1725</v>
      </c>
      <c r="G8923" s="4">
        <v>1</v>
      </c>
      <c r="H8923" s="4" t="str">
        <f>VLOOKUP(A8923,'MethaneLeaks Events Data_nonUS'!$C$2:$H$1397,4,FALSE)</f>
        <v>human</v>
      </c>
      <c r="I8923" s="4">
        <f>VLOOKUP(A8923,'MethaneLeaks Events Data_nonUS'!$C$2:$H$1397,5,FALSE)</f>
        <v>23.704900739999999</v>
      </c>
      <c r="J8923" s="4">
        <f>VLOOKUP(A8923,'MethaneLeaks Events Data_nonUS'!$C$2:$H$1397,6,FALSE)</f>
        <v>90.538299559999999</v>
      </c>
    </row>
    <row r="8924" spans="1:10" ht="16" x14ac:dyDescent="0.2">
      <c r="A8924" s="10">
        <v>44147</v>
      </c>
      <c r="B8924" s="4">
        <v>40.9</v>
      </c>
      <c r="C8924" s="4">
        <v>42.16</v>
      </c>
      <c r="D8924">
        <v>1.1830000000000001</v>
      </c>
      <c r="E8924">
        <v>1.1160000000000001</v>
      </c>
      <c r="F8924" s="4">
        <f>VLOOKUP(A8924,'MethaneLeaks Events Data_nonUS'!$C$2:$H$1397,2,FALSE)</f>
        <v>1723</v>
      </c>
      <c r="G8924" s="4">
        <v>1</v>
      </c>
      <c r="H8924" s="4" t="str">
        <f>VLOOKUP(A8924,'MethaneLeaks Events Data_nonUS'!$C$2:$H$1397,4,FALSE)</f>
        <v>human</v>
      </c>
      <c r="I8924" s="4">
        <f>VLOOKUP(A8924,'MethaneLeaks Events Data_nonUS'!$C$2:$H$1397,5,FALSE)</f>
        <v>23.82299995</v>
      </c>
      <c r="J8924" s="4">
        <f>VLOOKUP(A8924,'MethaneLeaks Events Data_nonUS'!$C$2:$H$1397,6,FALSE)</f>
        <v>90.332298280000003</v>
      </c>
    </row>
    <row r="8925" spans="1:10" ht="16" x14ac:dyDescent="0.2">
      <c r="A8925" s="10">
        <v>44148</v>
      </c>
      <c r="B8925" s="4">
        <v>39.93</v>
      </c>
      <c r="C8925" s="4">
        <v>41.51</v>
      </c>
      <c r="D8925">
        <v>1.1579999999999999</v>
      </c>
      <c r="E8925">
        <v>1.0880000000000001</v>
      </c>
      <c r="F8925" s="4">
        <f>VLOOKUP(A8925,'MethaneLeaks Events Data_nonUS'!$C$2:$H$1397,2,FALSE)</f>
        <v>2035</v>
      </c>
      <c r="G8925" s="4">
        <v>1</v>
      </c>
      <c r="H8925" s="4" t="str">
        <f>VLOOKUP(A8925,'MethaneLeaks Events Data_nonUS'!$C$2:$H$1397,4,FALSE)</f>
        <v>human</v>
      </c>
      <c r="I8925" s="4">
        <f>VLOOKUP(A8925,'MethaneLeaks Events Data_nonUS'!$C$2:$H$1397,5,FALSE)</f>
        <v>28.661699299999999</v>
      </c>
      <c r="J8925" s="4">
        <f>VLOOKUP(A8925,'MethaneLeaks Events Data_nonUS'!$C$2:$H$1397,6,FALSE)</f>
        <v>77.464599609999993</v>
      </c>
    </row>
    <row r="8926" spans="1:10" ht="16" x14ac:dyDescent="0.2">
      <c r="A8926" s="10">
        <v>44151</v>
      </c>
      <c r="B8926" s="4">
        <v>41.14</v>
      </c>
      <c r="C8926" s="4">
        <v>42.71</v>
      </c>
      <c r="D8926">
        <v>1.1839999999999999</v>
      </c>
      <c r="E8926">
        <v>1.1220000000000001</v>
      </c>
      <c r="F8926" s="4">
        <f>VLOOKUP(A8926,'MethaneLeaks Events Data_nonUS'!$C$2:$H$1397,2,FALSE)</f>
        <v>1892</v>
      </c>
      <c r="G8926" s="4">
        <v>1</v>
      </c>
      <c r="H8926" s="4" t="str">
        <f>VLOOKUP(A8926,'MethaneLeaks Events Data_nonUS'!$C$2:$H$1397,4,FALSE)</f>
        <v>og</v>
      </c>
      <c r="I8926" s="4">
        <f>VLOOKUP(A8926,'MethaneLeaks Events Data_nonUS'!$C$2:$H$1397,5,FALSE)</f>
        <v>31.891599660000001</v>
      </c>
      <c r="J8926" s="4">
        <f>VLOOKUP(A8926,'MethaneLeaks Events Data_nonUS'!$C$2:$H$1397,6,FALSE)</f>
        <v>6.2649998660000001</v>
      </c>
    </row>
    <row r="8927" spans="1:10" ht="16" x14ac:dyDescent="0.2">
      <c r="A8927" s="10">
        <v>44152</v>
      </c>
      <c r="B8927" s="4">
        <v>41.24</v>
      </c>
      <c r="C8927" s="4">
        <v>42.54</v>
      </c>
      <c r="D8927">
        <v>1.19</v>
      </c>
      <c r="E8927">
        <v>1.125</v>
      </c>
      <c r="F8927" s="4" t="e">
        <f>VLOOKUP(A8927,'MethaneLeaks Events Data_nonUS'!$C$2:$H$1397,2,FALSE)</f>
        <v>#N/A</v>
      </c>
      <c r="G8927" s="4" t="e">
        <v>#N/A</v>
      </c>
      <c r="H8927" s="4" t="e">
        <f>VLOOKUP(A8927,'MethaneLeaks Events Data_nonUS'!$C$2:$H$1397,4,FALSE)</f>
        <v>#N/A</v>
      </c>
      <c r="I8927" s="4" t="e">
        <f>VLOOKUP(A8927,'MethaneLeaks Events Data_nonUS'!$C$2:$H$1397,5,FALSE)</f>
        <v>#N/A</v>
      </c>
      <c r="J8927" s="4" t="e">
        <f>VLOOKUP(A8927,'MethaneLeaks Events Data_nonUS'!$C$2:$H$1397,6,FALSE)</f>
        <v>#N/A</v>
      </c>
    </row>
    <row r="8928" spans="1:10" ht="16" x14ac:dyDescent="0.2">
      <c r="A8928" s="10">
        <v>44153</v>
      </c>
      <c r="B8928" s="4">
        <v>41.64</v>
      </c>
      <c r="C8928" s="4">
        <v>42.91</v>
      </c>
      <c r="D8928">
        <v>1.18</v>
      </c>
      <c r="E8928">
        <v>1.1279999999999999</v>
      </c>
      <c r="F8928" s="4">
        <f>VLOOKUP(A8928,'MethaneLeaks Events Data_nonUS'!$C$2:$H$1397,2,FALSE)</f>
        <v>1737</v>
      </c>
      <c r="G8928" s="4">
        <v>1</v>
      </c>
      <c r="H8928" s="4" t="str">
        <f>VLOOKUP(A8928,'MethaneLeaks Events Data_nonUS'!$C$2:$H$1397,4,FALSE)</f>
        <v>human</v>
      </c>
      <c r="I8928" s="4">
        <f>VLOOKUP(A8928,'MethaneLeaks Events Data_nonUS'!$C$2:$H$1397,5,FALSE)</f>
        <v>31.643400190000001</v>
      </c>
      <c r="J8928" s="4">
        <f>VLOOKUP(A8928,'MethaneLeaks Events Data_nonUS'!$C$2:$H$1397,6,FALSE)</f>
        <v>74.497596740000006</v>
      </c>
    </row>
    <row r="8929" spans="1:10" ht="16" x14ac:dyDescent="0.2">
      <c r="A8929" s="10">
        <v>44154</v>
      </c>
      <c r="B8929" s="4">
        <v>41.57</v>
      </c>
      <c r="C8929" s="4">
        <v>43.09</v>
      </c>
      <c r="D8929">
        <v>1.1910000000000001</v>
      </c>
      <c r="E8929">
        <v>1.1459999999999999</v>
      </c>
      <c r="F8929" s="4" t="e">
        <f>VLOOKUP(A8929,'MethaneLeaks Events Data_nonUS'!$C$2:$H$1397,2,FALSE)</f>
        <v>#N/A</v>
      </c>
      <c r="G8929" s="4">
        <v>1</v>
      </c>
      <c r="H8929" s="4" t="e">
        <f>VLOOKUP(A8929,'MethaneLeaks Events Data_nonUS'!$C$2:$H$1397,4,FALSE)</f>
        <v>#N/A</v>
      </c>
      <c r="I8929" s="4" t="e">
        <f>VLOOKUP(A8929,'MethaneLeaks Events Data_nonUS'!$C$2:$H$1397,5,FALSE)</f>
        <v>#N/A</v>
      </c>
      <c r="J8929" s="4" t="e">
        <f>VLOOKUP(A8929,'MethaneLeaks Events Data_nonUS'!$C$2:$H$1397,6,FALSE)</f>
        <v>#N/A</v>
      </c>
    </row>
    <row r="8930" spans="1:10" ht="16" x14ac:dyDescent="0.2">
      <c r="A8930" s="10">
        <v>44155</v>
      </c>
      <c r="B8930" s="4">
        <v>41.99</v>
      </c>
      <c r="C8930" s="4">
        <v>43.79</v>
      </c>
      <c r="D8930">
        <v>1.202</v>
      </c>
      <c r="E8930">
        <v>1.149</v>
      </c>
      <c r="F8930" s="4">
        <f>VLOOKUP(A8930,'MethaneLeaks Events Data_nonUS'!$C$2:$H$1397,2,FALSE)</f>
        <v>1740</v>
      </c>
      <c r="G8930" s="4" t="e">
        <v>#N/A</v>
      </c>
      <c r="H8930" s="4" t="str">
        <f>VLOOKUP(A8930,'MethaneLeaks Events Data_nonUS'!$C$2:$H$1397,4,FALSE)</f>
        <v>og</v>
      </c>
      <c r="I8930" s="4">
        <f>VLOOKUP(A8930,'MethaneLeaks Events Data_nonUS'!$C$2:$H$1397,5,FALSE)</f>
        <v>31.514200209999998</v>
      </c>
      <c r="J8930" s="4">
        <f>VLOOKUP(A8930,'MethaneLeaks Events Data_nonUS'!$C$2:$H$1397,6,FALSE)</f>
        <v>5.9752001760000004</v>
      </c>
    </row>
    <row r="8931" spans="1:10" ht="16" x14ac:dyDescent="0.2">
      <c r="A8931" s="10">
        <v>44158</v>
      </c>
      <c r="B8931" s="4">
        <v>42.91</v>
      </c>
      <c r="C8931" s="4">
        <v>45</v>
      </c>
      <c r="D8931">
        <v>1.2250000000000001</v>
      </c>
      <c r="E8931">
        <v>1.1779999999999999</v>
      </c>
      <c r="F8931" s="4" t="e">
        <f>VLOOKUP(A8931,'MethaneLeaks Events Data_nonUS'!$C$2:$H$1397,2,FALSE)</f>
        <v>#N/A</v>
      </c>
      <c r="G8931" s="4" t="e">
        <v>#N/A</v>
      </c>
      <c r="H8931" s="4" t="e">
        <f>VLOOKUP(A8931,'MethaneLeaks Events Data_nonUS'!$C$2:$H$1397,4,FALSE)</f>
        <v>#N/A</v>
      </c>
      <c r="I8931" s="4" t="e">
        <f>VLOOKUP(A8931,'MethaneLeaks Events Data_nonUS'!$C$2:$H$1397,5,FALSE)</f>
        <v>#N/A</v>
      </c>
      <c r="J8931" s="4" t="e">
        <f>VLOOKUP(A8931,'MethaneLeaks Events Data_nonUS'!$C$2:$H$1397,6,FALSE)</f>
        <v>#N/A</v>
      </c>
    </row>
    <row r="8932" spans="1:10" ht="16" x14ac:dyDescent="0.2">
      <c r="A8932" s="10">
        <v>44159</v>
      </c>
      <c r="B8932" s="4">
        <v>44.71</v>
      </c>
      <c r="C8932" s="4">
        <v>46.63</v>
      </c>
      <c r="D8932">
        <v>1.2809999999999999</v>
      </c>
      <c r="E8932">
        <v>1.2310000000000001</v>
      </c>
      <c r="F8932" s="4">
        <f>VLOOKUP(A8932,'MethaneLeaks Events Data_nonUS'!$C$2:$H$1397,2,FALSE)</f>
        <v>1744</v>
      </c>
      <c r="G8932" s="4">
        <v>17.009046550000001</v>
      </c>
      <c r="H8932" s="4" t="str">
        <f>VLOOKUP(A8932,'MethaneLeaks Events Data_nonUS'!$C$2:$H$1397,4,FALSE)</f>
        <v>og</v>
      </c>
      <c r="I8932" s="4">
        <f>VLOOKUP(A8932,'MethaneLeaks Events Data_nonUS'!$C$2:$H$1397,5,FALSE)</f>
        <v>20.563400269999999</v>
      </c>
      <c r="J8932" s="4">
        <f>VLOOKUP(A8932,'MethaneLeaks Events Data_nonUS'!$C$2:$H$1397,6,FALSE)</f>
        <v>-97.704200740000005</v>
      </c>
    </row>
    <row r="8933" spans="1:10" ht="16" x14ac:dyDescent="0.2">
      <c r="A8933" s="10">
        <v>44160</v>
      </c>
      <c r="B8933" s="4">
        <v>45.58</v>
      </c>
      <c r="C8933" s="4">
        <v>47.3</v>
      </c>
      <c r="D8933">
        <v>1.3109999999999999</v>
      </c>
      <c r="E8933">
        <v>1.2589999999999999</v>
      </c>
      <c r="F8933" s="4" t="e">
        <f>VLOOKUP(A8933,'MethaneLeaks Events Data_nonUS'!$C$2:$H$1397,2,FALSE)</f>
        <v>#N/A</v>
      </c>
      <c r="G8933" s="4">
        <v>39.28530121</v>
      </c>
      <c r="H8933" s="4" t="e">
        <f>VLOOKUP(A8933,'MethaneLeaks Events Data_nonUS'!$C$2:$H$1397,4,FALSE)</f>
        <v>#N/A</v>
      </c>
      <c r="I8933" s="4" t="e">
        <f>VLOOKUP(A8933,'MethaneLeaks Events Data_nonUS'!$C$2:$H$1397,5,FALSE)</f>
        <v>#N/A</v>
      </c>
      <c r="J8933" s="4" t="e">
        <f>VLOOKUP(A8933,'MethaneLeaks Events Data_nonUS'!$C$2:$H$1397,6,FALSE)</f>
        <v>#N/A</v>
      </c>
    </row>
    <row r="8934" spans="1:10" ht="16" x14ac:dyDescent="0.2">
      <c r="A8934" s="10">
        <v>44161</v>
      </c>
      <c r="C8934" s="4">
        <v>46.32</v>
      </c>
      <c r="D8934" t="e">
        <v>#N/A</v>
      </c>
      <c r="E8934" t="e">
        <v>#N/A</v>
      </c>
      <c r="F8934" s="4" t="e">
        <f>VLOOKUP(A8934,'MethaneLeaks Events Data_nonUS'!$C$2:$H$1397,2,FALSE)</f>
        <v>#N/A</v>
      </c>
      <c r="G8934" s="4" t="e">
        <v>#N/A</v>
      </c>
      <c r="H8934" s="4" t="e">
        <f>VLOOKUP(A8934,'MethaneLeaks Events Data_nonUS'!$C$2:$H$1397,4,FALSE)</f>
        <v>#N/A</v>
      </c>
      <c r="I8934" s="4" t="e">
        <f>VLOOKUP(A8934,'MethaneLeaks Events Data_nonUS'!$C$2:$H$1397,5,FALSE)</f>
        <v>#N/A</v>
      </c>
      <c r="J8934" s="4" t="e">
        <f>VLOOKUP(A8934,'MethaneLeaks Events Data_nonUS'!$C$2:$H$1397,6,FALSE)</f>
        <v>#N/A</v>
      </c>
    </row>
    <row r="8935" spans="1:10" ht="16" x14ac:dyDescent="0.2">
      <c r="A8935" s="10">
        <v>44162</v>
      </c>
      <c r="C8935" s="4">
        <v>46.88</v>
      </c>
      <c r="D8935" t="e">
        <v>#N/A</v>
      </c>
      <c r="E8935" t="e">
        <v>#N/A</v>
      </c>
      <c r="F8935" s="4">
        <f>VLOOKUP(A8935,'MethaneLeaks Events Data_nonUS'!$C$2:$H$1397,2,FALSE)</f>
        <v>1746</v>
      </c>
      <c r="G8935" s="4">
        <v>22.103345869999998</v>
      </c>
      <c r="H8935" s="4" t="str">
        <f>VLOOKUP(A8935,'MethaneLeaks Events Data_nonUS'!$C$2:$H$1397,4,FALSE)</f>
        <v>human</v>
      </c>
      <c r="I8935" s="4">
        <f>VLOOKUP(A8935,'MethaneLeaks Events Data_nonUS'!$C$2:$H$1397,5,FALSE)</f>
        <v>34.211799620000001</v>
      </c>
      <c r="J8935" s="4">
        <f>VLOOKUP(A8935,'MethaneLeaks Events Data_nonUS'!$C$2:$H$1397,6,FALSE)</f>
        <v>72.037399289999996</v>
      </c>
    </row>
    <row r="8936" spans="1:10" ht="16" x14ac:dyDescent="0.2">
      <c r="A8936" s="10">
        <v>44165</v>
      </c>
      <c r="B8936" s="4">
        <v>45.2</v>
      </c>
      <c r="C8936" s="4">
        <v>46.84</v>
      </c>
      <c r="D8936">
        <v>1.2709999999999999</v>
      </c>
      <c r="E8936">
        <v>1.216</v>
      </c>
      <c r="F8936" s="4">
        <f>VLOOKUP(A8936,'MethaneLeaks Events Data_nonUS'!$C$2:$H$1397,2,FALSE)</f>
        <v>1878</v>
      </c>
      <c r="G8936" s="4">
        <v>471.28604130000002</v>
      </c>
      <c r="H8936" s="4" t="str">
        <f>VLOOKUP(A8936,'MethaneLeaks Events Data_nonUS'!$C$2:$H$1397,4,FALSE)</f>
        <v>og</v>
      </c>
      <c r="I8936" s="4">
        <f>VLOOKUP(A8936,'MethaneLeaks Events Data_nonUS'!$C$2:$H$1397,5,FALSE)</f>
        <v>31.658100130000001</v>
      </c>
      <c r="J8936" s="4">
        <f>VLOOKUP(A8936,'MethaneLeaks Events Data_nonUS'!$C$2:$H$1397,6,FALSE)</f>
        <v>5.9656000139999996</v>
      </c>
    </row>
    <row r="8937" spans="1:10" ht="16" x14ac:dyDescent="0.2">
      <c r="A8937" s="10">
        <v>44166</v>
      </c>
      <c r="B8937" s="4">
        <v>44.54</v>
      </c>
      <c r="C8937" s="4">
        <v>47.03</v>
      </c>
      <c r="D8937">
        <v>1.254</v>
      </c>
      <c r="E8937">
        <v>1.1859999999999999</v>
      </c>
      <c r="F8937" s="4">
        <f>VLOOKUP(A8937,'MethaneLeaks Events Data_nonUS'!$C$2:$H$1397,2,FALSE)</f>
        <v>1756</v>
      </c>
      <c r="G8937" s="4">
        <v>1</v>
      </c>
      <c r="H8937" s="4" t="str">
        <f>VLOOKUP(A8937,'MethaneLeaks Events Data_nonUS'!$C$2:$H$1397,4,FALSE)</f>
        <v>og</v>
      </c>
      <c r="I8937" s="4">
        <f>VLOOKUP(A8937,'MethaneLeaks Events Data_nonUS'!$C$2:$H$1397,5,FALSE)</f>
        <v>31.872900009999999</v>
      </c>
      <c r="J8937" s="4">
        <f>VLOOKUP(A8937,'MethaneLeaks Events Data_nonUS'!$C$2:$H$1397,6,FALSE)</f>
        <v>6.2732000350000003</v>
      </c>
    </row>
    <row r="8938" spans="1:10" ht="16" x14ac:dyDescent="0.2">
      <c r="A8938" s="10">
        <v>44167</v>
      </c>
      <c r="B8938" s="4">
        <v>45.23</v>
      </c>
      <c r="C8938" s="4">
        <v>47.8</v>
      </c>
      <c r="D8938">
        <v>1.276</v>
      </c>
      <c r="E8938">
        <v>1.208</v>
      </c>
      <c r="F8938" s="4">
        <f>VLOOKUP(A8938,'MethaneLeaks Events Data_nonUS'!$C$2:$H$1397,2,FALSE)</f>
        <v>1979</v>
      </c>
      <c r="G8938" s="4">
        <v>14.88451004</v>
      </c>
      <c r="H8938" s="4" t="str">
        <f>VLOOKUP(A8938,'MethaneLeaks Events Data_nonUS'!$C$2:$H$1397,4,FALSE)</f>
        <v>coal</v>
      </c>
      <c r="I8938" s="4">
        <f>VLOOKUP(A8938,'MethaneLeaks Events Data_nonUS'!$C$2:$H$1397,5,FALSE)</f>
        <v>27.308300020000001</v>
      </c>
      <c r="J8938" s="4">
        <f>VLOOKUP(A8938,'MethaneLeaks Events Data_nonUS'!$C$2:$H$1397,6,FALSE)</f>
        <v>95.454696659999996</v>
      </c>
    </row>
    <row r="8939" spans="1:10" ht="16" x14ac:dyDescent="0.2">
      <c r="A8939" s="10">
        <v>44168</v>
      </c>
      <c r="B8939" s="4">
        <v>45.65</v>
      </c>
      <c r="C8939" s="4">
        <v>48.37</v>
      </c>
      <c r="D8939">
        <v>1.288</v>
      </c>
      <c r="E8939">
        <v>1.2350000000000001</v>
      </c>
      <c r="F8939" s="4">
        <f>VLOOKUP(A8939,'MethaneLeaks Events Data_nonUS'!$C$2:$H$1397,2,FALSE)</f>
        <v>1963</v>
      </c>
      <c r="G8939" s="4">
        <v>1</v>
      </c>
      <c r="H8939" s="4" t="str">
        <f>VLOOKUP(A8939,'MethaneLeaks Events Data_nonUS'!$C$2:$H$1397,4,FALSE)</f>
        <v>coal</v>
      </c>
      <c r="I8939" s="4">
        <f>VLOOKUP(A8939,'MethaneLeaks Events Data_nonUS'!$C$2:$H$1397,5,FALSE)</f>
        <v>27.286399840000001</v>
      </c>
      <c r="J8939" s="4">
        <f>VLOOKUP(A8939,'MethaneLeaks Events Data_nonUS'!$C$2:$H$1397,6,FALSE)</f>
        <v>95.394302370000005</v>
      </c>
    </row>
    <row r="8940" spans="1:10" ht="16" x14ac:dyDescent="0.2">
      <c r="A8940" s="10">
        <v>44169</v>
      </c>
      <c r="B8940" s="4">
        <v>46.23</v>
      </c>
      <c r="C8940" s="4">
        <v>49.1</v>
      </c>
      <c r="D8940">
        <v>1.2869999999999999</v>
      </c>
      <c r="E8940">
        <v>1.234</v>
      </c>
      <c r="F8940" s="4" t="e">
        <f>VLOOKUP(A8940,'MethaneLeaks Events Data_nonUS'!$C$2:$H$1397,2,FALSE)</f>
        <v>#N/A</v>
      </c>
      <c r="G8940" s="4">
        <v>1</v>
      </c>
      <c r="H8940" s="4" t="e">
        <f>VLOOKUP(A8940,'MethaneLeaks Events Data_nonUS'!$C$2:$H$1397,4,FALSE)</f>
        <v>#N/A</v>
      </c>
      <c r="I8940" s="4" t="e">
        <f>VLOOKUP(A8940,'MethaneLeaks Events Data_nonUS'!$C$2:$H$1397,5,FALSE)</f>
        <v>#N/A</v>
      </c>
      <c r="J8940" s="4" t="e">
        <f>VLOOKUP(A8940,'MethaneLeaks Events Data_nonUS'!$C$2:$H$1397,6,FALSE)</f>
        <v>#N/A</v>
      </c>
    </row>
    <row r="8941" spans="1:10" ht="16" x14ac:dyDescent="0.2">
      <c r="A8941" s="10">
        <v>44172</v>
      </c>
      <c r="B8941" s="4">
        <v>45.72</v>
      </c>
      <c r="C8941" s="4">
        <v>48.63</v>
      </c>
      <c r="D8941">
        <v>1.282</v>
      </c>
      <c r="E8941">
        <v>1.22</v>
      </c>
      <c r="F8941" s="4">
        <f>VLOOKUP(A8941,'MethaneLeaks Events Data_nonUS'!$C$2:$H$1397,2,FALSE)</f>
        <v>1767</v>
      </c>
      <c r="G8941" s="4">
        <v>1</v>
      </c>
      <c r="H8941" s="4" t="str">
        <f>VLOOKUP(A8941,'MethaneLeaks Events Data_nonUS'!$C$2:$H$1397,4,FALSE)</f>
        <v>human</v>
      </c>
      <c r="I8941" s="4">
        <f>VLOOKUP(A8941,'MethaneLeaks Events Data_nonUS'!$C$2:$H$1397,5,FALSE)</f>
        <v>23.727500920000001</v>
      </c>
      <c r="J8941" s="4">
        <f>VLOOKUP(A8941,'MethaneLeaks Events Data_nonUS'!$C$2:$H$1397,6,FALSE)</f>
        <v>90.370796200000001</v>
      </c>
    </row>
    <row r="8942" spans="1:10" ht="16" x14ac:dyDescent="0.2">
      <c r="A8942" s="10">
        <v>44173</v>
      </c>
      <c r="B8942" s="4">
        <v>45.64</v>
      </c>
      <c r="C8942" s="4">
        <v>48.84</v>
      </c>
      <c r="D8942">
        <v>1.294</v>
      </c>
      <c r="E8942">
        <v>1.2270000000000001</v>
      </c>
      <c r="F8942" s="4">
        <f>VLOOKUP(A8942,'MethaneLeaks Events Data_nonUS'!$C$2:$H$1397,2,FALSE)</f>
        <v>1771</v>
      </c>
      <c r="G8942" s="4">
        <v>1</v>
      </c>
      <c r="H8942" s="4" t="str">
        <f>VLOOKUP(A8942,'MethaneLeaks Events Data_nonUS'!$C$2:$H$1397,4,FALSE)</f>
        <v>human</v>
      </c>
      <c r="I8942" s="4">
        <f>VLOOKUP(A8942,'MethaneLeaks Events Data_nonUS'!$C$2:$H$1397,5,FALSE)</f>
        <v>23.342300420000001</v>
      </c>
      <c r="J8942" s="4">
        <f>VLOOKUP(A8942,'MethaneLeaks Events Data_nonUS'!$C$2:$H$1397,6,FALSE)</f>
        <v>91.090400700000004</v>
      </c>
    </row>
    <row r="8943" spans="1:10" ht="16" x14ac:dyDescent="0.2">
      <c r="A8943" s="10">
        <v>44174</v>
      </c>
      <c r="B8943" s="4">
        <v>45.48</v>
      </c>
      <c r="C8943" s="4">
        <v>48.81</v>
      </c>
      <c r="D8943">
        <v>1.3120000000000001</v>
      </c>
      <c r="E8943">
        <v>1.252</v>
      </c>
      <c r="F8943" s="4">
        <f>VLOOKUP(A8943,'MethaneLeaks Events Data_nonUS'!$C$2:$H$1397,2,FALSE)</f>
        <v>1954</v>
      </c>
      <c r="G8943" s="4">
        <v>85.260681149999996</v>
      </c>
      <c r="H8943" s="4" t="str">
        <f>VLOOKUP(A8943,'MethaneLeaks Events Data_nonUS'!$C$2:$H$1397,4,FALSE)</f>
        <v>human</v>
      </c>
      <c r="I8943" s="4">
        <f>VLOOKUP(A8943,'MethaneLeaks Events Data_nonUS'!$C$2:$H$1397,5,FALSE)</f>
        <v>28.478300090000001</v>
      </c>
      <c r="J8943" s="4">
        <f>VLOOKUP(A8943,'MethaneLeaks Events Data_nonUS'!$C$2:$H$1397,6,FALSE)</f>
        <v>77.368499760000006</v>
      </c>
    </row>
    <row r="8944" spans="1:10" ht="16" x14ac:dyDescent="0.2">
      <c r="A8944" s="10">
        <v>44175</v>
      </c>
      <c r="B8944" s="4">
        <v>46.76</v>
      </c>
      <c r="C8944" s="4">
        <v>50.33</v>
      </c>
      <c r="D8944">
        <v>1.3440000000000001</v>
      </c>
      <c r="E8944">
        <v>1.282</v>
      </c>
      <c r="F8944" s="4">
        <f>VLOOKUP(A8944,'MethaneLeaks Events Data_nonUS'!$C$2:$H$1397,2,FALSE)</f>
        <v>1952</v>
      </c>
      <c r="G8944" s="4">
        <v>1</v>
      </c>
      <c r="H8944" s="4" t="str">
        <f>VLOOKUP(A8944,'MethaneLeaks Events Data_nonUS'!$C$2:$H$1397,4,FALSE)</f>
        <v>og</v>
      </c>
      <c r="I8944" s="4">
        <f>VLOOKUP(A8944,'MethaneLeaks Events Data_nonUS'!$C$2:$H$1397,5,FALSE)</f>
        <v>31.81220055</v>
      </c>
      <c r="J8944" s="4">
        <f>VLOOKUP(A8944,'MethaneLeaks Events Data_nonUS'!$C$2:$H$1397,6,FALSE)</f>
        <v>6.9983000759999996</v>
      </c>
    </row>
    <row r="8945" spans="1:10" ht="16" x14ac:dyDescent="0.2">
      <c r="A8945" s="10">
        <v>44176</v>
      </c>
      <c r="B8945" s="4">
        <v>46.59</v>
      </c>
      <c r="C8945" s="4">
        <v>50.01</v>
      </c>
      <c r="D8945">
        <v>1.3380000000000001</v>
      </c>
      <c r="E8945">
        <v>1.2849999999999999</v>
      </c>
      <c r="F8945" s="4" t="e">
        <f>VLOOKUP(A8945,'MethaneLeaks Events Data_nonUS'!$C$2:$H$1397,2,FALSE)</f>
        <v>#N/A</v>
      </c>
      <c r="G8945" s="4" t="e">
        <v>#N/A</v>
      </c>
      <c r="H8945" s="4" t="e">
        <f>VLOOKUP(A8945,'MethaneLeaks Events Data_nonUS'!$C$2:$H$1397,4,FALSE)</f>
        <v>#N/A</v>
      </c>
      <c r="I8945" s="4" t="e">
        <f>VLOOKUP(A8945,'MethaneLeaks Events Data_nonUS'!$C$2:$H$1397,5,FALSE)</f>
        <v>#N/A</v>
      </c>
      <c r="J8945" s="4" t="e">
        <f>VLOOKUP(A8945,'MethaneLeaks Events Data_nonUS'!$C$2:$H$1397,6,FALSE)</f>
        <v>#N/A</v>
      </c>
    </row>
    <row r="8946" spans="1:10" ht="16" x14ac:dyDescent="0.2">
      <c r="A8946" s="10">
        <v>44179</v>
      </c>
      <c r="B8946" s="4">
        <v>47.02</v>
      </c>
      <c r="C8946" s="4">
        <v>50.27</v>
      </c>
      <c r="D8946">
        <v>1.351</v>
      </c>
      <c r="E8946">
        <v>1.292</v>
      </c>
      <c r="F8946" s="4" t="e">
        <f>VLOOKUP(A8946,'MethaneLeaks Events Data_nonUS'!$C$2:$H$1397,2,FALSE)</f>
        <v>#N/A</v>
      </c>
      <c r="G8946" s="4" t="e">
        <v>#N/A</v>
      </c>
      <c r="H8946" s="4" t="e">
        <f>VLOOKUP(A8946,'MethaneLeaks Events Data_nonUS'!$C$2:$H$1397,4,FALSE)</f>
        <v>#N/A</v>
      </c>
      <c r="I8946" s="4" t="e">
        <f>VLOOKUP(A8946,'MethaneLeaks Events Data_nonUS'!$C$2:$H$1397,5,FALSE)</f>
        <v>#N/A</v>
      </c>
      <c r="J8946" s="4" t="e">
        <f>VLOOKUP(A8946,'MethaneLeaks Events Data_nonUS'!$C$2:$H$1397,6,FALSE)</f>
        <v>#N/A</v>
      </c>
    </row>
    <row r="8947" spans="1:10" ht="16" x14ac:dyDescent="0.2">
      <c r="A8947" s="10">
        <v>44180</v>
      </c>
      <c r="B8947" s="4">
        <v>47.58</v>
      </c>
      <c r="C8947" s="4">
        <v>50.77</v>
      </c>
      <c r="D8947">
        <v>1.355</v>
      </c>
      <c r="E8947">
        <v>1.2949999999999999</v>
      </c>
      <c r="F8947" s="4" t="e">
        <f>VLOOKUP(A8947,'MethaneLeaks Events Data_nonUS'!$C$2:$H$1397,2,FALSE)</f>
        <v>#N/A</v>
      </c>
      <c r="G8947" s="4">
        <v>1</v>
      </c>
      <c r="H8947" s="4" t="e">
        <f>VLOOKUP(A8947,'MethaneLeaks Events Data_nonUS'!$C$2:$H$1397,4,FALSE)</f>
        <v>#N/A</v>
      </c>
      <c r="I8947" s="4" t="e">
        <f>VLOOKUP(A8947,'MethaneLeaks Events Data_nonUS'!$C$2:$H$1397,5,FALSE)</f>
        <v>#N/A</v>
      </c>
      <c r="J8947" s="4" t="e">
        <f>VLOOKUP(A8947,'MethaneLeaks Events Data_nonUS'!$C$2:$H$1397,6,FALSE)</f>
        <v>#N/A</v>
      </c>
    </row>
    <row r="8948" spans="1:10" ht="16" x14ac:dyDescent="0.2">
      <c r="A8948" s="10">
        <v>44181</v>
      </c>
      <c r="B8948" s="4">
        <v>47.86</v>
      </c>
      <c r="C8948" s="4">
        <v>50.83</v>
      </c>
      <c r="D8948">
        <v>1.385</v>
      </c>
      <c r="E8948">
        <v>1.325</v>
      </c>
      <c r="F8948" s="4">
        <f>VLOOKUP(A8948,'MethaneLeaks Events Data_nonUS'!$C$2:$H$1397,2,FALSE)</f>
        <v>1785</v>
      </c>
      <c r="G8948" s="4">
        <v>32.542205809999999</v>
      </c>
      <c r="H8948" s="4" t="str">
        <f>VLOOKUP(A8948,'MethaneLeaks Events Data_nonUS'!$C$2:$H$1397,4,FALSE)</f>
        <v>human</v>
      </c>
      <c r="I8948" s="4">
        <f>VLOOKUP(A8948,'MethaneLeaks Events Data_nonUS'!$C$2:$H$1397,5,FALSE)</f>
        <v>23.835599899999998</v>
      </c>
      <c r="J8948" s="4">
        <f>VLOOKUP(A8948,'MethaneLeaks Events Data_nonUS'!$C$2:$H$1397,6,FALSE)</f>
        <v>90.431198120000005</v>
      </c>
    </row>
    <row r="8949" spans="1:10" ht="16" x14ac:dyDescent="0.2">
      <c r="A8949" s="10">
        <v>44182</v>
      </c>
      <c r="B8949" s="4">
        <v>48.34</v>
      </c>
      <c r="C8949" s="4">
        <v>51.2</v>
      </c>
      <c r="D8949">
        <v>1.421</v>
      </c>
      <c r="E8949">
        <v>1.3620000000000001</v>
      </c>
      <c r="F8949" s="4" t="e">
        <f>VLOOKUP(A8949,'MethaneLeaks Events Data_nonUS'!$C$2:$H$1397,2,FALSE)</f>
        <v>#N/A</v>
      </c>
      <c r="G8949" s="4">
        <v>27.805614469999998</v>
      </c>
      <c r="H8949" s="4" t="e">
        <f>VLOOKUP(A8949,'MethaneLeaks Events Data_nonUS'!$C$2:$H$1397,4,FALSE)</f>
        <v>#N/A</v>
      </c>
      <c r="I8949" s="4" t="e">
        <f>VLOOKUP(A8949,'MethaneLeaks Events Data_nonUS'!$C$2:$H$1397,5,FALSE)</f>
        <v>#N/A</v>
      </c>
      <c r="J8949" s="4" t="e">
        <f>VLOOKUP(A8949,'MethaneLeaks Events Data_nonUS'!$C$2:$H$1397,6,FALSE)</f>
        <v>#N/A</v>
      </c>
    </row>
    <row r="8950" spans="1:10" ht="16" x14ac:dyDescent="0.2">
      <c r="A8950" s="10">
        <v>44183</v>
      </c>
      <c r="B8950" s="4">
        <v>49.04</v>
      </c>
      <c r="C8950" s="4">
        <v>52.17</v>
      </c>
      <c r="D8950">
        <v>1.43</v>
      </c>
      <c r="E8950">
        <v>1.367</v>
      </c>
      <c r="F8950" s="4" t="e">
        <f>VLOOKUP(A8950,'MethaneLeaks Events Data_nonUS'!$C$2:$H$1397,2,FALSE)</f>
        <v>#N/A</v>
      </c>
      <c r="G8950" s="4" t="e">
        <v>#N/A</v>
      </c>
      <c r="H8950" s="4" t="e">
        <f>VLOOKUP(A8950,'MethaneLeaks Events Data_nonUS'!$C$2:$H$1397,4,FALSE)</f>
        <v>#N/A</v>
      </c>
      <c r="I8950" s="4" t="e">
        <f>VLOOKUP(A8950,'MethaneLeaks Events Data_nonUS'!$C$2:$H$1397,5,FALSE)</f>
        <v>#N/A</v>
      </c>
      <c r="J8950" s="4" t="e">
        <f>VLOOKUP(A8950,'MethaneLeaks Events Data_nonUS'!$C$2:$H$1397,6,FALSE)</f>
        <v>#N/A</v>
      </c>
    </row>
    <row r="8951" spans="1:10" ht="16" x14ac:dyDescent="0.2">
      <c r="A8951" s="10">
        <v>44186</v>
      </c>
      <c r="B8951" s="4">
        <v>47.79</v>
      </c>
      <c r="C8951" s="4">
        <v>50.61</v>
      </c>
      <c r="D8951">
        <v>1.387</v>
      </c>
      <c r="E8951">
        <v>1.3240000000000001</v>
      </c>
      <c r="F8951" s="4" t="e">
        <f>VLOOKUP(A8951,'MethaneLeaks Events Data_nonUS'!$C$2:$H$1397,2,FALSE)</f>
        <v>#N/A</v>
      </c>
      <c r="G8951" s="4" t="e">
        <v>#N/A</v>
      </c>
      <c r="H8951" s="4" t="e">
        <f>VLOOKUP(A8951,'MethaneLeaks Events Data_nonUS'!$C$2:$H$1397,4,FALSE)</f>
        <v>#N/A</v>
      </c>
      <c r="I8951" s="4" t="e">
        <f>VLOOKUP(A8951,'MethaneLeaks Events Data_nonUS'!$C$2:$H$1397,5,FALSE)</f>
        <v>#N/A</v>
      </c>
      <c r="J8951" s="4" t="e">
        <f>VLOOKUP(A8951,'MethaneLeaks Events Data_nonUS'!$C$2:$H$1397,6,FALSE)</f>
        <v>#N/A</v>
      </c>
    </row>
    <row r="8952" spans="1:10" ht="16" x14ac:dyDescent="0.2">
      <c r="A8952" s="10">
        <v>44187</v>
      </c>
      <c r="B8952" s="4">
        <v>47.02</v>
      </c>
      <c r="C8952" s="4">
        <v>49.88</v>
      </c>
      <c r="D8952">
        <v>1.3720000000000001</v>
      </c>
      <c r="E8952">
        <v>1.3069999999999999</v>
      </c>
      <c r="F8952" s="4">
        <f>VLOOKUP(A8952,'MethaneLeaks Events Data_nonUS'!$C$2:$H$1397,2,FALSE)</f>
        <v>1959</v>
      </c>
      <c r="G8952" s="4">
        <v>1</v>
      </c>
      <c r="H8952" s="4" t="str">
        <f>VLOOKUP(A8952,'MethaneLeaks Events Data_nonUS'!$C$2:$H$1397,4,FALSE)</f>
        <v>coal</v>
      </c>
      <c r="I8952" s="4">
        <f>VLOOKUP(A8952,'MethaneLeaks Events Data_nonUS'!$C$2:$H$1397,5,FALSE)</f>
        <v>27.359600069999999</v>
      </c>
      <c r="J8952" s="4">
        <f>VLOOKUP(A8952,'MethaneLeaks Events Data_nonUS'!$C$2:$H$1397,6,FALSE)</f>
        <v>95.572799680000003</v>
      </c>
    </row>
    <row r="8953" spans="1:10" ht="16" x14ac:dyDescent="0.2">
      <c r="A8953" s="10">
        <v>44188</v>
      </c>
      <c r="B8953" s="4">
        <v>47.94</v>
      </c>
      <c r="C8953" s="4">
        <v>51.05</v>
      </c>
      <c r="D8953">
        <v>1.415</v>
      </c>
      <c r="E8953">
        <v>1.35</v>
      </c>
      <c r="F8953" s="4">
        <f>VLOOKUP(A8953,'MethaneLeaks Events Data_nonUS'!$C$2:$H$1397,2,FALSE)</f>
        <v>1796</v>
      </c>
      <c r="G8953" s="4">
        <v>1</v>
      </c>
      <c r="H8953" s="4" t="str">
        <f>VLOOKUP(A8953,'MethaneLeaks Events Data_nonUS'!$C$2:$H$1397,4,FALSE)</f>
        <v>human</v>
      </c>
      <c r="I8953" s="4">
        <f>VLOOKUP(A8953,'MethaneLeaks Events Data_nonUS'!$C$2:$H$1397,5,FALSE)</f>
        <v>23.649599080000002</v>
      </c>
      <c r="J8953" s="4">
        <f>VLOOKUP(A8953,'MethaneLeaks Events Data_nonUS'!$C$2:$H$1397,6,FALSE)</f>
        <v>90.527297970000006</v>
      </c>
    </row>
    <row r="8954" spans="1:10" ht="16" x14ac:dyDescent="0.2">
      <c r="A8954" s="10">
        <v>44189</v>
      </c>
      <c r="B8954" s="4">
        <v>48.18</v>
      </c>
      <c r="C8954" s="4">
        <v>50.88</v>
      </c>
      <c r="D8954">
        <v>1.413</v>
      </c>
      <c r="E8954">
        <v>1.3480000000000001</v>
      </c>
      <c r="F8954" s="4" t="e">
        <f>VLOOKUP(A8954,'MethaneLeaks Events Data_nonUS'!$C$2:$H$1397,2,FALSE)</f>
        <v>#N/A</v>
      </c>
      <c r="G8954" s="4" t="e">
        <v>#N/A</v>
      </c>
      <c r="H8954" s="4" t="e">
        <f>VLOOKUP(A8954,'MethaneLeaks Events Data_nonUS'!$C$2:$H$1397,4,FALSE)</f>
        <v>#N/A</v>
      </c>
      <c r="I8954" s="4" t="e">
        <f>VLOOKUP(A8954,'MethaneLeaks Events Data_nonUS'!$C$2:$H$1397,5,FALSE)</f>
        <v>#N/A</v>
      </c>
      <c r="J8954" s="4" t="e">
        <f>VLOOKUP(A8954,'MethaneLeaks Events Data_nonUS'!$C$2:$H$1397,6,FALSE)</f>
        <v>#N/A</v>
      </c>
    </row>
    <row r="8955" spans="1:10" ht="16" x14ac:dyDescent="0.2">
      <c r="A8955" s="10">
        <v>44193</v>
      </c>
      <c r="B8955" s="4">
        <v>47.5</v>
      </c>
      <c r="C8955" s="4">
        <v>50.88</v>
      </c>
      <c r="D8955">
        <v>1.3959999999999999</v>
      </c>
      <c r="E8955">
        <v>1.341</v>
      </c>
      <c r="F8955" s="4" t="e">
        <f>VLOOKUP(A8955,'MethaneLeaks Events Data_nonUS'!$C$2:$H$1397,2,FALSE)</f>
        <v>#N/A</v>
      </c>
      <c r="G8955" s="4" t="e">
        <v>#N/A</v>
      </c>
      <c r="H8955" s="4" t="e">
        <f>VLOOKUP(A8955,'MethaneLeaks Events Data_nonUS'!$C$2:$H$1397,4,FALSE)</f>
        <v>#N/A</v>
      </c>
      <c r="I8955" s="4" t="e">
        <f>VLOOKUP(A8955,'MethaneLeaks Events Data_nonUS'!$C$2:$H$1397,5,FALSE)</f>
        <v>#N/A</v>
      </c>
      <c r="J8955" s="4" t="e">
        <f>VLOOKUP(A8955,'MethaneLeaks Events Data_nonUS'!$C$2:$H$1397,6,FALSE)</f>
        <v>#N/A</v>
      </c>
    </row>
    <row r="8956" spans="1:10" ht="16" x14ac:dyDescent="0.2">
      <c r="A8956" s="10">
        <v>44194</v>
      </c>
      <c r="B8956" s="4">
        <v>47.85</v>
      </c>
      <c r="C8956" s="4">
        <v>50.44</v>
      </c>
      <c r="D8956">
        <v>1.417</v>
      </c>
      <c r="E8956">
        <v>1.3620000000000001</v>
      </c>
      <c r="F8956" s="4" t="e">
        <f>VLOOKUP(A8956,'MethaneLeaks Events Data_nonUS'!$C$2:$H$1397,2,FALSE)</f>
        <v>#N/A</v>
      </c>
      <c r="G8956" s="4" t="e">
        <v>#N/A</v>
      </c>
      <c r="H8956" s="4" t="e">
        <f>VLOOKUP(A8956,'MethaneLeaks Events Data_nonUS'!$C$2:$H$1397,4,FALSE)</f>
        <v>#N/A</v>
      </c>
      <c r="I8956" s="4" t="e">
        <f>VLOOKUP(A8956,'MethaneLeaks Events Data_nonUS'!$C$2:$H$1397,5,FALSE)</f>
        <v>#N/A</v>
      </c>
      <c r="J8956" s="4" t="e">
        <f>VLOOKUP(A8956,'MethaneLeaks Events Data_nonUS'!$C$2:$H$1397,6,FALSE)</f>
        <v>#N/A</v>
      </c>
    </row>
    <row r="8957" spans="1:10" ht="16" x14ac:dyDescent="0.2">
      <c r="A8957" s="10">
        <v>44195</v>
      </c>
      <c r="B8957" s="4">
        <v>48.24</v>
      </c>
      <c r="C8957" s="4">
        <v>50.74</v>
      </c>
      <c r="D8957">
        <v>1.4379999999999999</v>
      </c>
      <c r="E8957">
        <v>1.383</v>
      </c>
      <c r="F8957" s="4">
        <f>VLOOKUP(A8957,'MethaneLeaks Events Data_nonUS'!$C$2:$H$1397,2,FALSE)</f>
        <v>1957</v>
      </c>
      <c r="G8957" s="4">
        <v>108.8811188</v>
      </c>
      <c r="H8957" s="4" t="str">
        <f>VLOOKUP(A8957,'MethaneLeaks Events Data_nonUS'!$C$2:$H$1397,4,FALSE)</f>
        <v>coal</v>
      </c>
      <c r="I8957" s="4">
        <f>VLOOKUP(A8957,'MethaneLeaks Events Data_nonUS'!$C$2:$H$1397,5,FALSE)</f>
        <v>27.313199999999998</v>
      </c>
      <c r="J8957" s="4">
        <f>VLOOKUP(A8957,'MethaneLeaks Events Data_nonUS'!$C$2:$H$1397,6,FALSE)</f>
        <v>95.229499820000001</v>
      </c>
    </row>
    <row r="8958" spans="1:10" ht="16" x14ac:dyDescent="0.2">
      <c r="A8958" s="10">
        <v>44196</v>
      </c>
      <c r="B8958" s="4">
        <v>48.35</v>
      </c>
      <c r="C8958" s="4">
        <v>51.22</v>
      </c>
      <c r="D8958">
        <v>1.4379999999999999</v>
      </c>
      <c r="E8958">
        <v>1.3660000000000001</v>
      </c>
      <c r="F8958" s="4" t="e">
        <f>VLOOKUP(A8958,'MethaneLeaks Events Data_nonUS'!$C$2:$H$1397,2,FALSE)</f>
        <v>#N/A</v>
      </c>
      <c r="G8958" s="4" t="e">
        <v>#N/A</v>
      </c>
      <c r="H8958" s="4" t="e">
        <f>VLOOKUP(A8958,'MethaneLeaks Events Data_nonUS'!$C$2:$H$1397,4,FALSE)</f>
        <v>#N/A</v>
      </c>
      <c r="I8958" s="4" t="e">
        <f>VLOOKUP(A8958,'MethaneLeaks Events Data_nonUS'!$C$2:$H$1397,5,FALSE)</f>
        <v>#N/A</v>
      </c>
      <c r="J8958" s="4" t="e">
        <f>VLOOKUP(A8958,'MethaneLeaks Events Data_nonUS'!$C$2:$H$1397,6,FALSE)</f>
        <v>#N/A</v>
      </c>
    </row>
    <row r="8959" spans="1:10" ht="16" hidden="1" x14ac:dyDescent="0.2">
      <c r="A8959" s="10">
        <v>44200</v>
      </c>
      <c r="B8959" s="4">
        <v>47.47</v>
      </c>
      <c r="C8959" s="4">
        <v>50.37</v>
      </c>
      <c r="D8959">
        <v>1.4019999999999999</v>
      </c>
      <c r="E8959">
        <v>1.337</v>
      </c>
      <c r="F8959" s="4" t="e">
        <f>VLOOKUP(A8959,'MethaneLeaks Events Data_nonUS'!$C$2:$H$1397,2,FALSE)</f>
        <v>#N/A</v>
      </c>
      <c r="G8959" s="4" t="e">
        <f>VLOOKUP(A8959,'MethaneLeaks Events Data_nonUS'!$C$2:$H$1397,3,FALSE)</f>
        <v>#N/A</v>
      </c>
      <c r="H8959" s="4" t="e">
        <f>VLOOKUP(A8959,'MethaneLeaks Events Data_nonUS'!$C$2:$H$1397,4,FALSE)</f>
        <v>#N/A</v>
      </c>
      <c r="I8959" s="4" t="e">
        <f>VLOOKUP(A8959,'MethaneLeaks Events Data_nonUS'!$C$2:$H$1397,5,FALSE)</f>
        <v>#N/A</v>
      </c>
      <c r="J8959" s="4" t="e">
        <f>VLOOKUP(A8959,'MethaneLeaks Events Data_nonUS'!$C$2:$H$1397,6,FALSE)</f>
        <v>#N/A</v>
      </c>
    </row>
    <row r="8960" spans="1:10" ht="16" hidden="1" x14ac:dyDescent="0.2">
      <c r="A8960" s="10">
        <v>44201</v>
      </c>
      <c r="B8960" s="4">
        <v>49.78</v>
      </c>
      <c r="C8960" s="4">
        <v>53.16</v>
      </c>
      <c r="D8960">
        <v>1.4850000000000001</v>
      </c>
      <c r="E8960">
        <v>1.423</v>
      </c>
      <c r="F8960" s="4" t="e">
        <f>VLOOKUP(A8960,'MethaneLeaks Events Data_nonUS'!$C$2:$H$1397,2,FALSE)</f>
        <v>#N/A</v>
      </c>
      <c r="G8960" s="4" t="e">
        <f>VLOOKUP(A8960,'MethaneLeaks Events Data_nonUS'!$C$2:$H$1397,3,FALSE)</f>
        <v>#N/A</v>
      </c>
      <c r="H8960" s="4" t="e">
        <f>VLOOKUP(A8960,'MethaneLeaks Events Data_nonUS'!$C$2:$H$1397,4,FALSE)</f>
        <v>#N/A</v>
      </c>
      <c r="I8960" s="4" t="e">
        <f>VLOOKUP(A8960,'MethaneLeaks Events Data_nonUS'!$C$2:$H$1397,5,FALSE)</f>
        <v>#N/A</v>
      </c>
      <c r="J8960" s="4" t="e">
        <f>VLOOKUP(A8960,'MethaneLeaks Events Data_nonUS'!$C$2:$H$1397,6,FALSE)</f>
        <v>#N/A</v>
      </c>
    </row>
    <row r="8961" spans="1:10" ht="16" hidden="1" x14ac:dyDescent="0.2">
      <c r="A8961" s="10">
        <v>44202</v>
      </c>
      <c r="B8961" s="4">
        <v>50.45</v>
      </c>
      <c r="C8961" s="4">
        <v>53.8</v>
      </c>
      <c r="D8961">
        <v>1.5029999999999999</v>
      </c>
      <c r="E8961">
        <v>1.4359999999999999</v>
      </c>
      <c r="F8961" s="4" t="e">
        <f>VLOOKUP(A8961,'MethaneLeaks Events Data_nonUS'!$C$2:$H$1397,2,FALSE)</f>
        <v>#N/A</v>
      </c>
      <c r="G8961" s="4" t="e">
        <f>VLOOKUP(A8961,'MethaneLeaks Events Data_nonUS'!$C$2:$H$1397,3,FALSE)</f>
        <v>#N/A</v>
      </c>
      <c r="H8961" s="4" t="e">
        <f>VLOOKUP(A8961,'MethaneLeaks Events Data_nonUS'!$C$2:$H$1397,4,FALSE)</f>
        <v>#N/A</v>
      </c>
      <c r="I8961" s="4" t="e">
        <f>VLOOKUP(A8961,'MethaneLeaks Events Data_nonUS'!$C$2:$H$1397,5,FALSE)</f>
        <v>#N/A</v>
      </c>
      <c r="J8961" s="4" t="e">
        <f>VLOOKUP(A8961,'MethaneLeaks Events Data_nonUS'!$C$2:$H$1397,6,FALSE)</f>
        <v>#N/A</v>
      </c>
    </row>
    <row r="8962" spans="1:10" ht="16" hidden="1" x14ac:dyDescent="0.2">
      <c r="A8962" s="10">
        <v>44203</v>
      </c>
      <c r="B8962" s="4">
        <v>50.63</v>
      </c>
      <c r="C8962" s="4">
        <v>53.7</v>
      </c>
      <c r="D8962">
        <v>1.512</v>
      </c>
      <c r="E8962">
        <v>1.4550000000000001</v>
      </c>
      <c r="F8962" s="4" t="e">
        <f>VLOOKUP(A8962,'MethaneLeaks Events Data_nonUS'!$C$2:$H$1397,2,FALSE)</f>
        <v>#N/A</v>
      </c>
      <c r="G8962" s="4" t="e">
        <f>VLOOKUP(A8962,'MethaneLeaks Events Data_nonUS'!$C$2:$H$1397,3,FALSE)</f>
        <v>#N/A</v>
      </c>
      <c r="H8962" s="4" t="e">
        <f>VLOOKUP(A8962,'MethaneLeaks Events Data_nonUS'!$C$2:$H$1397,4,FALSE)</f>
        <v>#N/A</v>
      </c>
      <c r="I8962" s="4" t="e">
        <f>VLOOKUP(A8962,'MethaneLeaks Events Data_nonUS'!$C$2:$H$1397,5,FALSE)</f>
        <v>#N/A</v>
      </c>
      <c r="J8962" s="4" t="e">
        <f>VLOOKUP(A8962,'MethaneLeaks Events Data_nonUS'!$C$2:$H$1397,6,FALSE)</f>
        <v>#N/A</v>
      </c>
    </row>
    <row r="8963" spans="1:10" ht="16" hidden="1" x14ac:dyDescent="0.2">
      <c r="A8963" s="10">
        <v>44204</v>
      </c>
      <c r="B8963" s="4">
        <v>52.14</v>
      </c>
      <c r="C8963" s="4">
        <v>55.51</v>
      </c>
      <c r="D8963">
        <v>1.5760000000000001</v>
      </c>
      <c r="E8963">
        <v>1.5189999999999999</v>
      </c>
      <c r="F8963" s="4" t="e">
        <f>VLOOKUP(A8963,'MethaneLeaks Events Data_nonUS'!$C$2:$H$1397,2,FALSE)</f>
        <v>#N/A</v>
      </c>
      <c r="G8963" s="4" t="e">
        <f>VLOOKUP(A8963,'MethaneLeaks Events Data_nonUS'!$C$2:$H$1397,3,FALSE)</f>
        <v>#N/A</v>
      </c>
      <c r="H8963" s="4" t="e">
        <f>VLOOKUP(A8963,'MethaneLeaks Events Data_nonUS'!$C$2:$H$1397,4,FALSE)</f>
        <v>#N/A</v>
      </c>
      <c r="I8963" s="4" t="e">
        <f>VLOOKUP(A8963,'MethaneLeaks Events Data_nonUS'!$C$2:$H$1397,5,FALSE)</f>
        <v>#N/A</v>
      </c>
      <c r="J8963" s="4" t="e">
        <f>VLOOKUP(A8963,'MethaneLeaks Events Data_nonUS'!$C$2:$H$1397,6,FALSE)</f>
        <v>#N/A</v>
      </c>
    </row>
    <row r="8964" spans="1:10" ht="16" hidden="1" x14ac:dyDescent="0.2">
      <c r="A8964" s="10">
        <v>44207</v>
      </c>
      <c r="B8964" s="4">
        <v>52.15</v>
      </c>
      <c r="C8964" s="4">
        <v>54.84</v>
      </c>
      <c r="D8964">
        <v>1.5489999999999999</v>
      </c>
      <c r="E8964">
        <v>1.506</v>
      </c>
      <c r="F8964" s="4" t="e">
        <f>VLOOKUP(A8964,'MethaneLeaks Events Data_nonUS'!$C$2:$H$1397,2,FALSE)</f>
        <v>#N/A</v>
      </c>
      <c r="G8964" s="4" t="e">
        <f>VLOOKUP(A8964,'MethaneLeaks Events Data_nonUS'!$C$2:$H$1397,3,FALSE)</f>
        <v>#N/A</v>
      </c>
      <c r="H8964" s="4" t="e">
        <f>VLOOKUP(A8964,'MethaneLeaks Events Data_nonUS'!$C$2:$H$1397,4,FALSE)</f>
        <v>#N/A</v>
      </c>
      <c r="I8964" s="4" t="e">
        <f>VLOOKUP(A8964,'MethaneLeaks Events Data_nonUS'!$C$2:$H$1397,5,FALSE)</f>
        <v>#N/A</v>
      </c>
      <c r="J8964" s="4" t="e">
        <f>VLOOKUP(A8964,'MethaneLeaks Events Data_nonUS'!$C$2:$H$1397,6,FALSE)</f>
        <v>#N/A</v>
      </c>
    </row>
    <row r="8965" spans="1:10" ht="16" hidden="1" x14ac:dyDescent="0.2">
      <c r="A8965" s="10">
        <v>44208</v>
      </c>
      <c r="B8965" s="4">
        <v>53.08</v>
      </c>
      <c r="C8965" s="4">
        <v>55.98</v>
      </c>
      <c r="D8965">
        <v>1.583</v>
      </c>
      <c r="E8965">
        <v>1.5329999999999999</v>
      </c>
      <c r="F8965" s="4" t="e">
        <f>VLOOKUP(A8965,'MethaneLeaks Events Data_nonUS'!$C$2:$H$1397,2,FALSE)</f>
        <v>#N/A</v>
      </c>
      <c r="G8965" s="4" t="e">
        <f>VLOOKUP(A8965,'MethaneLeaks Events Data_nonUS'!$C$2:$H$1397,3,FALSE)</f>
        <v>#N/A</v>
      </c>
      <c r="H8965" s="4" t="e">
        <f>VLOOKUP(A8965,'MethaneLeaks Events Data_nonUS'!$C$2:$H$1397,4,FALSE)</f>
        <v>#N/A</v>
      </c>
      <c r="I8965" s="4" t="e">
        <f>VLOOKUP(A8965,'MethaneLeaks Events Data_nonUS'!$C$2:$H$1397,5,FALSE)</f>
        <v>#N/A</v>
      </c>
      <c r="J8965" s="4" t="e">
        <f>VLOOKUP(A8965,'MethaneLeaks Events Data_nonUS'!$C$2:$H$1397,6,FALSE)</f>
        <v>#N/A</v>
      </c>
    </row>
    <row r="8966" spans="1:10" ht="16" hidden="1" x14ac:dyDescent="0.2">
      <c r="A8966" s="10">
        <v>44209</v>
      </c>
      <c r="B8966" s="4">
        <v>52.81</v>
      </c>
      <c r="C8966" s="4">
        <v>55.52</v>
      </c>
      <c r="D8966">
        <v>1.575</v>
      </c>
      <c r="E8966">
        <v>1.5249999999999999</v>
      </c>
      <c r="F8966" s="4" t="e">
        <f>VLOOKUP(A8966,'MethaneLeaks Events Data_nonUS'!$C$2:$H$1397,2,FALSE)</f>
        <v>#N/A</v>
      </c>
      <c r="G8966" s="4" t="e">
        <f>VLOOKUP(A8966,'MethaneLeaks Events Data_nonUS'!$C$2:$H$1397,3,FALSE)</f>
        <v>#N/A</v>
      </c>
      <c r="H8966" s="4" t="e">
        <f>VLOOKUP(A8966,'MethaneLeaks Events Data_nonUS'!$C$2:$H$1397,4,FALSE)</f>
        <v>#N/A</v>
      </c>
      <c r="I8966" s="4" t="e">
        <f>VLOOKUP(A8966,'MethaneLeaks Events Data_nonUS'!$C$2:$H$1397,5,FALSE)</f>
        <v>#N/A</v>
      </c>
      <c r="J8966" s="4" t="e">
        <f>VLOOKUP(A8966,'MethaneLeaks Events Data_nonUS'!$C$2:$H$1397,6,FALSE)</f>
        <v>#N/A</v>
      </c>
    </row>
    <row r="8967" spans="1:10" ht="16" hidden="1" x14ac:dyDescent="0.2">
      <c r="A8967" s="10">
        <v>44210</v>
      </c>
      <c r="B8967" s="4">
        <v>53.47</v>
      </c>
      <c r="C8967" s="4">
        <v>55.76</v>
      </c>
      <c r="D8967">
        <v>1.5960000000000001</v>
      </c>
      <c r="E8967">
        <v>1.5329999999999999</v>
      </c>
      <c r="F8967" s="4" t="e">
        <f>VLOOKUP(A8967,'MethaneLeaks Events Data_nonUS'!$C$2:$H$1397,2,FALSE)</f>
        <v>#N/A</v>
      </c>
      <c r="G8967" s="4" t="e">
        <f>VLOOKUP(A8967,'MethaneLeaks Events Data_nonUS'!$C$2:$H$1397,3,FALSE)</f>
        <v>#N/A</v>
      </c>
      <c r="H8967" s="4" t="e">
        <f>VLOOKUP(A8967,'MethaneLeaks Events Data_nonUS'!$C$2:$H$1397,4,FALSE)</f>
        <v>#N/A</v>
      </c>
      <c r="I8967" s="4" t="e">
        <f>VLOOKUP(A8967,'MethaneLeaks Events Data_nonUS'!$C$2:$H$1397,5,FALSE)</f>
        <v>#N/A</v>
      </c>
      <c r="J8967" s="4" t="e">
        <f>VLOOKUP(A8967,'MethaneLeaks Events Data_nonUS'!$C$2:$H$1397,6,FALSE)</f>
        <v>#N/A</v>
      </c>
    </row>
    <row r="8968" spans="1:10" ht="16" hidden="1" x14ac:dyDescent="0.2">
      <c r="A8968" s="10">
        <v>44211</v>
      </c>
      <c r="B8968" s="4">
        <v>52.25</v>
      </c>
      <c r="C8968" s="4">
        <v>54.8</v>
      </c>
      <c r="D8968">
        <v>1.5609999999999999</v>
      </c>
      <c r="E8968">
        <v>1.494</v>
      </c>
      <c r="F8968" s="4" t="e">
        <f>VLOOKUP(A8968,'MethaneLeaks Events Data_nonUS'!$C$2:$H$1397,2,FALSE)</f>
        <v>#N/A</v>
      </c>
      <c r="G8968" s="4" t="e">
        <f>VLOOKUP(A8968,'MethaneLeaks Events Data_nonUS'!$C$2:$H$1397,3,FALSE)</f>
        <v>#N/A</v>
      </c>
      <c r="H8968" s="4" t="e">
        <f>VLOOKUP(A8968,'MethaneLeaks Events Data_nonUS'!$C$2:$H$1397,4,FALSE)</f>
        <v>#N/A</v>
      </c>
      <c r="I8968" s="4" t="e">
        <f>VLOOKUP(A8968,'MethaneLeaks Events Data_nonUS'!$C$2:$H$1397,5,FALSE)</f>
        <v>#N/A</v>
      </c>
      <c r="J8968" s="4" t="e">
        <f>VLOOKUP(A8968,'MethaneLeaks Events Data_nonUS'!$C$2:$H$1397,6,FALSE)</f>
        <v>#N/A</v>
      </c>
    </row>
    <row r="8969" spans="1:10" ht="16" hidden="1" x14ac:dyDescent="0.2">
      <c r="A8969" s="10">
        <v>44214</v>
      </c>
      <c r="C8969" s="4">
        <v>54.21</v>
      </c>
      <c r="D8969" t="e">
        <v>#N/A</v>
      </c>
      <c r="E8969" t="e">
        <v>#N/A</v>
      </c>
      <c r="F8969" s="4" t="e">
        <f>VLOOKUP(A8969,'MethaneLeaks Events Data_nonUS'!$C$2:$H$1397,2,FALSE)</f>
        <v>#N/A</v>
      </c>
      <c r="G8969" s="4" t="e">
        <f>VLOOKUP(A8969,'MethaneLeaks Events Data_nonUS'!$C$2:$H$1397,3,FALSE)</f>
        <v>#N/A</v>
      </c>
      <c r="H8969" s="4" t="e">
        <f>VLOOKUP(A8969,'MethaneLeaks Events Data_nonUS'!$C$2:$H$1397,4,FALSE)</f>
        <v>#N/A</v>
      </c>
      <c r="I8969" s="4" t="e">
        <f>VLOOKUP(A8969,'MethaneLeaks Events Data_nonUS'!$C$2:$H$1397,5,FALSE)</f>
        <v>#N/A</v>
      </c>
      <c r="J8969" s="4" t="e">
        <f>VLOOKUP(A8969,'MethaneLeaks Events Data_nonUS'!$C$2:$H$1397,6,FALSE)</f>
        <v>#N/A</v>
      </c>
    </row>
    <row r="8970" spans="1:10" ht="16" hidden="1" x14ac:dyDescent="0.2">
      <c r="A8970" s="10">
        <v>44215</v>
      </c>
      <c r="B8970" s="4">
        <v>52.87</v>
      </c>
      <c r="C8970" s="4">
        <v>55.38</v>
      </c>
      <c r="D8970">
        <v>1.58</v>
      </c>
      <c r="E8970">
        <v>1.5069999999999999</v>
      </c>
      <c r="F8970" s="4" t="e">
        <f>VLOOKUP(A8970,'MethaneLeaks Events Data_nonUS'!$C$2:$H$1397,2,FALSE)</f>
        <v>#N/A</v>
      </c>
      <c r="G8970" s="4" t="e">
        <f>VLOOKUP(A8970,'MethaneLeaks Events Data_nonUS'!$C$2:$H$1397,3,FALSE)</f>
        <v>#N/A</v>
      </c>
      <c r="H8970" s="4" t="e">
        <f>VLOOKUP(A8970,'MethaneLeaks Events Data_nonUS'!$C$2:$H$1397,4,FALSE)</f>
        <v>#N/A</v>
      </c>
      <c r="I8970" s="4" t="e">
        <f>VLOOKUP(A8970,'MethaneLeaks Events Data_nonUS'!$C$2:$H$1397,5,FALSE)</f>
        <v>#N/A</v>
      </c>
      <c r="J8970" s="4" t="e">
        <f>VLOOKUP(A8970,'MethaneLeaks Events Data_nonUS'!$C$2:$H$1397,6,FALSE)</f>
        <v>#N/A</v>
      </c>
    </row>
    <row r="8971" spans="1:10" ht="16" hidden="1" x14ac:dyDescent="0.2">
      <c r="A8971" s="10">
        <v>44216</v>
      </c>
      <c r="B8971" s="4">
        <v>53.16</v>
      </c>
      <c r="C8971" s="4">
        <v>55.66</v>
      </c>
      <c r="D8971">
        <v>1.5780000000000001</v>
      </c>
      <c r="E8971">
        <v>1.506</v>
      </c>
      <c r="F8971" s="4" t="e">
        <f>VLOOKUP(A8971,'MethaneLeaks Events Data_nonUS'!$C$2:$H$1397,2,FALSE)</f>
        <v>#N/A</v>
      </c>
      <c r="G8971" s="4" t="e">
        <f>VLOOKUP(A8971,'MethaneLeaks Events Data_nonUS'!$C$2:$H$1397,3,FALSE)</f>
        <v>#N/A</v>
      </c>
      <c r="H8971" s="4" t="e">
        <f>VLOOKUP(A8971,'MethaneLeaks Events Data_nonUS'!$C$2:$H$1397,4,FALSE)</f>
        <v>#N/A</v>
      </c>
      <c r="I8971" s="4" t="e">
        <f>VLOOKUP(A8971,'MethaneLeaks Events Data_nonUS'!$C$2:$H$1397,5,FALSE)</f>
        <v>#N/A</v>
      </c>
      <c r="J8971" s="4" t="e">
        <f>VLOOKUP(A8971,'MethaneLeaks Events Data_nonUS'!$C$2:$H$1397,6,FALSE)</f>
        <v>#N/A</v>
      </c>
    </row>
    <row r="8972" spans="1:10" ht="16" hidden="1" x14ac:dyDescent="0.2">
      <c r="A8972" s="10">
        <v>44217</v>
      </c>
      <c r="B8972" s="4">
        <v>53</v>
      </c>
      <c r="C8972" s="4">
        <v>55.68</v>
      </c>
      <c r="D8972">
        <v>1.5880000000000001</v>
      </c>
      <c r="E8972">
        <v>1.5149999999999999</v>
      </c>
      <c r="F8972" s="4" t="e">
        <f>VLOOKUP(A8972,'MethaneLeaks Events Data_nonUS'!$C$2:$H$1397,2,FALSE)</f>
        <v>#N/A</v>
      </c>
      <c r="G8972" s="4" t="e">
        <f>VLOOKUP(A8972,'MethaneLeaks Events Data_nonUS'!$C$2:$H$1397,3,FALSE)</f>
        <v>#N/A</v>
      </c>
      <c r="H8972" s="4" t="e">
        <f>VLOOKUP(A8972,'MethaneLeaks Events Data_nonUS'!$C$2:$H$1397,4,FALSE)</f>
        <v>#N/A</v>
      </c>
      <c r="I8972" s="4" t="e">
        <f>VLOOKUP(A8972,'MethaneLeaks Events Data_nonUS'!$C$2:$H$1397,5,FALSE)</f>
        <v>#N/A</v>
      </c>
      <c r="J8972" s="4" t="e">
        <f>VLOOKUP(A8972,'MethaneLeaks Events Data_nonUS'!$C$2:$H$1397,6,FALSE)</f>
        <v>#N/A</v>
      </c>
    </row>
    <row r="8973" spans="1:10" ht="16" hidden="1" x14ac:dyDescent="0.2">
      <c r="A8973" s="10">
        <v>44218</v>
      </c>
      <c r="B8973" s="4">
        <v>52.28</v>
      </c>
      <c r="C8973" s="4">
        <v>55.22</v>
      </c>
      <c r="D8973">
        <v>1.5780000000000001</v>
      </c>
      <c r="E8973">
        <v>1.518</v>
      </c>
      <c r="F8973" s="4" t="e">
        <f>VLOOKUP(A8973,'MethaneLeaks Events Data_nonUS'!$C$2:$H$1397,2,FALSE)</f>
        <v>#N/A</v>
      </c>
      <c r="G8973" s="4" t="e">
        <f>VLOOKUP(A8973,'MethaneLeaks Events Data_nonUS'!$C$2:$H$1397,3,FALSE)</f>
        <v>#N/A</v>
      </c>
      <c r="H8973" s="4" t="e">
        <f>VLOOKUP(A8973,'MethaneLeaks Events Data_nonUS'!$C$2:$H$1397,4,FALSE)</f>
        <v>#N/A</v>
      </c>
      <c r="I8973" s="4" t="e">
        <f>VLOOKUP(A8973,'MethaneLeaks Events Data_nonUS'!$C$2:$H$1397,5,FALSE)</f>
        <v>#N/A</v>
      </c>
      <c r="J8973" s="4" t="e">
        <f>VLOOKUP(A8973,'MethaneLeaks Events Data_nonUS'!$C$2:$H$1397,6,FALSE)</f>
        <v>#N/A</v>
      </c>
    </row>
    <row r="8974" spans="1:10" ht="16" hidden="1" x14ac:dyDescent="0.2">
      <c r="A8974" s="10">
        <v>44221</v>
      </c>
      <c r="B8974" s="4">
        <v>52.78</v>
      </c>
      <c r="C8974" s="4">
        <v>55.44</v>
      </c>
      <c r="D8974">
        <v>1.5980000000000001</v>
      </c>
      <c r="E8974">
        <v>1.538</v>
      </c>
      <c r="F8974" s="4" t="e">
        <f>VLOOKUP(A8974,'MethaneLeaks Events Data_nonUS'!$C$2:$H$1397,2,FALSE)</f>
        <v>#N/A</v>
      </c>
      <c r="G8974" s="4" t="e">
        <f>VLOOKUP(A8974,'MethaneLeaks Events Data_nonUS'!$C$2:$H$1397,3,FALSE)</f>
        <v>#N/A</v>
      </c>
      <c r="H8974" s="4" t="e">
        <f>VLOOKUP(A8974,'MethaneLeaks Events Data_nonUS'!$C$2:$H$1397,4,FALSE)</f>
        <v>#N/A</v>
      </c>
      <c r="I8974" s="4" t="e">
        <f>VLOOKUP(A8974,'MethaneLeaks Events Data_nonUS'!$C$2:$H$1397,5,FALSE)</f>
        <v>#N/A</v>
      </c>
      <c r="J8974" s="4" t="e">
        <f>VLOOKUP(A8974,'MethaneLeaks Events Data_nonUS'!$C$2:$H$1397,6,FALSE)</f>
        <v>#N/A</v>
      </c>
    </row>
    <row r="8975" spans="1:10" ht="16" hidden="1" x14ac:dyDescent="0.2">
      <c r="A8975" s="10">
        <v>44222</v>
      </c>
      <c r="B8975" s="4">
        <v>52.61</v>
      </c>
      <c r="C8975" s="4">
        <v>55.26</v>
      </c>
      <c r="D8975">
        <v>1.611</v>
      </c>
      <c r="E8975">
        <v>1.5489999999999999</v>
      </c>
      <c r="F8975" s="4" t="e">
        <f>VLOOKUP(A8975,'MethaneLeaks Events Data_nonUS'!$C$2:$H$1397,2,FALSE)</f>
        <v>#N/A</v>
      </c>
      <c r="G8975" s="4" t="e">
        <f>VLOOKUP(A8975,'MethaneLeaks Events Data_nonUS'!$C$2:$H$1397,3,FALSE)</f>
        <v>#N/A</v>
      </c>
      <c r="H8975" s="4" t="e">
        <f>VLOOKUP(A8975,'MethaneLeaks Events Data_nonUS'!$C$2:$H$1397,4,FALSE)</f>
        <v>#N/A</v>
      </c>
      <c r="I8975" s="4" t="e">
        <f>VLOOKUP(A8975,'MethaneLeaks Events Data_nonUS'!$C$2:$H$1397,5,FALSE)</f>
        <v>#N/A</v>
      </c>
      <c r="J8975" s="4" t="e">
        <f>VLOOKUP(A8975,'MethaneLeaks Events Data_nonUS'!$C$2:$H$1397,6,FALSE)</f>
        <v>#N/A</v>
      </c>
    </row>
    <row r="8976" spans="1:10" ht="16" hidden="1" x14ac:dyDescent="0.2">
      <c r="A8976" s="10">
        <v>44223</v>
      </c>
      <c r="B8976" s="4">
        <v>52.81</v>
      </c>
      <c r="C8976" s="4">
        <v>55.07</v>
      </c>
      <c r="D8976">
        <v>1.607</v>
      </c>
      <c r="E8976">
        <v>1.5389999999999999</v>
      </c>
      <c r="F8976" s="4" t="e">
        <f>VLOOKUP(A8976,'MethaneLeaks Events Data_nonUS'!$C$2:$H$1397,2,FALSE)</f>
        <v>#N/A</v>
      </c>
      <c r="G8976" s="4" t="e">
        <f>VLOOKUP(A8976,'MethaneLeaks Events Data_nonUS'!$C$2:$H$1397,3,FALSE)</f>
        <v>#N/A</v>
      </c>
      <c r="H8976" s="4" t="e">
        <f>VLOOKUP(A8976,'MethaneLeaks Events Data_nonUS'!$C$2:$H$1397,4,FALSE)</f>
        <v>#N/A</v>
      </c>
      <c r="I8976" s="4" t="e">
        <f>VLOOKUP(A8976,'MethaneLeaks Events Data_nonUS'!$C$2:$H$1397,5,FALSE)</f>
        <v>#N/A</v>
      </c>
      <c r="J8976" s="4" t="e">
        <f>VLOOKUP(A8976,'MethaneLeaks Events Data_nonUS'!$C$2:$H$1397,6,FALSE)</f>
        <v>#N/A</v>
      </c>
    </row>
    <row r="8977" spans="1:10" ht="16" hidden="1" x14ac:dyDescent="0.2">
      <c r="A8977" s="10">
        <v>44224</v>
      </c>
      <c r="B8977" s="4">
        <v>52.26</v>
      </c>
      <c r="C8977" s="4">
        <v>54.87</v>
      </c>
      <c r="D8977">
        <v>1.6180000000000001</v>
      </c>
      <c r="E8977">
        <v>1.5509999999999999</v>
      </c>
      <c r="F8977" s="4" t="e">
        <f>VLOOKUP(A8977,'MethaneLeaks Events Data_nonUS'!$C$2:$H$1397,2,FALSE)</f>
        <v>#N/A</v>
      </c>
      <c r="G8977" s="4" t="e">
        <f>VLOOKUP(A8977,'MethaneLeaks Events Data_nonUS'!$C$2:$H$1397,3,FALSE)</f>
        <v>#N/A</v>
      </c>
      <c r="H8977" s="4" t="e">
        <f>VLOOKUP(A8977,'MethaneLeaks Events Data_nonUS'!$C$2:$H$1397,4,FALSE)</f>
        <v>#N/A</v>
      </c>
      <c r="I8977" s="4" t="e">
        <f>VLOOKUP(A8977,'MethaneLeaks Events Data_nonUS'!$C$2:$H$1397,5,FALSE)</f>
        <v>#N/A</v>
      </c>
      <c r="J8977" s="4" t="e">
        <f>VLOOKUP(A8977,'MethaneLeaks Events Data_nonUS'!$C$2:$H$1397,6,FALSE)</f>
        <v>#N/A</v>
      </c>
    </row>
    <row r="8978" spans="1:10" ht="16" hidden="1" x14ac:dyDescent="0.2">
      <c r="A8978" s="10">
        <v>44225</v>
      </c>
      <c r="B8978" s="4">
        <v>52.16</v>
      </c>
      <c r="C8978" s="4">
        <v>55.25</v>
      </c>
      <c r="D8978">
        <v>1.5940000000000001</v>
      </c>
      <c r="E8978">
        <v>1.5149999999999999</v>
      </c>
      <c r="F8978" s="4" t="e">
        <f>VLOOKUP(A8978,'MethaneLeaks Events Data_nonUS'!$C$2:$H$1397,2,FALSE)</f>
        <v>#N/A</v>
      </c>
      <c r="G8978" s="4" t="e">
        <f>VLOOKUP(A8978,'MethaneLeaks Events Data_nonUS'!$C$2:$H$1397,3,FALSE)</f>
        <v>#N/A</v>
      </c>
      <c r="H8978" s="4" t="e">
        <f>VLOOKUP(A8978,'MethaneLeaks Events Data_nonUS'!$C$2:$H$1397,4,FALSE)</f>
        <v>#N/A</v>
      </c>
      <c r="I8978" s="4" t="e">
        <f>VLOOKUP(A8978,'MethaneLeaks Events Data_nonUS'!$C$2:$H$1397,5,FALSE)</f>
        <v>#N/A</v>
      </c>
      <c r="J8978" s="4" t="e">
        <f>VLOOKUP(A8978,'MethaneLeaks Events Data_nonUS'!$C$2:$H$1397,6,FALSE)</f>
        <v>#N/A</v>
      </c>
    </row>
    <row r="8979" spans="1:10" ht="16" hidden="1" x14ac:dyDescent="0.2">
      <c r="A8979" s="10">
        <v>44228</v>
      </c>
      <c r="B8979" s="4">
        <v>53.55</v>
      </c>
      <c r="C8979" s="4">
        <v>56.42</v>
      </c>
      <c r="D8979">
        <v>1.6279999999999999</v>
      </c>
      <c r="E8979">
        <v>1.5620000000000001</v>
      </c>
      <c r="F8979" s="4" t="e">
        <f>VLOOKUP(A8979,'MethaneLeaks Events Data_nonUS'!$C$2:$H$1397,2,FALSE)</f>
        <v>#N/A</v>
      </c>
      <c r="G8979" s="4" t="e">
        <f>VLOOKUP(A8979,'MethaneLeaks Events Data_nonUS'!$C$2:$H$1397,3,FALSE)</f>
        <v>#N/A</v>
      </c>
      <c r="H8979" s="4" t="e">
        <f>VLOOKUP(A8979,'MethaneLeaks Events Data_nonUS'!$C$2:$H$1397,4,FALSE)</f>
        <v>#N/A</v>
      </c>
      <c r="I8979" s="4" t="e">
        <f>VLOOKUP(A8979,'MethaneLeaks Events Data_nonUS'!$C$2:$H$1397,5,FALSE)</f>
        <v>#N/A</v>
      </c>
      <c r="J8979" s="4" t="e">
        <f>VLOOKUP(A8979,'MethaneLeaks Events Data_nonUS'!$C$2:$H$1397,6,FALSE)</f>
        <v>#N/A</v>
      </c>
    </row>
    <row r="8980" spans="1:10" ht="16" hidden="1" x14ac:dyDescent="0.2">
      <c r="A8980" s="10">
        <v>44229</v>
      </c>
      <c r="B8980" s="4">
        <v>54.77</v>
      </c>
      <c r="C8980" s="4">
        <v>57.62</v>
      </c>
      <c r="D8980">
        <v>1.657</v>
      </c>
      <c r="E8980">
        <v>1.5920000000000001</v>
      </c>
      <c r="F8980" s="4" t="e">
        <f>VLOOKUP(A8980,'MethaneLeaks Events Data_nonUS'!$C$2:$H$1397,2,FALSE)</f>
        <v>#N/A</v>
      </c>
      <c r="G8980" s="4" t="e">
        <f>VLOOKUP(A8980,'MethaneLeaks Events Data_nonUS'!$C$2:$H$1397,3,FALSE)</f>
        <v>#N/A</v>
      </c>
      <c r="H8980" s="4" t="e">
        <f>VLOOKUP(A8980,'MethaneLeaks Events Data_nonUS'!$C$2:$H$1397,4,FALSE)</f>
        <v>#N/A</v>
      </c>
      <c r="I8980" s="4" t="e">
        <f>VLOOKUP(A8980,'MethaneLeaks Events Data_nonUS'!$C$2:$H$1397,5,FALSE)</f>
        <v>#N/A</v>
      </c>
      <c r="J8980" s="4" t="e">
        <f>VLOOKUP(A8980,'MethaneLeaks Events Data_nonUS'!$C$2:$H$1397,6,FALSE)</f>
        <v>#N/A</v>
      </c>
    </row>
    <row r="8981" spans="1:10" ht="16" hidden="1" x14ac:dyDescent="0.2">
      <c r="A8981" s="10">
        <v>44230</v>
      </c>
      <c r="B8981" s="4">
        <v>55.67</v>
      </c>
      <c r="C8981" s="4">
        <v>58.61</v>
      </c>
      <c r="D8981">
        <v>1.6850000000000001</v>
      </c>
      <c r="E8981">
        <v>1.62</v>
      </c>
      <c r="F8981" s="4" t="e">
        <f>VLOOKUP(A8981,'MethaneLeaks Events Data_nonUS'!$C$2:$H$1397,2,FALSE)</f>
        <v>#N/A</v>
      </c>
      <c r="G8981" s="4" t="e">
        <f>VLOOKUP(A8981,'MethaneLeaks Events Data_nonUS'!$C$2:$H$1397,3,FALSE)</f>
        <v>#N/A</v>
      </c>
      <c r="H8981" s="4" t="e">
        <f>VLOOKUP(A8981,'MethaneLeaks Events Data_nonUS'!$C$2:$H$1397,4,FALSE)</f>
        <v>#N/A</v>
      </c>
      <c r="I8981" s="4" t="e">
        <f>VLOOKUP(A8981,'MethaneLeaks Events Data_nonUS'!$C$2:$H$1397,5,FALSE)</f>
        <v>#N/A</v>
      </c>
      <c r="J8981" s="4" t="e">
        <f>VLOOKUP(A8981,'MethaneLeaks Events Data_nonUS'!$C$2:$H$1397,6,FALSE)</f>
        <v>#N/A</v>
      </c>
    </row>
    <row r="8982" spans="1:10" ht="16" hidden="1" x14ac:dyDescent="0.2">
      <c r="A8982" s="10">
        <v>44231</v>
      </c>
      <c r="B8982" s="4">
        <v>56.19</v>
      </c>
      <c r="C8982" s="4">
        <v>58.98</v>
      </c>
      <c r="D8982">
        <v>1.6819999999999999</v>
      </c>
      <c r="E8982">
        <v>1.617</v>
      </c>
      <c r="F8982" s="4" t="e">
        <f>VLOOKUP(A8982,'MethaneLeaks Events Data_nonUS'!$C$2:$H$1397,2,FALSE)</f>
        <v>#N/A</v>
      </c>
      <c r="G8982" s="4" t="e">
        <f>VLOOKUP(A8982,'MethaneLeaks Events Data_nonUS'!$C$2:$H$1397,3,FALSE)</f>
        <v>#N/A</v>
      </c>
      <c r="H8982" s="4" t="e">
        <f>VLOOKUP(A8982,'MethaneLeaks Events Data_nonUS'!$C$2:$H$1397,4,FALSE)</f>
        <v>#N/A</v>
      </c>
      <c r="I8982" s="4" t="e">
        <f>VLOOKUP(A8982,'MethaneLeaks Events Data_nonUS'!$C$2:$H$1397,5,FALSE)</f>
        <v>#N/A</v>
      </c>
      <c r="J8982" s="4" t="e">
        <f>VLOOKUP(A8982,'MethaneLeaks Events Data_nonUS'!$C$2:$H$1397,6,FALSE)</f>
        <v>#N/A</v>
      </c>
    </row>
    <row r="8983" spans="1:10" ht="16" hidden="1" x14ac:dyDescent="0.2">
      <c r="A8983" s="10">
        <v>44232</v>
      </c>
      <c r="B8983" s="4">
        <v>56.8</v>
      </c>
      <c r="C8983" s="4">
        <v>59.48</v>
      </c>
      <c r="D8983">
        <v>1.6719999999999999</v>
      </c>
      <c r="E8983">
        <v>1.617</v>
      </c>
      <c r="F8983" s="4" t="e">
        <f>VLOOKUP(A8983,'MethaneLeaks Events Data_nonUS'!$C$2:$H$1397,2,FALSE)</f>
        <v>#N/A</v>
      </c>
      <c r="G8983" s="4" t="e">
        <f>VLOOKUP(A8983,'MethaneLeaks Events Data_nonUS'!$C$2:$H$1397,3,FALSE)</f>
        <v>#N/A</v>
      </c>
      <c r="H8983" s="4" t="e">
        <f>VLOOKUP(A8983,'MethaneLeaks Events Data_nonUS'!$C$2:$H$1397,4,FALSE)</f>
        <v>#N/A</v>
      </c>
      <c r="I8983" s="4" t="e">
        <f>VLOOKUP(A8983,'MethaneLeaks Events Data_nonUS'!$C$2:$H$1397,5,FALSE)</f>
        <v>#N/A</v>
      </c>
      <c r="J8983" s="4" t="e">
        <f>VLOOKUP(A8983,'MethaneLeaks Events Data_nonUS'!$C$2:$H$1397,6,FALSE)</f>
        <v>#N/A</v>
      </c>
    </row>
    <row r="8984" spans="1:10" ht="16" hidden="1" x14ac:dyDescent="0.2">
      <c r="A8984" s="10">
        <v>44235</v>
      </c>
      <c r="B8984" s="4">
        <v>57.95</v>
      </c>
      <c r="C8984" s="4">
        <v>60.17</v>
      </c>
      <c r="D8984">
        <v>1.6990000000000001</v>
      </c>
      <c r="E8984">
        <v>1.6439999999999999</v>
      </c>
      <c r="F8984" s="4" t="e">
        <f>VLOOKUP(A8984,'MethaneLeaks Events Data_nonUS'!$C$2:$H$1397,2,FALSE)</f>
        <v>#N/A</v>
      </c>
      <c r="G8984" s="4" t="e">
        <f>VLOOKUP(A8984,'MethaneLeaks Events Data_nonUS'!$C$2:$H$1397,3,FALSE)</f>
        <v>#N/A</v>
      </c>
      <c r="H8984" s="4" t="e">
        <f>VLOOKUP(A8984,'MethaneLeaks Events Data_nonUS'!$C$2:$H$1397,4,FALSE)</f>
        <v>#N/A</v>
      </c>
      <c r="I8984" s="4" t="e">
        <f>VLOOKUP(A8984,'MethaneLeaks Events Data_nonUS'!$C$2:$H$1397,5,FALSE)</f>
        <v>#N/A</v>
      </c>
      <c r="J8984" s="4" t="e">
        <f>VLOOKUP(A8984,'MethaneLeaks Events Data_nonUS'!$C$2:$H$1397,6,FALSE)</f>
        <v>#N/A</v>
      </c>
    </row>
    <row r="8985" spans="1:10" ht="16" hidden="1" x14ac:dyDescent="0.2">
      <c r="A8985" s="10">
        <v>44236</v>
      </c>
      <c r="B8985" s="4">
        <v>58.34</v>
      </c>
      <c r="C8985" s="4">
        <v>60.74</v>
      </c>
      <c r="D8985">
        <v>1.6879999999999999</v>
      </c>
      <c r="E8985">
        <v>1.633</v>
      </c>
      <c r="F8985" s="4" t="e">
        <f>VLOOKUP(A8985,'MethaneLeaks Events Data_nonUS'!$C$2:$H$1397,2,FALSE)</f>
        <v>#N/A</v>
      </c>
      <c r="G8985" s="4" t="e">
        <f>VLOOKUP(A8985,'MethaneLeaks Events Data_nonUS'!$C$2:$H$1397,3,FALSE)</f>
        <v>#N/A</v>
      </c>
      <c r="H8985" s="4" t="e">
        <f>VLOOKUP(A8985,'MethaneLeaks Events Data_nonUS'!$C$2:$H$1397,4,FALSE)</f>
        <v>#N/A</v>
      </c>
      <c r="I8985" s="4" t="e">
        <f>VLOOKUP(A8985,'MethaneLeaks Events Data_nonUS'!$C$2:$H$1397,5,FALSE)</f>
        <v>#N/A</v>
      </c>
      <c r="J8985" s="4" t="e">
        <f>VLOOKUP(A8985,'MethaneLeaks Events Data_nonUS'!$C$2:$H$1397,6,FALSE)</f>
        <v>#N/A</v>
      </c>
    </row>
    <row r="8986" spans="1:10" ht="16" hidden="1" x14ac:dyDescent="0.2">
      <c r="A8986" s="10">
        <v>44237</v>
      </c>
      <c r="B8986" s="4">
        <v>58.69</v>
      </c>
      <c r="C8986" s="4">
        <v>61.17</v>
      </c>
      <c r="D8986">
        <v>1.661</v>
      </c>
      <c r="E8986">
        <v>1.5980000000000001</v>
      </c>
      <c r="F8986" s="4" t="e">
        <f>VLOOKUP(A8986,'MethaneLeaks Events Data_nonUS'!$C$2:$H$1397,2,FALSE)</f>
        <v>#N/A</v>
      </c>
      <c r="G8986" s="4" t="e">
        <f>VLOOKUP(A8986,'MethaneLeaks Events Data_nonUS'!$C$2:$H$1397,3,FALSE)</f>
        <v>#N/A</v>
      </c>
      <c r="H8986" s="4" t="e">
        <f>VLOOKUP(A8986,'MethaneLeaks Events Data_nonUS'!$C$2:$H$1397,4,FALSE)</f>
        <v>#N/A</v>
      </c>
      <c r="I8986" s="4" t="e">
        <f>VLOOKUP(A8986,'MethaneLeaks Events Data_nonUS'!$C$2:$H$1397,5,FALSE)</f>
        <v>#N/A</v>
      </c>
      <c r="J8986" s="4" t="e">
        <f>VLOOKUP(A8986,'MethaneLeaks Events Data_nonUS'!$C$2:$H$1397,6,FALSE)</f>
        <v>#N/A</v>
      </c>
    </row>
    <row r="8987" spans="1:10" ht="16" hidden="1" x14ac:dyDescent="0.2">
      <c r="A8987" s="10">
        <v>44238</v>
      </c>
      <c r="B8987" s="4">
        <v>58.22</v>
      </c>
      <c r="C8987" s="4">
        <v>61.09</v>
      </c>
      <c r="D8987">
        <v>1.667</v>
      </c>
      <c r="E8987">
        <v>1.605</v>
      </c>
      <c r="F8987" s="4" t="e">
        <f>VLOOKUP(A8987,'MethaneLeaks Events Data_nonUS'!$C$2:$H$1397,2,FALSE)</f>
        <v>#N/A</v>
      </c>
      <c r="G8987" s="4" t="e">
        <f>VLOOKUP(A8987,'MethaneLeaks Events Data_nonUS'!$C$2:$H$1397,3,FALSE)</f>
        <v>#N/A</v>
      </c>
      <c r="H8987" s="4" t="e">
        <f>VLOOKUP(A8987,'MethaneLeaks Events Data_nonUS'!$C$2:$H$1397,4,FALSE)</f>
        <v>#N/A</v>
      </c>
      <c r="I8987" s="4" t="e">
        <f>VLOOKUP(A8987,'MethaneLeaks Events Data_nonUS'!$C$2:$H$1397,5,FALSE)</f>
        <v>#N/A</v>
      </c>
      <c r="J8987" s="4" t="e">
        <f>VLOOKUP(A8987,'MethaneLeaks Events Data_nonUS'!$C$2:$H$1397,6,FALSE)</f>
        <v>#N/A</v>
      </c>
    </row>
    <row r="8988" spans="1:10" ht="16" hidden="1" x14ac:dyDescent="0.2">
      <c r="A8988" s="10">
        <v>44239</v>
      </c>
      <c r="B8988" s="4">
        <v>59.5</v>
      </c>
      <c r="C8988" s="4">
        <v>62.47</v>
      </c>
      <c r="D8988">
        <v>1.712</v>
      </c>
      <c r="E8988">
        <v>1.655</v>
      </c>
      <c r="F8988" s="4" t="e">
        <f>VLOOKUP(A8988,'MethaneLeaks Events Data_nonUS'!$C$2:$H$1397,2,FALSE)</f>
        <v>#N/A</v>
      </c>
      <c r="G8988" s="4" t="e">
        <f>VLOOKUP(A8988,'MethaneLeaks Events Data_nonUS'!$C$2:$H$1397,3,FALSE)</f>
        <v>#N/A</v>
      </c>
      <c r="H8988" s="4" t="e">
        <f>VLOOKUP(A8988,'MethaneLeaks Events Data_nonUS'!$C$2:$H$1397,4,FALSE)</f>
        <v>#N/A</v>
      </c>
      <c r="I8988" s="4" t="e">
        <f>VLOOKUP(A8988,'MethaneLeaks Events Data_nonUS'!$C$2:$H$1397,5,FALSE)</f>
        <v>#N/A</v>
      </c>
      <c r="J8988" s="4" t="e">
        <f>VLOOKUP(A8988,'MethaneLeaks Events Data_nonUS'!$C$2:$H$1397,6,FALSE)</f>
        <v>#N/A</v>
      </c>
    </row>
    <row r="8989" spans="1:10" ht="16" hidden="1" x14ac:dyDescent="0.2">
      <c r="A8989" s="10">
        <v>44242</v>
      </c>
      <c r="C8989" s="4">
        <v>63.58</v>
      </c>
      <c r="D8989" t="e">
        <v>#N/A</v>
      </c>
      <c r="E8989" t="e">
        <v>#N/A</v>
      </c>
      <c r="F8989" s="4" t="e">
        <f>VLOOKUP(A8989,'MethaneLeaks Events Data_nonUS'!$C$2:$H$1397,2,FALSE)</f>
        <v>#N/A</v>
      </c>
      <c r="G8989" s="4" t="e">
        <f>VLOOKUP(A8989,'MethaneLeaks Events Data_nonUS'!$C$2:$H$1397,3,FALSE)</f>
        <v>#N/A</v>
      </c>
      <c r="H8989" s="4" t="e">
        <f>VLOOKUP(A8989,'MethaneLeaks Events Data_nonUS'!$C$2:$H$1397,4,FALSE)</f>
        <v>#N/A</v>
      </c>
      <c r="I8989" s="4" t="e">
        <f>VLOOKUP(A8989,'MethaneLeaks Events Data_nonUS'!$C$2:$H$1397,5,FALSE)</f>
        <v>#N/A</v>
      </c>
      <c r="J8989" s="4" t="e">
        <f>VLOOKUP(A8989,'MethaneLeaks Events Data_nonUS'!$C$2:$H$1397,6,FALSE)</f>
        <v>#N/A</v>
      </c>
    </row>
    <row r="8990" spans="1:10" ht="16" hidden="1" x14ac:dyDescent="0.2">
      <c r="A8990" s="10">
        <v>44243</v>
      </c>
      <c r="B8990" s="4">
        <v>60.07</v>
      </c>
      <c r="C8990" s="4">
        <v>63.96</v>
      </c>
      <c r="D8990">
        <v>1.7949999999999999</v>
      </c>
      <c r="E8990">
        <v>1.75</v>
      </c>
      <c r="F8990" s="4" t="e">
        <f>VLOOKUP(A8990,'MethaneLeaks Events Data_nonUS'!$C$2:$H$1397,2,FALSE)</f>
        <v>#N/A</v>
      </c>
      <c r="G8990" s="4" t="e">
        <f>VLOOKUP(A8990,'MethaneLeaks Events Data_nonUS'!$C$2:$H$1397,3,FALSE)</f>
        <v>#N/A</v>
      </c>
      <c r="H8990" s="4" t="e">
        <f>VLOOKUP(A8990,'MethaneLeaks Events Data_nonUS'!$C$2:$H$1397,4,FALSE)</f>
        <v>#N/A</v>
      </c>
      <c r="I8990" s="4" t="e">
        <f>VLOOKUP(A8990,'MethaneLeaks Events Data_nonUS'!$C$2:$H$1397,5,FALSE)</f>
        <v>#N/A</v>
      </c>
      <c r="J8990" s="4" t="e">
        <f>VLOOKUP(A8990,'MethaneLeaks Events Data_nonUS'!$C$2:$H$1397,6,FALSE)</f>
        <v>#N/A</v>
      </c>
    </row>
    <row r="8991" spans="1:10" ht="16" hidden="1" x14ac:dyDescent="0.2">
      <c r="A8991" s="10">
        <v>44244</v>
      </c>
      <c r="B8991" s="4">
        <v>61.09</v>
      </c>
      <c r="C8991" s="4">
        <v>65.02</v>
      </c>
      <c r="D8991">
        <v>1.831</v>
      </c>
      <c r="E8991">
        <v>1.7290000000000001</v>
      </c>
      <c r="F8991" s="4" t="e">
        <f>VLOOKUP(A8991,'MethaneLeaks Events Data_nonUS'!$C$2:$H$1397,2,FALSE)</f>
        <v>#N/A</v>
      </c>
      <c r="G8991" s="4" t="e">
        <f>VLOOKUP(A8991,'MethaneLeaks Events Data_nonUS'!$C$2:$H$1397,3,FALSE)</f>
        <v>#N/A</v>
      </c>
      <c r="H8991" s="4" t="e">
        <f>VLOOKUP(A8991,'MethaneLeaks Events Data_nonUS'!$C$2:$H$1397,4,FALSE)</f>
        <v>#N/A</v>
      </c>
      <c r="I8991" s="4" t="e">
        <f>VLOOKUP(A8991,'MethaneLeaks Events Data_nonUS'!$C$2:$H$1397,5,FALSE)</f>
        <v>#N/A</v>
      </c>
      <c r="J8991" s="4" t="e">
        <f>VLOOKUP(A8991,'MethaneLeaks Events Data_nonUS'!$C$2:$H$1397,6,FALSE)</f>
        <v>#N/A</v>
      </c>
    </row>
    <row r="8992" spans="1:10" ht="16" hidden="1" x14ac:dyDescent="0.2">
      <c r="A8992" s="10">
        <v>44245</v>
      </c>
      <c r="B8992" s="4">
        <v>60.4</v>
      </c>
      <c r="C8992" s="4">
        <v>64.09</v>
      </c>
      <c r="D8992">
        <v>1.796</v>
      </c>
      <c r="E8992">
        <v>1.6930000000000001</v>
      </c>
      <c r="F8992" s="4" t="e">
        <f>VLOOKUP(A8992,'MethaneLeaks Events Data_nonUS'!$C$2:$H$1397,2,FALSE)</f>
        <v>#N/A</v>
      </c>
      <c r="G8992" s="4" t="e">
        <f>VLOOKUP(A8992,'MethaneLeaks Events Data_nonUS'!$C$2:$H$1397,3,FALSE)</f>
        <v>#N/A</v>
      </c>
      <c r="H8992" s="4" t="e">
        <f>VLOOKUP(A8992,'MethaneLeaks Events Data_nonUS'!$C$2:$H$1397,4,FALSE)</f>
        <v>#N/A</v>
      </c>
      <c r="I8992" s="4" t="e">
        <f>VLOOKUP(A8992,'MethaneLeaks Events Data_nonUS'!$C$2:$H$1397,5,FALSE)</f>
        <v>#N/A</v>
      </c>
      <c r="J8992" s="4" t="e">
        <f>VLOOKUP(A8992,'MethaneLeaks Events Data_nonUS'!$C$2:$H$1397,6,FALSE)</f>
        <v>#N/A</v>
      </c>
    </row>
    <row r="8993" spans="1:10" ht="16" hidden="1" x14ac:dyDescent="0.2">
      <c r="A8993" s="10">
        <v>44246</v>
      </c>
      <c r="B8993" s="4">
        <v>59.12</v>
      </c>
      <c r="C8993" s="4">
        <v>62.84</v>
      </c>
      <c r="D8993">
        <v>1.8069999999999999</v>
      </c>
      <c r="E8993">
        <v>1.7310000000000001</v>
      </c>
      <c r="F8993" s="4" t="e">
        <f>VLOOKUP(A8993,'MethaneLeaks Events Data_nonUS'!$C$2:$H$1397,2,FALSE)</f>
        <v>#N/A</v>
      </c>
      <c r="G8993" s="4" t="e">
        <f>VLOOKUP(A8993,'MethaneLeaks Events Data_nonUS'!$C$2:$H$1397,3,FALSE)</f>
        <v>#N/A</v>
      </c>
      <c r="H8993" s="4" t="e">
        <f>VLOOKUP(A8993,'MethaneLeaks Events Data_nonUS'!$C$2:$H$1397,4,FALSE)</f>
        <v>#N/A</v>
      </c>
      <c r="I8993" s="4" t="e">
        <f>VLOOKUP(A8993,'MethaneLeaks Events Data_nonUS'!$C$2:$H$1397,5,FALSE)</f>
        <v>#N/A</v>
      </c>
      <c r="J8993" s="4" t="e">
        <f>VLOOKUP(A8993,'MethaneLeaks Events Data_nonUS'!$C$2:$H$1397,6,FALSE)</f>
        <v>#N/A</v>
      </c>
    </row>
    <row r="8994" spans="1:10" ht="16" hidden="1" x14ac:dyDescent="0.2">
      <c r="A8994" s="10">
        <v>44249</v>
      </c>
      <c r="B8994" s="4">
        <v>61.67</v>
      </c>
      <c r="C8994" s="4">
        <v>64.73</v>
      </c>
      <c r="D8994">
        <v>1.8620000000000001</v>
      </c>
      <c r="E8994">
        <v>1.7869999999999999</v>
      </c>
      <c r="F8994" s="4" t="e">
        <f>VLOOKUP(A8994,'MethaneLeaks Events Data_nonUS'!$C$2:$H$1397,2,FALSE)</f>
        <v>#N/A</v>
      </c>
      <c r="G8994" s="4" t="e">
        <f>VLOOKUP(A8994,'MethaneLeaks Events Data_nonUS'!$C$2:$H$1397,3,FALSE)</f>
        <v>#N/A</v>
      </c>
      <c r="H8994" s="4" t="e">
        <f>VLOOKUP(A8994,'MethaneLeaks Events Data_nonUS'!$C$2:$H$1397,4,FALSE)</f>
        <v>#N/A</v>
      </c>
      <c r="I8994" s="4" t="e">
        <f>VLOOKUP(A8994,'MethaneLeaks Events Data_nonUS'!$C$2:$H$1397,5,FALSE)</f>
        <v>#N/A</v>
      </c>
      <c r="J8994" s="4" t="e">
        <f>VLOOKUP(A8994,'MethaneLeaks Events Data_nonUS'!$C$2:$H$1397,6,FALSE)</f>
        <v>#N/A</v>
      </c>
    </row>
    <row r="8995" spans="1:10" ht="16" hidden="1" x14ac:dyDescent="0.2">
      <c r="A8995" s="10">
        <v>44250</v>
      </c>
      <c r="B8995" s="4">
        <v>61.66</v>
      </c>
      <c r="C8995" s="4">
        <v>65.16</v>
      </c>
      <c r="D8995">
        <v>1.895</v>
      </c>
      <c r="E8995">
        <v>1.7949999999999999</v>
      </c>
      <c r="F8995" s="4" t="e">
        <f>VLOOKUP(A8995,'MethaneLeaks Events Data_nonUS'!$C$2:$H$1397,2,FALSE)</f>
        <v>#N/A</v>
      </c>
      <c r="G8995" s="4" t="e">
        <f>VLOOKUP(A8995,'MethaneLeaks Events Data_nonUS'!$C$2:$H$1397,3,FALSE)</f>
        <v>#N/A</v>
      </c>
      <c r="H8995" s="4" t="e">
        <f>VLOOKUP(A8995,'MethaneLeaks Events Data_nonUS'!$C$2:$H$1397,4,FALSE)</f>
        <v>#N/A</v>
      </c>
      <c r="I8995" s="4" t="e">
        <f>VLOOKUP(A8995,'MethaneLeaks Events Data_nonUS'!$C$2:$H$1397,5,FALSE)</f>
        <v>#N/A</v>
      </c>
      <c r="J8995" s="4" t="e">
        <f>VLOOKUP(A8995,'MethaneLeaks Events Data_nonUS'!$C$2:$H$1397,6,FALSE)</f>
        <v>#N/A</v>
      </c>
    </row>
    <row r="8996" spans="1:10" ht="16" hidden="1" x14ac:dyDescent="0.2">
      <c r="A8996" s="10">
        <v>44251</v>
      </c>
      <c r="B8996" s="4">
        <v>63.21</v>
      </c>
      <c r="C8996" s="4">
        <v>66.849999999999994</v>
      </c>
      <c r="D8996">
        <v>1.919</v>
      </c>
      <c r="E8996">
        <v>1.819</v>
      </c>
      <c r="F8996" s="4" t="e">
        <f>VLOOKUP(A8996,'MethaneLeaks Events Data_nonUS'!$C$2:$H$1397,2,FALSE)</f>
        <v>#N/A</v>
      </c>
      <c r="G8996" s="4" t="e">
        <f>VLOOKUP(A8996,'MethaneLeaks Events Data_nonUS'!$C$2:$H$1397,3,FALSE)</f>
        <v>#N/A</v>
      </c>
      <c r="H8996" s="4" t="e">
        <f>VLOOKUP(A8996,'MethaneLeaks Events Data_nonUS'!$C$2:$H$1397,4,FALSE)</f>
        <v>#N/A</v>
      </c>
      <c r="I8996" s="4" t="e">
        <f>VLOOKUP(A8996,'MethaneLeaks Events Data_nonUS'!$C$2:$H$1397,5,FALSE)</f>
        <v>#N/A</v>
      </c>
      <c r="J8996" s="4" t="e">
        <f>VLOOKUP(A8996,'MethaneLeaks Events Data_nonUS'!$C$2:$H$1397,6,FALSE)</f>
        <v>#N/A</v>
      </c>
    </row>
    <row r="8997" spans="1:10" ht="16" hidden="1" x14ac:dyDescent="0.2">
      <c r="A8997" s="10">
        <v>44252</v>
      </c>
      <c r="B8997" s="4">
        <v>63.43</v>
      </c>
      <c r="C8997" s="4">
        <v>66.69</v>
      </c>
      <c r="D8997">
        <v>1.9119999999999999</v>
      </c>
      <c r="E8997">
        <v>1.8</v>
      </c>
      <c r="F8997" s="4" t="e">
        <f>VLOOKUP(A8997,'MethaneLeaks Events Data_nonUS'!$C$2:$H$1397,2,FALSE)</f>
        <v>#N/A</v>
      </c>
      <c r="G8997" s="4" t="e">
        <f>VLOOKUP(A8997,'MethaneLeaks Events Data_nonUS'!$C$2:$H$1397,3,FALSE)</f>
        <v>#N/A</v>
      </c>
      <c r="H8997" s="4" t="e">
        <f>VLOOKUP(A8997,'MethaneLeaks Events Data_nonUS'!$C$2:$H$1397,4,FALSE)</f>
        <v>#N/A</v>
      </c>
      <c r="I8997" s="4" t="e">
        <f>VLOOKUP(A8997,'MethaneLeaks Events Data_nonUS'!$C$2:$H$1397,5,FALSE)</f>
        <v>#N/A</v>
      </c>
      <c r="J8997" s="4" t="e">
        <f>VLOOKUP(A8997,'MethaneLeaks Events Data_nonUS'!$C$2:$H$1397,6,FALSE)</f>
        <v>#N/A</v>
      </c>
    </row>
    <row r="8998" spans="1:10" ht="16" hidden="1" x14ac:dyDescent="0.2">
      <c r="A8998" s="10">
        <v>44253</v>
      </c>
      <c r="B8998" s="4">
        <v>61.55</v>
      </c>
      <c r="C8998" s="4">
        <v>65.86</v>
      </c>
      <c r="D8998">
        <v>1.897</v>
      </c>
      <c r="E8998">
        <v>1.7949999999999999</v>
      </c>
      <c r="F8998" s="4" t="e">
        <f>VLOOKUP(A8998,'MethaneLeaks Events Data_nonUS'!$C$2:$H$1397,2,FALSE)</f>
        <v>#N/A</v>
      </c>
      <c r="G8998" s="4" t="e">
        <f>VLOOKUP(A8998,'MethaneLeaks Events Data_nonUS'!$C$2:$H$1397,3,FALSE)</f>
        <v>#N/A</v>
      </c>
      <c r="H8998" s="4" t="e">
        <f>VLOOKUP(A8998,'MethaneLeaks Events Data_nonUS'!$C$2:$H$1397,4,FALSE)</f>
        <v>#N/A</v>
      </c>
      <c r="I8998" s="4" t="e">
        <f>VLOOKUP(A8998,'MethaneLeaks Events Data_nonUS'!$C$2:$H$1397,5,FALSE)</f>
        <v>#N/A</v>
      </c>
      <c r="J8998" s="4" t="e">
        <f>VLOOKUP(A8998,'MethaneLeaks Events Data_nonUS'!$C$2:$H$1397,6,FALSE)</f>
        <v>#N/A</v>
      </c>
    </row>
    <row r="8999" spans="1:10" ht="16" hidden="1" x14ac:dyDescent="0.2">
      <c r="A8999" s="10">
        <v>44256</v>
      </c>
      <c r="B8999" s="4">
        <v>60.54</v>
      </c>
      <c r="C8999" s="4">
        <v>64.56</v>
      </c>
      <c r="D8999">
        <v>1.869</v>
      </c>
      <c r="E8999">
        <v>1.8740000000000001</v>
      </c>
      <c r="F8999" s="4" t="e">
        <f>VLOOKUP(A8999,'MethaneLeaks Events Data_nonUS'!$C$2:$H$1397,2,FALSE)</f>
        <v>#N/A</v>
      </c>
      <c r="G8999" s="4" t="e">
        <f>VLOOKUP(A8999,'MethaneLeaks Events Data_nonUS'!$C$2:$H$1397,3,FALSE)</f>
        <v>#N/A</v>
      </c>
      <c r="H8999" s="4" t="e">
        <f>VLOOKUP(A8999,'MethaneLeaks Events Data_nonUS'!$C$2:$H$1397,4,FALSE)</f>
        <v>#N/A</v>
      </c>
      <c r="I8999" s="4" t="e">
        <f>VLOOKUP(A8999,'MethaneLeaks Events Data_nonUS'!$C$2:$H$1397,5,FALSE)</f>
        <v>#N/A</v>
      </c>
      <c r="J8999" s="4" t="e">
        <f>VLOOKUP(A8999,'MethaneLeaks Events Data_nonUS'!$C$2:$H$1397,6,FALSE)</f>
        <v>#N/A</v>
      </c>
    </row>
    <row r="9000" spans="1:10" ht="16" hidden="1" x14ac:dyDescent="0.2">
      <c r="A9000" s="10">
        <v>44257</v>
      </c>
      <c r="B9000" s="4">
        <v>59.7</v>
      </c>
      <c r="C9000" s="4">
        <v>63.17</v>
      </c>
      <c r="D9000">
        <v>1.88</v>
      </c>
      <c r="E9000">
        <v>1.885</v>
      </c>
      <c r="F9000" s="4" t="e">
        <f>VLOOKUP(A9000,'MethaneLeaks Events Data_nonUS'!$C$2:$H$1397,2,FALSE)</f>
        <v>#N/A</v>
      </c>
      <c r="G9000" s="4" t="e">
        <f>VLOOKUP(A9000,'MethaneLeaks Events Data_nonUS'!$C$2:$H$1397,3,FALSE)</f>
        <v>#N/A</v>
      </c>
      <c r="H9000" s="4" t="e">
        <f>VLOOKUP(A9000,'MethaneLeaks Events Data_nonUS'!$C$2:$H$1397,4,FALSE)</f>
        <v>#N/A</v>
      </c>
      <c r="I9000" s="4" t="e">
        <f>VLOOKUP(A9000,'MethaneLeaks Events Data_nonUS'!$C$2:$H$1397,5,FALSE)</f>
        <v>#N/A</v>
      </c>
      <c r="J9000" s="4" t="e">
        <f>VLOOKUP(A9000,'MethaneLeaks Events Data_nonUS'!$C$2:$H$1397,6,FALSE)</f>
        <v>#N/A</v>
      </c>
    </row>
    <row r="9001" spans="1:10" ht="16" hidden="1" x14ac:dyDescent="0.2">
      <c r="A9001" s="10">
        <v>44258</v>
      </c>
      <c r="B9001" s="4">
        <v>61.33</v>
      </c>
      <c r="C9001" s="4">
        <v>64.7</v>
      </c>
      <c r="D9001">
        <v>1.92</v>
      </c>
      <c r="E9001">
        <v>1.895</v>
      </c>
      <c r="F9001" s="4" t="e">
        <f>VLOOKUP(A9001,'MethaneLeaks Events Data_nonUS'!$C$2:$H$1397,2,FALSE)</f>
        <v>#N/A</v>
      </c>
      <c r="G9001" s="4" t="e">
        <f>VLOOKUP(A9001,'MethaneLeaks Events Data_nonUS'!$C$2:$H$1397,3,FALSE)</f>
        <v>#N/A</v>
      </c>
      <c r="H9001" s="4" t="e">
        <f>VLOOKUP(A9001,'MethaneLeaks Events Data_nonUS'!$C$2:$H$1397,4,FALSE)</f>
        <v>#N/A</v>
      </c>
      <c r="I9001" s="4" t="e">
        <f>VLOOKUP(A9001,'MethaneLeaks Events Data_nonUS'!$C$2:$H$1397,5,FALSE)</f>
        <v>#N/A</v>
      </c>
      <c r="J9001" s="4" t="e">
        <f>VLOOKUP(A9001,'MethaneLeaks Events Data_nonUS'!$C$2:$H$1397,6,FALSE)</f>
        <v>#N/A</v>
      </c>
    </row>
    <row r="9002" spans="1:10" ht="16" hidden="1" x14ac:dyDescent="0.2">
      <c r="A9002" s="10">
        <v>44259</v>
      </c>
      <c r="B9002" s="4">
        <v>63.81</v>
      </c>
      <c r="C9002" s="4">
        <v>67.319999999999993</v>
      </c>
      <c r="D9002">
        <v>1.9790000000000001</v>
      </c>
      <c r="E9002">
        <v>1.954</v>
      </c>
      <c r="F9002" s="4" t="e">
        <f>VLOOKUP(A9002,'MethaneLeaks Events Data_nonUS'!$C$2:$H$1397,2,FALSE)</f>
        <v>#N/A</v>
      </c>
      <c r="G9002" s="4" t="e">
        <f>VLOOKUP(A9002,'MethaneLeaks Events Data_nonUS'!$C$2:$H$1397,3,FALSE)</f>
        <v>#N/A</v>
      </c>
      <c r="H9002" s="4" t="e">
        <f>VLOOKUP(A9002,'MethaneLeaks Events Data_nonUS'!$C$2:$H$1397,4,FALSE)</f>
        <v>#N/A</v>
      </c>
      <c r="I9002" s="4" t="e">
        <f>VLOOKUP(A9002,'MethaneLeaks Events Data_nonUS'!$C$2:$H$1397,5,FALSE)</f>
        <v>#N/A</v>
      </c>
      <c r="J9002" s="4" t="e">
        <f>VLOOKUP(A9002,'MethaneLeaks Events Data_nonUS'!$C$2:$H$1397,6,FALSE)</f>
        <v>#N/A</v>
      </c>
    </row>
    <row r="9003" spans="1:10" ht="16" hidden="1" x14ac:dyDescent="0.2">
      <c r="A9003" s="10">
        <v>44260</v>
      </c>
      <c r="B9003" s="4">
        <v>66.08</v>
      </c>
      <c r="C9003" s="4">
        <v>69.95</v>
      </c>
      <c r="D9003">
        <v>2.0499999999999998</v>
      </c>
      <c r="E9003">
        <v>1.99</v>
      </c>
      <c r="F9003" s="4" t="e">
        <f>VLOOKUP(A9003,'MethaneLeaks Events Data_nonUS'!$C$2:$H$1397,2,FALSE)</f>
        <v>#N/A</v>
      </c>
      <c r="G9003" s="4" t="e">
        <f>VLOOKUP(A9003,'MethaneLeaks Events Data_nonUS'!$C$2:$H$1397,3,FALSE)</f>
        <v>#N/A</v>
      </c>
      <c r="H9003" s="4" t="e">
        <f>VLOOKUP(A9003,'MethaneLeaks Events Data_nonUS'!$C$2:$H$1397,4,FALSE)</f>
        <v>#N/A</v>
      </c>
      <c r="I9003" s="4" t="e">
        <f>VLOOKUP(A9003,'MethaneLeaks Events Data_nonUS'!$C$2:$H$1397,5,FALSE)</f>
        <v>#N/A</v>
      </c>
      <c r="J9003" s="4" t="e">
        <f>VLOOKUP(A9003,'MethaneLeaks Events Data_nonUS'!$C$2:$H$1397,6,FALSE)</f>
        <v>#N/A</v>
      </c>
    </row>
    <row r="9004" spans="1:10" ht="16" hidden="1" x14ac:dyDescent="0.2">
      <c r="A9004" s="10">
        <v>44263</v>
      </c>
      <c r="B9004" s="4">
        <v>65.03</v>
      </c>
      <c r="C9004" s="4">
        <v>68</v>
      </c>
      <c r="D9004">
        <v>2.0230000000000001</v>
      </c>
      <c r="E9004">
        <v>1.948</v>
      </c>
      <c r="F9004" s="4" t="e">
        <f>VLOOKUP(A9004,'MethaneLeaks Events Data_nonUS'!$C$2:$H$1397,2,FALSE)</f>
        <v>#N/A</v>
      </c>
      <c r="G9004" s="4" t="e">
        <f>VLOOKUP(A9004,'MethaneLeaks Events Data_nonUS'!$C$2:$H$1397,3,FALSE)</f>
        <v>#N/A</v>
      </c>
      <c r="H9004" s="4" t="e">
        <f>VLOOKUP(A9004,'MethaneLeaks Events Data_nonUS'!$C$2:$H$1397,4,FALSE)</f>
        <v>#N/A</v>
      </c>
      <c r="I9004" s="4" t="e">
        <f>VLOOKUP(A9004,'MethaneLeaks Events Data_nonUS'!$C$2:$H$1397,5,FALSE)</f>
        <v>#N/A</v>
      </c>
      <c r="J9004" s="4" t="e">
        <f>VLOOKUP(A9004,'MethaneLeaks Events Data_nonUS'!$C$2:$H$1397,6,FALSE)</f>
        <v>#N/A</v>
      </c>
    </row>
    <row r="9005" spans="1:10" ht="16" hidden="1" x14ac:dyDescent="0.2">
      <c r="A9005" s="10">
        <v>44264</v>
      </c>
      <c r="B9005" s="4">
        <v>64.02</v>
      </c>
      <c r="C9005" s="4">
        <v>67.03</v>
      </c>
      <c r="D9005">
        <v>2.0019999999999998</v>
      </c>
      <c r="E9005">
        <v>1.9450000000000001</v>
      </c>
      <c r="F9005" s="4" t="e">
        <f>VLOOKUP(A9005,'MethaneLeaks Events Data_nonUS'!$C$2:$H$1397,2,FALSE)</f>
        <v>#N/A</v>
      </c>
      <c r="G9005" s="4" t="e">
        <f>VLOOKUP(A9005,'MethaneLeaks Events Data_nonUS'!$C$2:$H$1397,3,FALSE)</f>
        <v>#N/A</v>
      </c>
      <c r="H9005" s="4" t="e">
        <f>VLOOKUP(A9005,'MethaneLeaks Events Data_nonUS'!$C$2:$H$1397,4,FALSE)</f>
        <v>#N/A</v>
      </c>
      <c r="I9005" s="4" t="e">
        <f>VLOOKUP(A9005,'MethaneLeaks Events Data_nonUS'!$C$2:$H$1397,5,FALSE)</f>
        <v>#N/A</v>
      </c>
      <c r="J9005" s="4" t="e">
        <f>VLOOKUP(A9005,'MethaneLeaks Events Data_nonUS'!$C$2:$H$1397,6,FALSE)</f>
        <v>#N/A</v>
      </c>
    </row>
    <row r="9006" spans="1:10" ht="16" hidden="1" x14ac:dyDescent="0.2">
      <c r="A9006" s="10">
        <v>44265</v>
      </c>
      <c r="B9006" s="4">
        <v>64.45</v>
      </c>
      <c r="C9006" s="4">
        <v>67.53</v>
      </c>
      <c r="D9006">
        <v>2.0489999999999999</v>
      </c>
      <c r="E9006">
        <v>1.992</v>
      </c>
      <c r="F9006" s="4" t="e">
        <f>VLOOKUP(A9006,'MethaneLeaks Events Data_nonUS'!$C$2:$H$1397,2,FALSE)</f>
        <v>#N/A</v>
      </c>
      <c r="G9006" s="4" t="e">
        <f>VLOOKUP(A9006,'MethaneLeaks Events Data_nonUS'!$C$2:$H$1397,3,FALSE)</f>
        <v>#N/A</v>
      </c>
      <c r="H9006" s="4" t="e">
        <f>VLOOKUP(A9006,'MethaneLeaks Events Data_nonUS'!$C$2:$H$1397,4,FALSE)</f>
        <v>#N/A</v>
      </c>
      <c r="I9006" s="4" t="e">
        <f>VLOOKUP(A9006,'MethaneLeaks Events Data_nonUS'!$C$2:$H$1397,5,FALSE)</f>
        <v>#N/A</v>
      </c>
      <c r="J9006" s="4" t="e">
        <f>VLOOKUP(A9006,'MethaneLeaks Events Data_nonUS'!$C$2:$H$1397,6,FALSE)</f>
        <v>#N/A</v>
      </c>
    </row>
    <row r="9007" spans="1:10" ht="16" hidden="1" x14ac:dyDescent="0.2">
      <c r="A9007" s="10">
        <v>44266</v>
      </c>
      <c r="B9007" s="4">
        <v>66.02</v>
      </c>
      <c r="C9007" s="4">
        <v>69.34</v>
      </c>
      <c r="D9007">
        <v>2.1190000000000002</v>
      </c>
      <c r="E9007">
        <v>2.1110000000000002</v>
      </c>
      <c r="F9007" s="4" t="e">
        <f>VLOOKUP(A9007,'MethaneLeaks Events Data_nonUS'!$C$2:$H$1397,2,FALSE)</f>
        <v>#N/A</v>
      </c>
      <c r="G9007" s="4" t="e">
        <f>VLOOKUP(A9007,'MethaneLeaks Events Data_nonUS'!$C$2:$H$1397,3,FALSE)</f>
        <v>#N/A</v>
      </c>
      <c r="H9007" s="4" t="e">
        <f>VLOOKUP(A9007,'MethaneLeaks Events Data_nonUS'!$C$2:$H$1397,4,FALSE)</f>
        <v>#N/A</v>
      </c>
      <c r="I9007" s="4" t="e">
        <f>VLOOKUP(A9007,'MethaneLeaks Events Data_nonUS'!$C$2:$H$1397,5,FALSE)</f>
        <v>#N/A</v>
      </c>
      <c r="J9007" s="4" t="e">
        <f>VLOOKUP(A9007,'MethaneLeaks Events Data_nonUS'!$C$2:$H$1397,6,FALSE)</f>
        <v>#N/A</v>
      </c>
    </row>
    <row r="9008" spans="1:10" ht="16" hidden="1" x14ac:dyDescent="0.2">
      <c r="A9008" s="10">
        <v>44267</v>
      </c>
      <c r="B9008" s="4">
        <v>65.59</v>
      </c>
      <c r="C9008" s="4">
        <v>68.87</v>
      </c>
      <c r="D9008">
        <v>2.2109999999999999</v>
      </c>
      <c r="E9008">
        <v>2.1110000000000002</v>
      </c>
      <c r="F9008" s="4" t="e">
        <f>VLOOKUP(A9008,'MethaneLeaks Events Data_nonUS'!$C$2:$H$1397,2,FALSE)</f>
        <v>#N/A</v>
      </c>
      <c r="G9008" s="4" t="e">
        <f>VLOOKUP(A9008,'MethaneLeaks Events Data_nonUS'!$C$2:$H$1397,3,FALSE)</f>
        <v>#N/A</v>
      </c>
      <c r="H9008" s="4" t="e">
        <f>VLOOKUP(A9008,'MethaneLeaks Events Data_nonUS'!$C$2:$H$1397,4,FALSE)</f>
        <v>#N/A</v>
      </c>
      <c r="I9008" s="4" t="e">
        <f>VLOOKUP(A9008,'MethaneLeaks Events Data_nonUS'!$C$2:$H$1397,5,FALSE)</f>
        <v>#N/A</v>
      </c>
      <c r="J9008" s="4" t="e">
        <f>VLOOKUP(A9008,'MethaneLeaks Events Data_nonUS'!$C$2:$H$1397,6,FALSE)</f>
        <v>#N/A</v>
      </c>
    </row>
    <row r="9009" spans="1:10" ht="16" hidden="1" x14ac:dyDescent="0.2">
      <c r="A9009" s="10">
        <v>44270</v>
      </c>
      <c r="B9009" s="4">
        <v>65.36</v>
      </c>
      <c r="C9009" s="4">
        <v>68.78</v>
      </c>
      <c r="D9009">
        <v>2.1659999999999999</v>
      </c>
      <c r="E9009">
        <v>2.0609999999999999</v>
      </c>
      <c r="F9009" s="4" t="e">
        <f>VLOOKUP(A9009,'MethaneLeaks Events Data_nonUS'!$C$2:$H$1397,2,FALSE)</f>
        <v>#N/A</v>
      </c>
      <c r="G9009" s="4" t="e">
        <f>VLOOKUP(A9009,'MethaneLeaks Events Data_nonUS'!$C$2:$H$1397,3,FALSE)</f>
        <v>#N/A</v>
      </c>
      <c r="H9009" s="4" t="e">
        <f>VLOOKUP(A9009,'MethaneLeaks Events Data_nonUS'!$C$2:$H$1397,4,FALSE)</f>
        <v>#N/A</v>
      </c>
      <c r="I9009" s="4" t="e">
        <f>VLOOKUP(A9009,'MethaneLeaks Events Data_nonUS'!$C$2:$H$1397,5,FALSE)</f>
        <v>#N/A</v>
      </c>
      <c r="J9009" s="4" t="e">
        <f>VLOOKUP(A9009,'MethaneLeaks Events Data_nonUS'!$C$2:$H$1397,6,FALSE)</f>
        <v>#N/A</v>
      </c>
    </row>
    <row r="9010" spans="1:10" ht="16" hidden="1" x14ac:dyDescent="0.2">
      <c r="A9010" s="10">
        <v>44271</v>
      </c>
      <c r="B9010" s="4">
        <v>64.819999999999993</v>
      </c>
      <c r="C9010" s="4">
        <v>67.95</v>
      </c>
      <c r="D9010">
        <v>2.1269999999999998</v>
      </c>
      <c r="E9010">
        <v>2.04</v>
      </c>
      <c r="F9010" s="4" t="e">
        <f>VLOOKUP(A9010,'MethaneLeaks Events Data_nonUS'!$C$2:$H$1397,2,FALSE)</f>
        <v>#N/A</v>
      </c>
      <c r="G9010" s="4" t="e">
        <f>VLOOKUP(A9010,'MethaneLeaks Events Data_nonUS'!$C$2:$H$1397,3,FALSE)</f>
        <v>#N/A</v>
      </c>
      <c r="H9010" s="4" t="e">
        <f>VLOOKUP(A9010,'MethaneLeaks Events Data_nonUS'!$C$2:$H$1397,4,FALSE)</f>
        <v>#N/A</v>
      </c>
      <c r="I9010" s="4" t="e">
        <f>VLOOKUP(A9010,'MethaneLeaks Events Data_nonUS'!$C$2:$H$1397,5,FALSE)</f>
        <v>#N/A</v>
      </c>
      <c r="J9010" s="4" t="e">
        <f>VLOOKUP(A9010,'MethaneLeaks Events Data_nonUS'!$C$2:$H$1397,6,FALSE)</f>
        <v>#N/A</v>
      </c>
    </row>
    <row r="9011" spans="1:10" ht="16" hidden="1" x14ac:dyDescent="0.2">
      <c r="A9011" s="10">
        <v>44272</v>
      </c>
      <c r="B9011" s="4">
        <v>64.55</v>
      </c>
      <c r="C9011" s="4">
        <v>67.73</v>
      </c>
      <c r="D9011">
        <v>2.077</v>
      </c>
      <c r="E9011">
        <v>1.982</v>
      </c>
      <c r="F9011" s="4" t="e">
        <f>VLOOKUP(A9011,'MethaneLeaks Events Data_nonUS'!$C$2:$H$1397,2,FALSE)</f>
        <v>#N/A</v>
      </c>
      <c r="G9011" s="4" t="e">
        <f>VLOOKUP(A9011,'MethaneLeaks Events Data_nonUS'!$C$2:$H$1397,3,FALSE)</f>
        <v>#N/A</v>
      </c>
      <c r="H9011" s="4" t="e">
        <f>VLOOKUP(A9011,'MethaneLeaks Events Data_nonUS'!$C$2:$H$1397,4,FALSE)</f>
        <v>#N/A</v>
      </c>
      <c r="I9011" s="4" t="e">
        <f>VLOOKUP(A9011,'MethaneLeaks Events Data_nonUS'!$C$2:$H$1397,5,FALSE)</f>
        <v>#N/A</v>
      </c>
      <c r="J9011" s="4" t="e">
        <f>VLOOKUP(A9011,'MethaneLeaks Events Data_nonUS'!$C$2:$H$1397,6,FALSE)</f>
        <v>#N/A</v>
      </c>
    </row>
    <row r="9012" spans="1:10" ht="16" hidden="1" x14ac:dyDescent="0.2">
      <c r="A9012" s="10">
        <v>44273</v>
      </c>
      <c r="B9012" s="4">
        <v>59.95</v>
      </c>
      <c r="C9012" s="4">
        <v>62.11</v>
      </c>
      <c r="D9012">
        <v>1.9410000000000001</v>
      </c>
      <c r="E9012">
        <v>1.8580000000000001</v>
      </c>
      <c r="F9012" s="4" t="e">
        <f>VLOOKUP(A9012,'MethaneLeaks Events Data_nonUS'!$C$2:$H$1397,2,FALSE)</f>
        <v>#N/A</v>
      </c>
      <c r="G9012" s="4" t="e">
        <f>VLOOKUP(A9012,'MethaneLeaks Events Data_nonUS'!$C$2:$H$1397,3,FALSE)</f>
        <v>#N/A</v>
      </c>
      <c r="H9012" s="4" t="e">
        <f>VLOOKUP(A9012,'MethaneLeaks Events Data_nonUS'!$C$2:$H$1397,4,FALSE)</f>
        <v>#N/A</v>
      </c>
      <c r="I9012" s="4" t="e">
        <f>VLOOKUP(A9012,'MethaneLeaks Events Data_nonUS'!$C$2:$H$1397,5,FALSE)</f>
        <v>#N/A</v>
      </c>
      <c r="J9012" s="4" t="e">
        <f>VLOOKUP(A9012,'MethaneLeaks Events Data_nonUS'!$C$2:$H$1397,6,FALSE)</f>
        <v>#N/A</v>
      </c>
    </row>
    <row r="9013" spans="1:10" ht="16" hidden="1" x14ac:dyDescent="0.2">
      <c r="A9013" s="10">
        <v>44274</v>
      </c>
      <c r="B9013" s="4">
        <v>61.43</v>
      </c>
      <c r="C9013" s="4">
        <v>64</v>
      </c>
      <c r="D9013">
        <v>1.89</v>
      </c>
      <c r="E9013">
        <v>1.895</v>
      </c>
      <c r="F9013" s="4" t="e">
        <f>VLOOKUP(A9013,'MethaneLeaks Events Data_nonUS'!$C$2:$H$1397,2,FALSE)</f>
        <v>#N/A</v>
      </c>
      <c r="G9013" s="4" t="e">
        <f>VLOOKUP(A9013,'MethaneLeaks Events Data_nonUS'!$C$2:$H$1397,3,FALSE)</f>
        <v>#N/A</v>
      </c>
      <c r="H9013" s="4" t="e">
        <f>VLOOKUP(A9013,'MethaneLeaks Events Data_nonUS'!$C$2:$H$1397,4,FALSE)</f>
        <v>#N/A</v>
      </c>
      <c r="I9013" s="4" t="e">
        <f>VLOOKUP(A9013,'MethaneLeaks Events Data_nonUS'!$C$2:$H$1397,5,FALSE)</f>
        <v>#N/A</v>
      </c>
      <c r="J9013" s="4" t="e">
        <f>VLOOKUP(A9013,'MethaneLeaks Events Data_nonUS'!$C$2:$H$1397,6,FALSE)</f>
        <v>#N/A</v>
      </c>
    </row>
    <row r="9014" spans="1:10" ht="16" hidden="1" x14ac:dyDescent="0.2">
      <c r="A9014" s="10">
        <v>44277</v>
      </c>
      <c r="B9014" s="4">
        <v>61.48</v>
      </c>
      <c r="C9014" s="4">
        <v>63.89</v>
      </c>
      <c r="D9014">
        <v>1.9079999999999999</v>
      </c>
      <c r="E9014">
        <v>1.9</v>
      </c>
      <c r="F9014" s="4" t="e">
        <f>VLOOKUP(A9014,'MethaneLeaks Events Data_nonUS'!$C$2:$H$1397,2,FALSE)</f>
        <v>#N/A</v>
      </c>
      <c r="G9014" s="4" t="e">
        <f>VLOOKUP(A9014,'MethaneLeaks Events Data_nonUS'!$C$2:$H$1397,3,FALSE)</f>
        <v>#N/A</v>
      </c>
      <c r="H9014" s="4" t="e">
        <f>VLOOKUP(A9014,'MethaneLeaks Events Data_nonUS'!$C$2:$H$1397,4,FALSE)</f>
        <v>#N/A</v>
      </c>
      <c r="I9014" s="4" t="e">
        <f>VLOOKUP(A9014,'MethaneLeaks Events Data_nonUS'!$C$2:$H$1397,5,FALSE)</f>
        <v>#N/A</v>
      </c>
      <c r="J9014" s="4" t="e">
        <f>VLOOKUP(A9014,'MethaneLeaks Events Data_nonUS'!$C$2:$H$1397,6,FALSE)</f>
        <v>#N/A</v>
      </c>
    </row>
    <row r="9015" spans="1:10" ht="16" hidden="1" x14ac:dyDescent="0.2">
      <c r="A9015" s="10">
        <v>44278</v>
      </c>
      <c r="B9015" s="4">
        <v>57.75</v>
      </c>
      <c r="C9015" s="4">
        <v>59.96</v>
      </c>
      <c r="D9015">
        <v>1.85</v>
      </c>
      <c r="E9015">
        <v>1.82</v>
      </c>
      <c r="F9015" s="4" t="e">
        <f>VLOOKUP(A9015,'MethaneLeaks Events Data_nonUS'!$C$2:$H$1397,2,FALSE)</f>
        <v>#N/A</v>
      </c>
      <c r="G9015" s="4" t="e">
        <f>VLOOKUP(A9015,'MethaneLeaks Events Data_nonUS'!$C$2:$H$1397,3,FALSE)</f>
        <v>#N/A</v>
      </c>
      <c r="H9015" s="4" t="e">
        <f>VLOOKUP(A9015,'MethaneLeaks Events Data_nonUS'!$C$2:$H$1397,4,FALSE)</f>
        <v>#N/A</v>
      </c>
      <c r="I9015" s="4" t="e">
        <f>VLOOKUP(A9015,'MethaneLeaks Events Data_nonUS'!$C$2:$H$1397,5,FALSE)</f>
        <v>#N/A</v>
      </c>
      <c r="J9015" s="4" t="e">
        <f>VLOOKUP(A9015,'MethaneLeaks Events Data_nonUS'!$C$2:$H$1397,6,FALSE)</f>
        <v>#N/A</v>
      </c>
    </row>
    <row r="9016" spans="1:10" ht="16" hidden="1" x14ac:dyDescent="0.2">
      <c r="A9016" s="10">
        <v>44279</v>
      </c>
      <c r="B9016" s="4">
        <v>61.12</v>
      </c>
      <c r="C9016" s="4">
        <v>63.7</v>
      </c>
      <c r="D9016">
        <v>1.9610000000000001</v>
      </c>
      <c r="E9016">
        <v>1.921</v>
      </c>
      <c r="F9016" s="4" t="e">
        <f>VLOOKUP(A9016,'MethaneLeaks Events Data_nonUS'!$C$2:$H$1397,2,FALSE)</f>
        <v>#N/A</v>
      </c>
      <c r="G9016" s="4" t="e">
        <f>VLOOKUP(A9016,'MethaneLeaks Events Data_nonUS'!$C$2:$H$1397,3,FALSE)</f>
        <v>#N/A</v>
      </c>
      <c r="H9016" s="4" t="e">
        <f>VLOOKUP(A9016,'MethaneLeaks Events Data_nonUS'!$C$2:$H$1397,4,FALSE)</f>
        <v>#N/A</v>
      </c>
      <c r="I9016" s="4" t="e">
        <f>VLOOKUP(A9016,'MethaneLeaks Events Data_nonUS'!$C$2:$H$1397,5,FALSE)</f>
        <v>#N/A</v>
      </c>
      <c r="J9016" s="4" t="e">
        <f>VLOOKUP(A9016,'MethaneLeaks Events Data_nonUS'!$C$2:$H$1397,6,FALSE)</f>
        <v>#N/A</v>
      </c>
    </row>
    <row r="9017" spans="1:10" ht="16" hidden="1" x14ac:dyDescent="0.2">
      <c r="A9017" s="10">
        <v>44280</v>
      </c>
      <c r="B9017" s="4">
        <v>58.47</v>
      </c>
      <c r="C9017" s="4">
        <v>61.21</v>
      </c>
      <c r="D9017">
        <v>1.8979999999999999</v>
      </c>
      <c r="E9017">
        <v>1.8580000000000001</v>
      </c>
      <c r="F9017" s="4" t="e">
        <f>VLOOKUP(A9017,'MethaneLeaks Events Data_nonUS'!$C$2:$H$1397,2,FALSE)</f>
        <v>#N/A</v>
      </c>
      <c r="G9017" s="4" t="e">
        <f>VLOOKUP(A9017,'MethaneLeaks Events Data_nonUS'!$C$2:$H$1397,3,FALSE)</f>
        <v>#N/A</v>
      </c>
      <c r="H9017" s="4" t="e">
        <f>VLOOKUP(A9017,'MethaneLeaks Events Data_nonUS'!$C$2:$H$1397,4,FALSE)</f>
        <v>#N/A</v>
      </c>
      <c r="I9017" s="4" t="e">
        <f>VLOOKUP(A9017,'MethaneLeaks Events Data_nonUS'!$C$2:$H$1397,5,FALSE)</f>
        <v>#N/A</v>
      </c>
      <c r="J9017" s="4" t="e">
        <f>VLOOKUP(A9017,'MethaneLeaks Events Data_nonUS'!$C$2:$H$1397,6,FALSE)</f>
        <v>#N/A</v>
      </c>
    </row>
    <row r="9018" spans="1:10" ht="16" hidden="1" x14ac:dyDescent="0.2">
      <c r="A9018" s="10">
        <v>44281</v>
      </c>
      <c r="B9018" s="4">
        <v>60.93</v>
      </c>
      <c r="C9018" s="4">
        <v>63.77</v>
      </c>
      <c r="D9018">
        <v>1.925</v>
      </c>
      <c r="E9018">
        <v>1.903</v>
      </c>
      <c r="F9018" s="4" t="e">
        <f>VLOOKUP(A9018,'MethaneLeaks Events Data_nonUS'!$C$2:$H$1397,2,FALSE)</f>
        <v>#N/A</v>
      </c>
      <c r="G9018" s="4" t="e">
        <f>VLOOKUP(A9018,'MethaneLeaks Events Data_nonUS'!$C$2:$H$1397,3,FALSE)</f>
        <v>#N/A</v>
      </c>
      <c r="H9018" s="4" t="e">
        <f>VLOOKUP(A9018,'MethaneLeaks Events Data_nonUS'!$C$2:$H$1397,4,FALSE)</f>
        <v>#N/A</v>
      </c>
      <c r="I9018" s="4" t="e">
        <f>VLOOKUP(A9018,'MethaneLeaks Events Data_nonUS'!$C$2:$H$1397,5,FALSE)</f>
        <v>#N/A</v>
      </c>
      <c r="J9018" s="4" t="e">
        <f>VLOOKUP(A9018,'MethaneLeaks Events Data_nonUS'!$C$2:$H$1397,6,FALSE)</f>
        <v>#N/A</v>
      </c>
    </row>
    <row r="9019" spans="1:10" ht="16" hidden="1" x14ac:dyDescent="0.2">
      <c r="A9019" s="10">
        <v>44284</v>
      </c>
      <c r="B9019" s="4">
        <v>61.49</v>
      </c>
      <c r="C9019" s="4">
        <v>64.06</v>
      </c>
      <c r="D9019">
        <v>1.9610000000000001</v>
      </c>
      <c r="E9019">
        <v>1.9379999999999999</v>
      </c>
      <c r="F9019" s="4" t="e">
        <f>VLOOKUP(A9019,'MethaneLeaks Events Data_nonUS'!$C$2:$H$1397,2,FALSE)</f>
        <v>#N/A</v>
      </c>
      <c r="G9019" s="4" t="e">
        <f>VLOOKUP(A9019,'MethaneLeaks Events Data_nonUS'!$C$2:$H$1397,3,FALSE)</f>
        <v>#N/A</v>
      </c>
      <c r="H9019" s="4" t="e">
        <f>VLOOKUP(A9019,'MethaneLeaks Events Data_nonUS'!$C$2:$H$1397,4,FALSE)</f>
        <v>#N/A</v>
      </c>
      <c r="I9019" s="4" t="e">
        <f>VLOOKUP(A9019,'MethaneLeaks Events Data_nonUS'!$C$2:$H$1397,5,FALSE)</f>
        <v>#N/A</v>
      </c>
      <c r="J9019" s="4" t="e">
        <f>VLOOKUP(A9019,'MethaneLeaks Events Data_nonUS'!$C$2:$H$1397,6,FALSE)</f>
        <v>#N/A</v>
      </c>
    </row>
    <row r="9020" spans="1:10" ht="16" hidden="1" x14ac:dyDescent="0.2">
      <c r="A9020" s="10">
        <v>44285</v>
      </c>
      <c r="B9020" s="4">
        <v>60.55</v>
      </c>
      <c r="C9020" s="4">
        <v>63.28</v>
      </c>
      <c r="D9020">
        <v>1.94</v>
      </c>
      <c r="E9020">
        <v>1.9379999999999999</v>
      </c>
      <c r="F9020" s="4" t="e">
        <f>VLOOKUP(A9020,'MethaneLeaks Events Data_nonUS'!$C$2:$H$1397,2,FALSE)</f>
        <v>#N/A</v>
      </c>
      <c r="G9020" s="4" t="e">
        <f>VLOOKUP(A9020,'MethaneLeaks Events Data_nonUS'!$C$2:$H$1397,3,FALSE)</f>
        <v>#N/A</v>
      </c>
      <c r="H9020" s="4" t="e">
        <f>VLOOKUP(A9020,'MethaneLeaks Events Data_nonUS'!$C$2:$H$1397,4,FALSE)</f>
        <v>#N/A</v>
      </c>
      <c r="I9020" s="4" t="e">
        <f>VLOOKUP(A9020,'MethaneLeaks Events Data_nonUS'!$C$2:$H$1397,5,FALSE)</f>
        <v>#N/A</v>
      </c>
      <c r="J9020" s="4" t="e">
        <f>VLOOKUP(A9020,'MethaneLeaks Events Data_nonUS'!$C$2:$H$1397,6,FALSE)</f>
        <v>#N/A</v>
      </c>
    </row>
    <row r="9021" spans="1:10" ht="16" hidden="1" x14ac:dyDescent="0.2">
      <c r="A9021" s="10">
        <v>44286</v>
      </c>
      <c r="B9021" s="4">
        <v>59.19</v>
      </c>
      <c r="C9021" s="4">
        <v>63.52</v>
      </c>
      <c r="D9021">
        <v>1.9379999999999999</v>
      </c>
      <c r="E9021">
        <v>1.9059999999999999</v>
      </c>
      <c r="F9021" s="4" t="e">
        <f>VLOOKUP(A9021,'MethaneLeaks Events Data_nonUS'!$C$2:$H$1397,2,FALSE)</f>
        <v>#N/A</v>
      </c>
      <c r="G9021" s="4" t="e">
        <f>VLOOKUP(A9021,'MethaneLeaks Events Data_nonUS'!$C$2:$H$1397,3,FALSE)</f>
        <v>#N/A</v>
      </c>
      <c r="H9021" s="4" t="e">
        <f>VLOOKUP(A9021,'MethaneLeaks Events Data_nonUS'!$C$2:$H$1397,4,FALSE)</f>
        <v>#N/A</v>
      </c>
      <c r="I9021" s="4" t="e">
        <f>VLOOKUP(A9021,'MethaneLeaks Events Data_nonUS'!$C$2:$H$1397,5,FALSE)</f>
        <v>#N/A</v>
      </c>
      <c r="J9021" s="4" t="e">
        <f>VLOOKUP(A9021,'MethaneLeaks Events Data_nonUS'!$C$2:$H$1397,6,FALSE)</f>
        <v>#N/A</v>
      </c>
    </row>
    <row r="9022" spans="1:10" ht="16" hidden="1" x14ac:dyDescent="0.2">
      <c r="A9022" s="10">
        <v>44287</v>
      </c>
      <c r="B9022" s="4">
        <v>61.41</v>
      </c>
      <c r="C9022" s="4">
        <v>63.85</v>
      </c>
      <c r="D9022">
        <v>1.9970000000000001</v>
      </c>
      <c r="E9022">
        <v>1.964</v>
      </c>
      <c r="F9022" s="4" t="e">
        <f>VLOOKUP(A9022,'MethaneLeaks Events Data_nonUS'!$C$2:$H$1397,2,FALSE)</f>
        <v>#N/A</v>
      </c>
      <c r="G9022" s="4" t="e">
        <f>VLOOKUP(A9022,'MethaneLeaks Events Data_nonUS'!$C$2:$H$1397,3,FALSE)</f>
        <v>#N/A</v>
      </c>
      <c r="H9022" s="4" t="e">
        <f>VLOOKUP(A9022,'MethaneLeaks Events Data_nonUS'!$C$2:$H$1397,4,FALSE)</f>
        <v>#N/A</v>
      </c>
      <c r="I9022" s="4" t="e">
        <f>VLOOKUP(A9022,'MethaneLeaks Events Data_nonUS'!$C$2:$H$1397,5,FALSE)</f>
        <v>#N/A</v>
      </c>
      <c r="J9022" s="4" t="e">
        <f>VLOOKUP(A9022,'MethaneLeaks Events Data_nonUS'!$C$2:$H$1397,6,FALSE)</f>
        <v>#N/A</v>
      </c>
    </row>
    <row r="9023" spans="1:10" ht="16" hidden="1" x14ac:dyDescent="0.2">
      <c r="A9023" s="10">
        <v>44291</v>
      </c>
      <c r="B9023" s="4">
        <v>58.73</v>
      </c>
      <c r="D9023">
        <v>1.94</v>
      </c>
      <c r="E9023">
        <v>1.9219999999999999</v>
      </c>
      <c r="F9023" s="4" t="e">
        <f>VLOOKUP(A9023,'MethaneLeaks Events Data_nonUS'!$C$2:$H$1397,2,FALSE)</f>
        <v>#N/A</v>
      </c>
      <c r="G9023" s="4" t="e">
        <f>VLOOKUP(A9023,'MethaneLeaks Events Data_nonUS'!$C$2:$H$1397,3,FALSE)</f>
        <v>#N/A</v>
      </c>
      <c r="H9023" s="4" t="e">
        <f>VLOOKUP(A9023,'MethaneLeaks Events Data_nonUS'!$C$2:$H$1397,4,FALSE)</f>
        <v>#N/A</v>
      </c>
      <c r="I9023" s="4" t="e">
        <f>VLOOKUP(A9023,'MethaneLeaks Events Data_nonUS'!$C$2:$H$1397,5,FALSE)</f>
        <v>#N/A</v>
      </c>
      <c r="J9023" s="4" t="e">
        <f>VLOOKUP(A9023,'MethaneLeaks Events Data_nonUS'!$C$2:$H$1397,6,FALSE)</f>
        <v>#N/A</v>
      </c>
    </row>
    <row r="9024" spans="1:10" ht="16" hidden="1" x14ac:dyDescent="0.2">
      <c r="A9024" s="10">
        <v>44292</v>
      </c>
      <c r="B9024" s="4">
        <v>59.34</v>
      </c>
      <c r="C9024" s="4">
        <v>61.47</v>
      </c>
      <c r="D9024">
        <v>1.9530000000000001</v>
      </c>
      <c r="E9024">
        <v>1.931</v>
      </c>
      <c r="F9024" s="4" t="e">
        <f>VLOOKUP(A9024,'MethaneLeaks Events Data_nonUS'!$C$2:$H$1397,2,FALSE)</f>
        <v>#N/A</v>
      </c>
      <c r="G9024" s="4" t="e">
        <f>VLOOKUP(A9024,'MethaneLeaks Events Data_nonUS'!$C$2:$H$1397,3,FALSE)</f>
        <v>#N/A</v>
      </c>
      <c r="H9024" s="4" t="e">
        <f>VLOOKUP(A9024,'MethaneLeaks Events Data_nonUS'!$C$2:$H$1397,4,FALSE)</f>
        <v>#N/A</v>
      </c>
      <c r="I9024" s="4" t="e">
        <f>VLOOKUP(A9024,'MethaneLeaks Events Data_nonUS'!$C$2:$H$1397,5,FALSE)</f>
        <v>#N/A</v>
      </c>
      <c r="J9024" s="4" t="e">
        <f>VLOOKUP(A9024,'MethaneLeaks Events Data_nonUS'!$C$2:$H$1397,6,FALSE)</f>
        <v>#N/A</v>
      </c>
    </row>
    <row r="9025" spans="1:10" ht="16" hidden="1" x14ac:dyDescent="0.2">
      <c r="A9025" s="10">
        <v>44293</v>
      </c>
      <c r="B9025" s="4">
        <v>59.77</v>
      </c>
      <c r="C9025" s="4">
        <v>61.86</v>
      </c>
      <c r="D9025">
        <v>1.93</v>
      </c>
      <c r="E9025">
        <v>1.9079999999999999</v>
      </c>
      <c r="F9025" s="4" t="e">
        <f>VLOOKUP(A9025,'MethaneLeaks Events Data_nonUS'!$C$2:$H$1397,2,FALSE)</f>
        <v>#N/A</v>
      </c>
      <c r="G9025" s="4" t="e">
        <f>VLOOKUP(A9025,'MethaneLeaks Events Data_nonUS'!$C$2:$H$1397,3,FALSE)</f>
        <v>#N/A</v>
      </c>
      <c r="H9025" s="4" t="e">
        <f>VLOOKUP(A9025,'MethaneLeaks Events Data_nonUS'!$C$2:$H$1397,4,FALSE)</f>
        <v>#N/A</v>
      </c>
      <c r="I9025" s="4" t="e">
        <f>VLOOKUP(A9025,'MethaneLeaks Events Data_nonUS'!$C$2:$H$1397,5,FALSE)</f>
        <v>#N/A</v>
      </c>
      <c r="J9025" s="4" t="e">
        <f>VLOOKUP(A9025,'MethaneLeaks Events Data_nonUS'!$C$2:$H$1397,6,FALSE)</f>
        <v>#N/A</v>
      </c>
    </row>
    <row r="9026" spans="1:10" ht="16" hidden="1" x14ac:dyDescent="0.2">
      <c r="A9026" s="10">
        <v>44294</v>
      </c>
      <c r="B9026" s="4">
        <v>59.61</v>
      </c>
      <c r="C9026" s="4">
        <v>62.09</v>
      </c>
      <c r="D9026">
        <v>1.9470000000000001</v>
      </c>
      <c r="E9026">
        <v>1.92</v>
      </c>
      <c r="F9026" s="4" t="e">
        <f>VLOOKUP(A9026,'MethaneLeaks Events Data_nonUS'!$C$2:$H$1397,2,FALSE)</f>
        <v>#N/A</v>
      </c>
      <c r="G9026" s="4" t="e">
        <f>VLOOKUP(A9026,'MethaneLeaks Events Data_nonUS'!$C$2:$H$1397,3,FALSE)</f>
        <v>#N/A</v>
      </c>
      <c r="H9026" s="4" t="e">
        <f>VLOOKUP(A9026,'MethaneLeaks Events Data_nonUS'!$C$2:$H$1397,4,FALSE)</f>
        <v>#N/A</v>
      </c>
      <c r="I9026" s="4" t="e">
        <f>VLOOKUP(A9026,'MethaneLeaks Events Data_nonUS'!$C$2:$H$1397,5,FALSE)</f>
        <v>#N/A</v>
      </c>
      <c r="J9026" s="4" t="e">
        <f>VLOOKUP(A9026,'MethaneLeaks Events Data_nonUS'!$C$2:$H$1397,6,FALSE)</f>
        <v>#N/A</v>
      </c>
    </row>
    <row r="9027" spans="1:10" ht="16" hidden="1" x14ac:dyDescent="0.2">
      <c r="A9027" s="10">
        <v>44295</v>
      </c>
      <c r="B9027" s="4">
        <v>59.29</v>
      </c>
      <c r="C9027" s="4">
        <v>61.89</v>
      </c>
      <c r="D9027">
        <v>1.956</v>
      </c>
      <c r="E9027">
        <v>1.9359999999999999</v>
      </c>
      <c r="F9027" s="4" t="e">
        <f>VLOOKUP(A9027,'MethaneLeaks Events Data_nonUS'!$C$2:$H$1397,2,FALSE)</f>
        <v>#N/A</v>
      </c>
      <c r="G9027" s="4" t="e">
        <f>VLOOKUP(A9027,'MethaneLeaks Events Data_nonUS'!$C$2:$H$1397,3,FALSE)</f>
        <v>#N/A</v>
      </c>
      <c r="H9027" s="4" t="e">
        <f>VLOOKUP(A9027,'MethaneLeaks Events Data_nonUS'!$C$2:$H$1397,4,FALSE)</f>
        <v>#N/A</v>
      </c>
      <c r="I9027" s="4" t="e">
        <f>VLOOKUP(A9027,'MethaneLeaks Events Data_nonUS'!$C$2:$H$1397,5,FALSE)</f>
        <v>#N/A</v>
      </c>
      <c r="J9027" s="4" t="e">
        <f>VLOOKUP(A9027,'MethaneLeaks Events Data_nonUS'!$C$2:$H$1397,6,FALSE)</f>
        <v>#N/A</v>
      </c>
    </row>
    <row r="9028" spans="1:10" ht="16" hidden="1" x14ac:dyDescent="0.2">
      <c r="A9028" s="10">
        <v>44298</v>
      </c>
      <c r="B9028" s="4">
        <v>59.7</v>
      </c>
      <c r="C9028" s="4">
        <v>62.38</v>
      </c>
      <c r="D9028">
        <v>1.96</v>
      </c>
      <c r="E9028">
        <v>1.9350000000000001</v>
      </c>
      <c r="F9028" s="4" t="e">
        <f>VLOOKUP(A9028,'MethaneLeaks Events Data_nonUS'!$C$2:$H$1397,2,FALSE)</f>
        <v>#N/A</v>
      </c>
      <c r="G9028" s="4" t="e">
        <f>VLOOKUP(A9028,'MethaneLeaks Events Data_nonUS'!$C$2:$H$1397,3,FALSE)</f>
        <v>#N/A</v>
      </c>
      <c r="H9028" s="4" t="e">
        <f>VLOOKUP(A9028,'MethaneLeaks Events Data_nonUS'!$C$2:$H$1397,4,FALSE)</f>
        <v>#N/A</v>
      </c>
      <c r="I9028" s="4" t="e">
        <f>VLOOKUP(A9028,'MethaneLeaks Events Data_nonUS'!$C$2:$H$1397,5,FALSE)</f>
        <v>#N/A</v>
      </c>
      <c r="J9028" s="4" t="e">
        <f>VLOOKUP(A9028,'MethaneLeaks Events Data_nonUS'!$C$2:$H$1397,6,FALSE)</f>
        <v>#N/A</v>
      </c>
    </row>
    <row r="9029" spans="1:10" ht="16" hidden="1" x14ac:dyDescent="0.2">
      <c r="A9029" s="10">
        <v>44299</v>
      </c>
      <c r="B9029" s="4">
        <v>60.2</v>
      </c>
      <c r="C9029" s="4">
        <v>62.83</v>
      </c>
      <c r="D9029">
        <v>1.97</v>
      </c>
      <c r="E9029">
        <v>1.94</v>
      </c>
      <c r="F9029" s="4" t="e">
        <f>VLOOKUP(A9029,'MethaneLeaks Events Data_nonUS'!$C$2:$H$1397,2,FALSE)</f>
        <v>#N/A</v>
      </c>
      <c r="G9029" s="4" t="e">
        <f>VLOOKUP(A9029,'MethaneLeaks Events Data_nonUS'!$C$2:$H$1397,3,FALSE)</f>
        <v>#N/A</v>
      </c>
      <c r="H9029" s="4" t="e">
        <f>VLOOKUP(A9029,'MethaneLeaks Events Data_nonUS'!$C$2:$H$1397,4,FALSE)</f>
        <v>#N/A</v>
      </c>
      <c r="I9029" s="4" t="e">
        <f>VLOOKUP(A9029,'MethaneLeaks Events Data_nonUS'!$C$2:$H$1397,5,FALSE)</f>
        <v>#N/A</v>
      </c>
      <c r="J9029" s="4" t="e">
        <f>VLOOKUP(A9029,'MethaneLeaks Events Data_nonUS'!$C$2:$H$1397,6,FALSE)</f>
        <v>#N/A</v>
      </c>
    </row>
    <row r="9030" spans="1:10" ht="16" hidden="1" x14ac:dyDescent="0.2">
      <c r="A9030" s="10">
        <v>44300</v>
      </c>
      <c r="B9030" s="4">
        <v>63.15</v>
      </c>
      <c r="C9030" s="4">
        <v>66.11</v>
      </c>
      <c r="D9030">
        <v>2.0179999999999998</v>
      </c>
      <c r="E9030">
        <v>1.988</v>
      </c>
      <c r="F9030" s="4" t="e">
        <f>VLOOKUP(A9030,'MethaneLeaks Events Data_nonUS'!$C$2:$H$1397,2,FALSE)</f>
        <v>#N/A</v>
      </c>
      <c r="G9030" s="4" t="e">
        <f>VLOOKUP(A9030,'MethaneLeaks Events Data_nonUS'!$C$2:$H$1397,3,FALSE)</f>
        <v>#N/A</v>
      </c>
      <c r="H9030" s="4" t="e">
        <f>VLOOKUP(A9030,'MethaneLeaks Events Data_nonUS'!$C$2:$H$1397,4,FALSE)</f>
        <v>#N/A</v>
      </c>
      <c r="I9030" s="4" t="e">
        <f>VLOOKUP(A9030,'MethaneLeaks Events Data_nonUS'!$C$2:$H$1397,5,FALSE)</f>
        <v>#N/A</v>
      </c>
      <c r="J9030" s="4" t="e">
        <f>VLOOKUP(A9030,'MethaneLeaks Events Data_nonUS'!$C$2:$H$1397,6,FALSE)</f>
        <v>#N/A</v>
      </c>
    </row>
    <row r="9031" spans="1:10" ht="16" hidden="1" x14ac:dyDescent="0.2">
      <c r="A9031" s="10">
        <v>44301</v>
      </c>
      <c r="B9031" s="4">
        <v>63.42</v>
      </c>
      <c r="C9031" s="4">
        <v>66.13</v>
      </c>
      <c r="D9031">
        <v>2.04</v>
      </c>
      <c r="E9031">
        <v>2.0099999999999998</v>
      </c>
      <c r="F9031" s="4" t="e">
        <f>VLOOKUP(A9031,'MethaneLeaks Events Data_nonUS'!$C$2:$H$1397,2,FALSE)</f>
        <v>#N/A</v>
      </c>
      <c r="G9031" s="4" t="e">
        <f>VLOOKUP(A9031,'MethaneLeaks Events Data_nonUS'!$C$2:$H$1397,3,FALSE)</f>
        <v>#N/A</v>
      </c>
      <c r="H9031" s="4" t="e">
        <f>VLOOKUP(A9031,'MethaneLeaks Events Data_nonUS'!$C$2:$H$1397,4,FALSE)</f>
        <v>#N/A</v>
      </c>
      <c r="I9031" s="4" t="e">
        <f>VLOOKUP(A9031,'MethaneLeaks Events Data_nonUS'!$C$2:$H$1397,5,FALSE)</f>
        <v>#N/A</v>
      </c>
      <c r="J9031" s="4" t="e">
        <f>VLOOKUP(A9031,'MethaneLeaks Events Data_nonUS'!$C$2:$H$1397,6,FALSE)</f>
        <v>#N/A</v>
      </c>
    </row>
    <row r="9032" spans="1:10" ht="16" hidden="1" x14ac:dyDescent="0.2">
      <c r="A9032" s="10">
        <v>44302</v>
      </c>
      <c r="B9032" s="4">
        <v>63.16</v>
      </c>
      <c r="C9032" s="4">
        <v>65.98</v>
      </c>
      <c r="D9032">
        <v>2.0289999999999999</v>
      </c>
      <c r="E9032">
        <v>1.972</v>
      </c>
      <c r="F9032" s="4" t="e">
        <f>VLOOKUP(A9032,'MethaneLeaks Events Data_nonUS'!$C$2:$H$1397,2,FALSE)</f>
        <v>#N/A</v>
      </c>
      <c r="G9032" s="4" t="e">
        <f>VLOOKUP(A9032,'MethaneLeaks Events Data_nonUS'!$C$2:$H$1397,3,FALSE)</f>
        <v>#N/A</v>
      </c>
      <c r="H9032" s="4" t="e">
        <f>VLOOKUP(A9032,'MethaneLeaks Events Data_nonUS'!$C$2:$H$1397,4,FALSE)</f>
        <v>#N/A</v>
      </c>
      <c r="I9032" s="4" t="e">
        <f>VLOOKUP(A9032,'MethaneLeaks Events Data_nonUS'!$C$2:$H$1397,5,FALSE)</f>
        <v>#N/A</v>
      </c>
      <c r="J9032" s="4" t="e">
        <f>VLOOKUP(A9032,'MethaneLeaks Events Data_nonUS'!$C$2:$H$1397,6,FALSE)</f>
        <v>#N/A</v>
      </c>
    </row>
    <row r="9033" spans="1:10" ht="16" hidden="1" x14ac:dyDescent="0.2">
      <c r="A9033" s="10">
        <v>44305</v>
      </c>
      <c r="B9033" s="4">
        <v>63.33</v>
      </c>
      <c r="C9033" s="4">
        <v>66.540000000000006</v>
      </c>
      <c r="D9033">
        <v>2.0289999999999999</v>
      </c>
      <c r="E9033">
        <v>1.98</v>
      </c>
      <c r="F9033" s="4" t="e">
        <f>VLOOKUP(A9033,'MethaneLeaks Events Data_nonUS'!$C$2:$H$1397,2,FALSE)</f>
        <v>#N/A</v>
      </c>
      <c r="G9033" s="4" t="e">
        <f>VLOOKUP(A9033,'MethaneLeaks Events Data_nonUS'!$C$2:$H$1397,3,FALSE)</f>
        <v>#N/A</v>
      </c>
      <c r="H9033" s="4" t="e">
        <f>VLOOKUP(A9033,'MethaneLeaks Events Data_nonUS'!$C$2:$H$1397,4,FALSE)</f>
        <v>#N/A</v>
      </c>
      <c r="I9033" s="4" t="e">
        <f>VLOOKUP(A9033,'MethaneLeaks Events Data_nonUS'!$C$2:$H$1397,5,FALSE)</f>
        <v>#N/A</v>
      </c>
      <c r="J9033" s="4" t="e">
        <f>VLOOKUP(A9033,'MethaneLeaks Events Data_nonUS'!$C$2:$H$1397,6,FALSE)</f>
        <v>#N/A</v>
      </c>
    </row>
    <row r="9034" spans="1:10" ht="16" hidden="1" x14ac:dyDescent="0.2">
      <c r="A9034" s="10">
        <v>44306</v>
      </c>
      <c r="B9034" s="4">
        <v>62.61</v>
      </c>
      <c r="C9034" s="4">
        <v>65.34</v>
      </c>
      <c r="D9034">
        <v>2</v>
      </c>
      <c r="E9034">
        <v>1.9510000000000001</v>
      </c>
      <c r="F9034" s="4" t="e">
        <f>VLOOKUP(A9034,'MethaneLeaks Events Data_nonUS'!$C$2:$H$1397,2,FALSE)</f>
        <v>#N/A</v>
      </c>
      <c r="G9034" s="4" t="e">
        <f>VLOOKUP(A9034,'MethaneLeaks Events Data_nonUS'!$C$2:$H$1397,3,FALSE)</f>
        <v>#N/A</v>
      </c>
      <c r="H9034" s="4" t="e">
        <f>VLOOKUP(A9034,'MethaneLeaks Events Data_nonUS'!$C$2:$H$1397,4,FALSE)</f>
        <v>#N/A</v>
      </c>
      <c r="I9034" s="4" t="e">
        <f>VLOOKUP(A9034,'MethaneLeaks Events Data_nonUS'!$C$2:$H$1397,5,FALSE)</f>
        <v>#N/A</v>
      </c>
      <c r="J9034" s="4" t="e">
        <f>VLOOKUP(A9034,'MethaneLeaks Events Data_nonUS'!$C$2:$H$1397,6,FALSE)</f>
        <v>#N/A</v>
      </c>
    </row>
    <row r="9035" spans="1:10" ht="16" hidden="1" x14ac:dyDescent="0.2">
      <c r="A9035" s="10">
        <v>44307</v>
      </c>
      <c r="B9035" s="4">
        <v>61.34</v>
      </c>
      <c r="C9035" s="4">
        <v>64.02</v>
      </c>
      <c r="D9035">
        <v>1.946</v>
      </c>
      <c r="E9035">
        <v>1.911</v>
      </c>
      <c r="F9035" s="4" t="e">
        <f>VLOOKUP(A9035,'MethaneLeaks Events Data_nonUS'!$C$2:$H$1397,2,FALSE)</f>
        <v>#N/A</v>
      </c>
      <c r="G9035" s="4" t="e">
        <f>VLOOKUP(A9035,'MethaneLeaks Events Data_nonUS'!$C$2:$H$1397,3,FALSE)</f>
        <v>#N/A</v>
      </c>
      <c r="H9035" s="4" t="e">
        <f>VLOOKUP(A9035,'MethaneLeaks Events Data_nonUS'!$C$2:$H$1397,4,FALSE)</f>
        <v>#N/A</v>
      </c>
      <c r="I9035" s="4" t="e">
        <f>VLOOKUP(A9035,'MethaneLeaks Events Data_nonUS'!$C$2:$H$1397,5,FALSE)</f>
        <v>#N/A</v>
      </c>
      <c r="J9035" s="4" t="e">
        <f>VLOOKUP(A9035,'MethaneLeaks Events Data_nonUS'!$C$2:$H$1397,6,FALSE)</f>
        <v>#N/A</v>
      </c>
    </row>
    <row r="9036" spans="1:10" ht="16" hidden="1" x14ac:dyDescent="0.2">
      <c r="A9036" s="10">
        <v>44308</v>
      </c>
      <c r="B9036" s="4">
        <v>61.45</v>
      </c>
      <c r="C9036" s="4">
        <v>65.069999999999993</v>
      </c>
      <c r="D9036">
        <v>1.9530000000000001</v>
      </c>
      <c r="E9036">
        <v>1.946</v>
      </c>
      <c r="F9036" s="4" t="e">
        <f>VLOOKUP(A9036,'MethaneLeaks Events Data_nonUS'!$C$2:$H$1397,2,FALSE)</f>
        <v>#N/A</v>
      </c>
      <c r="G9036" s="4" t="e">
        <f>VLOOKUP(A9036,'MethaneLeaks Events Data_nonUS'!$C$2:$H$1397,3,FALSE)</f>
        <v>#N/A</v>
      </c>
      <c r="H9036" s="4" t="e">
        <f>VLOOKUP(A9036,'MethaneLeaks Events Data_nonUS'!$C$2:$H$1397,4,FALSE)</f>
        <v>#N/A</v>
      </c>
      <c r="I9036" s="4" t="e">
        <f>VLOOKUP(A9036,'MethaneLeaks Events Data_nonUS'!$C$2:$H$1397,5,FALSE)</f>
        <v>#N/A</v>
      </c>
      <c r="J9036" s="4" t="e">
        <f>VLOOKUP(A9036,'MethaneLeaks Events Data_nonUS'!$C$2:$H$1397,6,FALSE)</f>
        <v>#N/A</v>
      </c>
    </row>
    <row r="9037" spans="1:10" ht="16" hidden="1" x14ac:dyDescent="0.2">
      <c r="A9037" s="10">
        <v>44309</v>
      </c>
      <c r="B9037" s="4">
        <v>62.18</v>
      </c>
      <c r="C9037" s="4">
        <v>65.75</v>
      </c>
      <c r="D9037">
        <v>1.9670000000000001</v>
      </c>
      <c r="E9037">
        <v>1.9450000000000001</v>
      </c>
      <c r="F9037" s="4" t="e">
        <f>VLOOKUP(A9037,'MethaneLeaks Events Data_nonUS'!$C$2:$H$1397,2,FALSE)</f>
        <v>#N/A</v>
      </c>
      <c r="G9037" s="4" t="e">
        <f>VLOOKUP(A9037,'MethaneLeaks Events Data_nonUS'!$C$2:$H$1397,3,FALSE)</f>
        <v>#N/A</v>
      </c>
      <c r="H9037" s="4" t="e">
        <f>VLOOKUP(A9037,'MethaneLeaks Events Data_nonUS'!$C$2:$H$1397,4,FALSE)</f>
        <v>#N/A</v>
      </c>
      <c r="I9037" s="4" t="e">
        <f>VLOOKUP(A9037,'MethaneLeaks Events Data_nonUS'!$C$2:$H$1397,5,FALSE)</f>
        <v>#N/A</v>
      </c>
      <c r="J9037" s="4" t="e">
        <f>VLOOKUP(A9037,'MethaneLeaks Events Data_nonUS'!$C$2:$H$1397,6,FALSE)</f>
        <v>#N/A</v>
      </c>
    </row>
    <row r="9038" spans="1:10" ht="16" hidden="1" x14ac:dyDescent="0.2">
      <c r="A9038" s="10">
        <v>44312</v>
      </c>
      <c r="B9038" s="4">
        <v>62.02</v>
      </c>
      <c r="C9038" s="4">
        <v>65.5</v>
      </c>
      <c r="D9038">
        <v>1.946</v>
      </c>
      <c r="E9038">
        <v>1.9259999999999999</v>
      </c>
      <c r="F9038" s="4" t="e">
        <f>VLOOKUP(A9038,'MethaneLeaks Events Data_nonUS'!$C$2:$H$1397,2,FALSE)</f>
        <v>#N/A</v>
      </c>
      <c r="G9038" s="4" t="e">
        <f>VLOOKUP(A9038,'MethaneLeaks Events Data_nonUS'!$C$2:$H$1397,3,FALSE)</f>
        <v>#N/A</v>
      </c>
      <c r="H9038" s="4" t="e">
        <f>VLOOKUP(A9038,'MethaneLeaks Events Data_nonUS'!$C$2:$H$1397,4,FALSE)</f>
        <v>#N/A</v>
      </c>
      <c r="I9038" s="4" t="e">
        <f>VLOOKUP(A9038,'MethaneLeaks Events Data_nonUS'!$C$2:$H$1397,5,FALSE)</f>
        <v>#N/A</v>
      </c>
      <c r="J9038" s="4" t="e">
        <f>VLOOKUP(A9038,'MethaneLeaks Events Data_nonUS'!$C$2:$H$1397,6,FALSE)</f>
        <v>#N/A</v>
      </c>
    </row>
    <row r="9039" spans="1:10" ht="16" hidden="1" x14ac:dyDescent="0.2">
      <c r="A9039" s="10">
        <v>44313</v>
      </c>
      <c r="B9039" s="4">
        <v>63.03</v>
      </c>
      <c r="C9039" s="4">
        <v>66.25</v>
      </c>
      <c r="D9039">
        <v>1.9950000000000001</v>
      </c>
      <c r="E9039">
        <v>1.9750000000000001</v>
      </c>
      <c r="F9039" s="4" t="e">
        <f>VLOOKUP(A9039,'MethaneLeaks Events Data_nonUS'!$C$2:$H$1397,2,FALSE)</f>
        <v>#N/A</v>
      </c>
      <c r="G9039" s="4" t="e">
        <f>VLOOKUP(A9039,'MethaneLeaks Events Data_nonUS'!$C$2:$H$1397,3,FALSE)</f>
        <v>#N/A</v>
      </c>
      <c r="H9039" s="4" t="e">
        <f>VLOOKUP(A9039,'MethaneLeaks Events Data_nonUS'!$C$2:$H$1397,4,FALSE)</f>
        <v>#N/A</v>
      </c>
      <c r="I9039" s="4" t="e">
        <f>VLOOKUP(A9039,'MethaneLeaks Events Data_nonUS'!$C$2:$H$1397,5,FALSE)</f>
        <v>#N/A</v>
      </c>
      <c r="J9039" s="4" t="e">
        <f>VLOOKUP(A9039,'MethaneLeaks Events Data_nonUS'!$C$2:$H$1397,6,FALSE)</f>
        <v>#N/A</v>
      </c>
    </row>
    <row r="9040" spans="1:10" ht="16" hidden="1" x14ac:dyDescent="0.2">
      <c r="A9040" s="10">
        <v>44314</v>
      </c>
      <c r="B9040" s="4">
        <v>63.81</v>
      </c>
      <c r="C9040" s="4">
        <v>67.08</v>
      </c>
      <c r="D9040">
        <v>2.036</v>
      </c>
      <c r="E9040">
        <v>2.016</v>
      </c>
      <c r="F9040" s="4" t="e">
        <f>VLOOKUP(A9040,'MethaneLeaks Events Data_nonUS'!$C$2:$H$1397,2,FALSE)</f>
        <v>#N/A</v>
      </c>
      <c r="G9040" s="4" t="e">
        <f>VLOOKUP(A9040,'MethaneLeaks Events Data_nonUS'!$C$2:$H$1397,3,FALSE)</f>
        <v>#N/A</v>
      </c>
      <c r="H9040" s="4" t="e">
        <f>VLOOKUP(A9040,'MethaneLeaks Events Data_nonUS'!$C$2:$H$1397,4,FALSE)</f>
        <v>#N/A</v>
      </c>
      <c r="I9040" s="4" t="e">
        <f>VLOOKUP(A9040,'MethaneLeaks Events Data_nonUS'!$C$2:$H$1397,5,FALSE)</f>
        <v>#N/A</v>
      </c>
      <c r="J9040" s="4" t="e">
        <f>VLOOKUP(A9040,'MethaneLeaks Events Data_nonUS'!$C$2:$H$1397,6,FALSE)</f>
        <v>#N/A</v>
      </c>
    </row>
    <row r="9041" spans="1:10" ht="16" hidden="1" x14ac:dyDescent="0.2">
      <c r="A9041" s="10">
        <v>44315</v>
      </c>
      <c r="B9041" s="4">
        <v>65</v>
      </c>
      <c r="C9041" s="4">
        <v>68.260000000000005</v>
      </c>
      <c r="D9041">
        <v>2.081</v>
      </c>
      <c r="E9041">
        <v>2.0409999999999999</v>
      </c>
      <c r="F9041" s="4" t="e">
        <f>VLOOKUP(A9041,'MethaneLeaks Events Data_nonUS'!$C$2:$H$1397,2,FALSE)</f>
        <v>#N/A</v>
      </c>
      <c r="G9041" s="4" t="e">
        <f>VLOOKUP(A9041,'MethaneLeaks Events Data_nonUS'!$C$2:$H$1397,3,FALSE)</f>
        <v>#N/A</v>
      </c>
      <c r="H9041" s="4" t="e">
        <f>VLOOKUP(A9041,'MethaneLeaks Events Data_nonUS'!$C$2:$H$1397,4,FALSE)</f>
        <v>#N/A</v>
      </c>
      <c r="I9041" s="4" t="e">
        <f>VLOOKUP(A9041,'MethaneLeaks Events Data_nonUS'!$C$2:$H$1397,5,FALSE)</f>
        <v>#N/A</v>
      </c>
      <c r="J9041" s="4" t="e">
        <f>VLOOKUP(A9041,'MethaneLeaks Events Data_nonUS'!$C$2:$H$1397,6,FALSE)</f>
        <v>#N/A</v>
      </c>
    </row>
    <row r="9042" spans="1:10" ht="16" hidden="1" x14ac:dyDescent="0.2">
      <c r="A9042" s="10">
        <v>44316</v>
      </c>
      <c r="B9042" s="4">
        <v>63.5</v>
      </c>
      <c r="C9042" s="4">
        <v>67.73</v>
      </c>
      <c r="D9042">
        <v>2.0550000000000002</v>
      </c>
      <c r="E9042">
        <v>2.0049999999999999</v>
      </c>
      <c r="F9042" s="4" t="e">
        <f>VLOOKUP(A9042,'MethaneLeaks Events Data_nonUS'!$C$2:$H$1397,2,FALSE)</f>
        <v>#N/A</v>
      </c>
      <c r="G9042" s="4" t="e">
        <f>VLOOKUP(A9042,'MethaneLeaks Events Data_nonUS'!$C$2:$H$1397,3,FALSE)</f>
        <v>#N/A</v>
      </c>
      <c r="H9042" s="4" t="e">
        <f>VLOOKUP(A9042,'MethaneLeaks Events Data_nonUS'!$C$2:$H$1397,4,FALSE)</f>
        <v>#N/A</v>
      </c>
      <c r="I9042" s="4" t="e">
        <f>VLOOKUP(A9042,'MethaneLeaks Events Data_nonUS'!$C$2:$H$1397,5,FALSE)</f>
        <v>#N/A</v>
      </c>
      <c r="J9042" s="4" t="e">
        <f>VLOOKUP(A9042,'MethaneLeaks Events Data_nonUS'!$C$2:$H$1397,6,FALSE)</f>
        <v>#N/A</v>
      </c>
    </row>
    <row r="9043" spans="1:10" ht="16" hidden="1" x14ac:dyDescent="0.2">
      <c r="A9043" s="10">
        <v>44319</v>
      </c>
      <c r="B9043" s="4">
        <v>64.459999999999994</v>
      </c>
      <c r="D9043">
        <v>2.093</v>
      </c>
      <c r="E9043">
        <v>2.04</v>
      </c>
      <c r="F9043" s="4" t="e">
        <f>VLOOKUP(A9043,'MethaneLeaks Events Data_nonUS'!$C$2:$H$1397,2,FALSE)</f>
        <v>#N/A</v>
      </c>
      <c r="G9043" s="4" t="e">
        <f>VLOOKUP(A9043,'MethaneLeaks Events Data_nonUS'!$C$2:$H$1397,3,FALSE)</f>
        <v>#N/A</v>
      </c>
      <c r="H9043" s="4" t="e">
        <f>VLOOKUP(A9043,'MethaneLeaks Events Data_nonUS'!$C$2:$H$1397,4,FALSE)</f>
        <v>#N/A</v>
      </c>
      <c r="I9043" s="4" t="e">
        <f>VLOOKUP(A9043,'MethaneLeaks Events Data_nonUS'!$C$2:$H$1397,5,FALSE)</f>
        <v>#N/A</v>
      </c>
      <c r="J9043" s="4" t="e">
        <f>VLOOKUP(A9043,'MethaneLeaks Events Data_nonUS'!$C$2:$H$1397,6,FALSE)</f>
        <v>#N/A</v>
      </c>
    </row>
    <row r="9044" spans="1:10" ht="16" hidden="1" x14ac:dyDescent="0.2">
      <c r="A9044" s="10">
        <v>44320</v>
      </c>
      <c r="B9044" s="4">
        <v>65.72</v>
      </c>
      <c r="C9044" s="4">
        <v>68.91</v>
      </c>
      <c r="D9044">
        <v>2.1469999999999998</v>
      </c>
      <c r="E9044">
        <v>2.0720000000000001</v>
      </c>
      <c r="F9044" s="4" t="e">
        <f>VLOOKUP(A9044,'MethaneLeaks Events Data_nonUS'!$C$2:$H$1397,2,FALSE)</f>
        <v>#N/A</v>
      </c>
      <c r="G9044" s="4" t="e">
        <f>VLOOKUP(A9044,'MethaneLeaks Events Data_nonUS'!$C$2:$H$1397,3,FALSE)</f>
        <v>#N/A</v>
      </c>
      <c r="H9044" s="4" t="e">
        <f>VLOOKUP(A9044,'MethaneLeaks Events Data_nonUS'!$C$2:$H$1397,4,FALSE)</f>
        <v>#N/A</v>
      </c>
      <c r="I9044" s="4" t="e">
        <f>VLOOKUP(A9044,'MethaneLeaks Events Data_nonUS'!$C$2:$H$1397,5,FALSE)</f>
        <v>#N/A</v>
      </c>
      <c r="J9044" s="4" t="e">
        <f>VLOOKUP(A9044,'MethaneLeaks Events Data_nonUS'!$C$2:$H$1397,6,FALSE)</f>
        <v>#N/A</v>
      </c>
    </row>
    <row r="9045" spans="1:10" ht="16" hidden="1" x14ac:dyDescent="0.2">
      <c r="A9045" s="10">
        <v>44321</v>
      </c>
      <c r="B9045" s="4">
        <v>65.63</v>
      </c>
      <c r="C9045" s="4">
        <v>69.709999999999994</v>
      </c>
      <c r="D9045">
        <v>2.1320000000000001</v>
      </c>
      <c r="E9045">
        <v>2.0499999999999998</v>
      </c>
      <c r="F9045" s="4" t="e">
        <f>VLOOKUP(A9045,'MethaneLeaks Events Data_nonUS'!$C$2:$H$1397,2,FALSE)</f>
        <v>#N/A</v>
      </c>
      <c r="G9045" s="4" t="e">
        <f>VLOOKUP(A9045,'MethaneLeaks Events Data_nonUS'!$C$2:$H$1397,3,FALSE)</f>
        <v>#N/A</v>
      </c>
      <c r="H9045" s="4" t="e">
        <f>VLOOKUP(A9045,'MethaneLeaks Events Data_nonUS'!$C$2:$H$1397,4,FALSE)</f>
        <v>#N/A</v>
      </c>
      <c r="I9045" s="4" t="e">
        <f>VLOOKUP(A9045,'MethaneLeaks Events Data_nonUS'!$C$2:$H$1397,5,FALSE)</f>
        <v>#N/A</v>
      </c>
      <c r="J9045" s="4" t="e">
        <f>VLOOKUP(A9045,'MethaneLeaks Events Data_nonUS'!$C$2:$H$1397,6,FALSE)</f>
        <v>#N/A</v>
      </c>
    </row>
    <row r="9046" spans="1:10" ht="16" hidden="1" x14ac:dyDescent="0.2">
      <c r="A9046" s="10">
        <v>44322</v>
      </c>
      <c r="B9046" s="4">
        <v>64.73</v>
      </c>
      <c r="C9046" s="4">
        <v>68.62</v>
      </c>
      <c r="D9046">
        <v>2.1070000000000002</v>
      </c>
      <c r="E9046">
        <v>2.024</v>
      </c>
      <c r="F9046" s="4" t="e">
        <f>VLOOKUP(A9046,'MethaneLeaks Events Data_nonUS'!$C$2:$H$1397,2,FALSE)</f>
        <v>#N/A</v>
      </c>
      <c r="G9046" s="4" t="e">
        <f>VLOOKUP(A9046,'MethaneLeaks Events Data_nonUS'!$C$2:$H$1397,3,FALSE)</f>
        <v>#N/A</v>
      </c>
      <c r="H9046" s="4" t="e">
        <f>VLOOKUP(A9046,'MethaneLeaks Events Data_nonUS'!$C$2:$H$1397,4,FALSE)</f>
        <v>#N/A</v>
      </c>
      <c r="I9046" s="4" t="e">
        <f>VLOOKUP(A9046,'MethaneLeaks Events Data_nonUS'!$C$2:$H$1397,5,FALSE)</f>
        <v>#N/A</v>
      </c>
      <c r="J9046" s="4" t="e">
        <f>VLOOKUP(A9046,'MethaneLeaks Events Data_nonUS'!$C$2:$H$1397,6,FALSE)</f>
        <v>#N/A</v>
      </c>
    </row>
    <row r="9047" spans="1:10" ht="16" hidden="1" x14ac:dyDescent="0.2">
      <c r="A9047" s="10">
        <v>44323</v>
      </c>
      <c r="B9047" s="4">
        <v>64.959999999999994</v>
      </c>
      <c r="C9047" s="4">
        <v>68.73</v>
      </c>
      <c r="D9047">
        <v>2.121</v>
      </c>
      <c r="E9047">
        <v>2.056</v>
      </c>
      <c r="F9047" s="4" t="e">
        <f>VLOOKUP(A9047,'MethaneLeaks Events Data_nonUS'!$C$2:$H$1397,2,FALSE)</f>
        <v>#N/A</v>
      </c>
      <c r="G9047" s="4" t="e">
        <f>VLOOKUP(A9047,'MethaneLeaks Events Data_nonUS'!$C$2:$H$1397,3,FALSE)</f>
        <v>#N/A</v>
      </c>
      <c r="H9047" s="4" t="e">
        <f>VLOOKUP(A9047,'MethaneLeaks Events Data_nonUS'!$C$2:$H$1397,4,FALSE)</f>
        <v>#N/A</v>
      </c>
      <c r="I9047" s="4" t="e">
        <f>VLOOKUP(A9047,'MethaneLeaks Events Data_nonUS'!$C$2:$H$1397,5,FALSE)</f>
        <v>#N/A</v>
      </c>
      <c r="J9047" s="4" t="e">
        <f>VLOOKUP(A9047,'MethaneLeaks Events Data_nonUS'!$C$2:$H$1397,6,FALSE)</f>
        <v>#N/A</v>
      </c>
    </row>
    <row r="9048" spans="1:10" ht="16" hidden="1" x14ac:dyDescent="0.2">
      <c r="A9048" s="10">
        <v>44326</v>
      </c>
      <c r="B9048" s="4">
        <v>64.92</v>
      </c>
      <c r="C9048" s="4">
        <v>68.61</v>
      </c>
      <c r="D9048">
        <v>2.1179999999999999</v>
      </c>
      <c r="E9048">
        <v>2.0630000000000002</v>
      </c>
      <c r="F9048" s="4" t="e">
        <f>VLOOKUP(A9048,'MethaneLeaks Events Data_nonUS'!$C$2:$H$1397,2,FALSE)</f>
        <v>#N/A</v>
      </c>
      <c r="G9048" s="4" t="e">
        <f>VLOOKUP(A9048,'MethaneLeaks Events Data_nonUS'!$C$2:$H$1397,3,FALSE)</f>
        <v>#N/A</v>
      </c>
      <c r="H9048" s="4" t="e">
        <f>VLOOKUP(A9048,'MethaneLeaks Events Data_nonUS'!$C$2:$H$1397,4,FALSE)</f>
        <v>#N/A</v>
      </c>
      <c r="I9048" s="4" t="e">
        <f>VLOOKUP(A9048,'MethaneLeaks Events Data_nonUS'!$C$2:$H$1397,5,FALSE)</f>
        <v>#N/A</v>
      </c>
      <c r="J9048" s="4" t="e">
        <f>VLOOKUP(A9048,'MethaneLeaks Events Data_nonUS'!$C$2:$H$1397,6,FALSE)</f>
        <v>#N/A</v>
      </c>
    </row>
    <row r="9049" spans="1:10" ht="16" hidden="1" x14ac:dyDescent="0.2">
      <c r="A9049" s="10">
        <v>44327</v>
      </c>
      <c r="B9049" s="4">
        <v>65.31</v>
      </c>
      <c r="C9049" s="4">
        <v>68.83</v>
      </c>
      <c r="D9049">
        <v>2.137</v>
      </c>
      <c r="E9049">
        <v>2.06</v>
      </c>
      <c r="F9049" s="4" t="e">
        <f>VLOOKUP(A9049,'MethaneLeaks Events Data_nonUS'!$C$2:$H$1397,2,FALSE)</f>
        <v>#N/A</v>
      </c>
      <c r="G9049" s="4" t="e">
        <f>VLOOKUP(A9049,'MethaneLeaks Events Data_nonUS'!$C$2:$H$1397,3,FALSE)</f>
        <v>#N/A</v>
      </c>
      <c r="H9049" s="4" t="e">
        <f>VLOOKUP(A9049,'MethaneLeaks Events Data_nonUS'!$C$2:$H$1397,4,FALSE)</f>
        <v>#N/A</v>
      </c>
      <c r="I9049" s="4" t="e">
        <f>VLOOKUP(A9049,'MethaneLeaks Events Data_nonUS'!$C$2:$H$1397,5,FALSE)</f>
        <v>#N/A</v>
      </c>
      <c r="J9049" s="4" t="e">
        <f>VLOOKUP(A9049,'MethaneLeaks Events Data_nonUS'!$C$2:$H$1397,6,FALSE)</f>
        <v>#N/A</v>
      </c>
    </row>
    <row r="9050" spans="1:10" ht="16" hidden="1" x14ac:dyDescent="0.2">
      <c r="A9050" s="10">
        <v>44328</v>
      </c>
      <c r="B9050" s="4">
        <v>65.959999999999994</v>
      </c>
      <c r="C9050" s="4">
        <v>69.62</v>
      </c>
      <c r="D9050">
        <v>2.1720000000000002</v>
      </c>
      <c r="E9050">
        <v>2.0840000000000001</v>
      </c>
      <c r="F9050" s="4" t="e">
        <f>VLOOKUP(A9050,'MethaneLeaks Events Data_nonUS'!$C$2:$H$1397,2,FALSE)</f>
        <v>#N/A</v>
      </c>
      <c r="G9050" s="4" t="e">
        <f>VLOOKUP(A9050,'MethaneLeaks Events Data_nonUS'!$C$2:$H$1397,3,FALSE)</f>
        <v>#N/A</v>
      </c>
      <c r="H9050" s="4" t="e">
        <f>VLOOKUP(A9050,'MethaneLeaks Events Data_nonUS'!$C$2:$H$1397,4,FALSE)</f>
        <v>#N/A</v>
      </c>
      <c r="I9050" s="4" t="e">
        <f>VLOOKUP(A9050,'MethaneLeaks Events Data_nonUS'!$C$2:$H$1397,5,FALSE)</f>
        <v>#N/A</v>
      </c>
      <c r="J9050" s="4" t="e">
        <f>VLOOKUP(A9050,'MethaneLeaks Events Data_nonUS'!$C$2:$H$1397,6,FALSE)</f>
        <v>#N/A</v>
      </c>
    </row>
    <row r="9051" spans="1:10" ht="16" hidden="1" x14ac:dyDescent="0.2">
      <c r="A9051" s="10">
        <v>44329</v>
      </c>
      <c r="B9051" s="4">
        <v>63.82</v>
      </c>
      <c r="C9051" s="4">
        <v>67.36</v>
      </c>
      <c r="D9051">
        <v>2.0979999999999999</v>
      </c>
      <c r="E9051">
        <v>2.0110000000000001</v>
      </c>
      <c r="F9051" s="4" t="e">
        <f>VLOOKUP(A9051,'MethaneLeaks Events Data_nonUS'!$C$2:$H$1397,2,FALSE)</f>
        <v>#N/A</v>
      </c>
      <c r="G9051" s="4" t="e">
        <f>VLOOKUP(A9051,'MethaneLeaks Events Data_nonUS'!$C$2:$H$1397,3,FALSE)</f>
        <v>#N/A</v>
      </c>
      <c r="H9051" s="4" t="e">
        <f>VLOOKUP(A9051,'MethaneLeaks Events Data_nonUS'!$C$2:$H$1397,4,FALSE)</f>
        <v>#N/A</v>
      </c>
      <c r="I9051" s="4" t="e">
        <f>VLOOKUP(A9051,'MethaneLeaks Events Data_nonUS'!$C$2:$H$1397,5,FALSE)</f>
        <v>#N/A</v>
      </c>
      <c r="J9051" s="4" t="e">
        <f>VLOOKUP(A9051,'MethaneLeaks Events Data_nonUS'!$C$2:$H$1397,6,FALSE)</f>
        <v>#N/A</v>
      </c>
    </row>
    <row r="9052" spans="1:10" ht="16" hidden="1" x14ac:dyDescent="0.2">
      <c r="A9052" s="10">
        <v>44330</v>
      </c>
      <c r="B9052" s="4">
        <v>65.319999999999993</v>
      </c>
      <c r="C9052" s="4">
        <v>69.239999999999995</v>
      </c>
      <c r="D9052">
        <v>2.1509999999999998</v>
      </c>
      <c r="E9052">
        <v>2.0489999999999999</v>
      </c>
      <c r="F9052" s="4" t="e">
        <f>VLOOKUP(A9052,'MethaneLeaks Events Data_nonUS'!$C$2:$H$1397,2,FALSE)</f>
        <v>#N/A</v>
      </c>
      <c r="G9052" s="4" t="e">
        <f>VLOOKUP(A9052,'MethaneLeaks Events Data_nonUS'!$C$2:$H$1397,3,FALSE)</f>
        <v>#N/A</v>
      </c>
      <c r="H9052" s="4" t="e">
        <f>VLOOKUP(A9052,'MethaneLeaks Events Data_nonUS'!$C$2:$H$1397,4,FALSE)</f>
        <v>#N/A</v>
      </c>
      <c r="I9052" s="4" t="e">
        <f>VLOOKUP(A9052,'MethaneLeaks Events Data_nonUS'!$C$2:$H$1397,5,FALSE)</f>
        <v>#N/A</v>
      </c>
      <c r="J9052" s="4" t="e">
        <f>VLOOKUP(A9052,'MethaneLeaks Events Data_nonUS'!$C$2:$H$1397,6,FALSE)</f>
        <v>#N/A</v>
      </c>
    </row>
    <row r="9053" spans="1:10" ht="16" hidden="1" x14ac:dyDescent="0.2">
      <c r="A9053" s="10">
        <v>44333</v>
      </c>
      <c r="B9053" s="4">
        <v>66.239999999999995</v>
      </c>
      <c r="C9053" s="4">
        <v>69.62</v>
      </c>
      <c r="D9053">
        <v>2.1749999999999998</v>
      </c>
      <c r="E9053">
        <v>2.085</v>
      </c>
      <c r="F9053" s="4" t="e">
        <f>VLOOKUP(A9053,'MethaneLeaks Events Data_nonUS'!$C$2:$H$1397,2,FALSE)</f>
        <v>#N/A</v>
      </c>
      <c r="G9053" s="4" t="e">
        <f>VLOOKUP(A9053,'MethaneLeaks Events Data_nonUS'!$C$2:$H$1397,3,FALSE)</f>
        <v>#N/A</v>
      </c>
      <c r="H9053" s="4" t="e">
        <f>VLOOKUP(A9053,'MethaneLeaks Events Data_nonUS'!$C$2:$H$1397,4,FALSE)</f>
        <v>#N/A</v>
      </c>
      <c r="I9053" s="4" t="e">
        <f>VLOOKUP(A9053,'MethaneLeaks Events Data_nonUS'!$C$2:$H$1397,5,FALSE)</f>
        <v>#N/A</v>
      </c>
      <c r="J9053" s="4" t="e">
        <f>VLOOKUP(A9053,'MethaneLeaks Events Data_nonUS'!$C$2:$H$1397,6,FALSE)</f>
        <v>#N/A</v>
      </c>
    </row>
    <row r="9054" spans="1:10" ht="16" hidden="1" x14ac:dyDescent="0.2">
      <c r="A9054" s="10">
        <v>44334</v>
      </c>
      <c r="B9054" s="4">
        <v>65.489999999999995</v>
      </c>
      <c r="C9054" s="4">
        <v>69.010000000000005</v>
      </c>
      <c r="D9054">
        <v>2.1749999999999998</v>
      </c>
      <c r="E9054">
        <v>2.073</v>
      </c>
      <c r="F9054" s="4" t="e">
        <f>VLOOKUP(A9054,'MethaneLeaks Events Data_nonUS'!$C$2:$H$1397,2,FALSE)</f>
        <v>#N/A</v>
      </c>
      <c r="G9054" s="4" t="e">
        <f>VLOOKUP(A9054,'MethaneLeaks Events Data_nonUS'!$C$2:$H$1397,3,FALSE)</f>
        <v>#N/A</v>
      </c>
      <c r="H9054" s="4" t="e">
        <f>VLOOKUP(A9054,'MethaneLeaks Events Data_nonUS'!$C$2:$H$1397,4,FALSE)</f>
        <v>#N/A</v>
      </c>
      <c r="I9054" s="4" t="e">
        <f>VLOOKUP(A9054,'MethaneLeaks Events Data_nonUS'!$C$2:$H$1397,5,FALSE)</f>
        <v>#N/A</v>
      </c>
      <c r="J9054" s="4" t="e">
        <f>VLOOKUP(A9054,'MethaneLeaks Events Data_nonUS'!$C$2:$H$1397,6,FALSE)</f>
        <v>#N/A</v>
      </c>
    </row>
    <row r="9055" spans="1:10" ht="16" hidden="1" x14ac:dyDescent="0.2">
      <c r="A9055" s="10">
        <v>44335</v>
      </c>
      <c r="B9055" s="4">
        <v>63.28</v>
      </c>
      <c r="C9055" s="4">
        <v>66.88</v>
      </c>
      <c r="D9055">
        <v>2.097</v>
      </c>
      <c r="E9055">
        <v>2.0169999999999999</v>
      </c>
      <c r="F9055" s="4" t="e">
        <f>VLOOKUP(A9055,'MethaneLeaks Events Data_nonUS'!$C$2:$H$1397,2,FALSE)</f>
        <v>#N/A</v>
      </c>
      <c r="G9055" s="4" t="e">
        <f>VLOOKUP(A9055,'MethaneLeaks Events Data_nonUS'!$C$2:$H$1397,3,FALSE)</f>
        <v>#N/A</v>
      </c>
      <c r="H9055" s="4" t="e">
        <f>VLOOKUP(A9055,'MethaneLeaks Events Data_nonUS'!$C$2:$H$1397,4,FALSE)</f>
        <v>#N/A</v>
      </c>
      <c r="I9055" s="4" t="e">
        <f>VLOOKUP(A9055,'MethaneLeaks Events Data_nonUS'!$C$2:$H$1397,5,FALSE)</f>
        <v>#N/A</v>
      </c>
      <c r="J9055" s="4" t="e">
        <f>VLOOKUP(A9055,'MethaneLeaks Events Data_nonUS'!$C$2:$H$1397,6,FALSE)</f>
        <v>#N/A</v>
      </c>
    </row>
    <row r="9056" spans="1:10" ht="16" hidden="1" x14ac:dyDescent="0.2">
      <c r="A9056" s="10">
        <v>44336</v>
      </c>
      <c r="B9056" s="4">
        <v>61.95</v>
      </c>
      <c r="C9056" s="4">
        <v>65.180000000000007</v>
      </c>
      <c r="D9056">
        <v>2.0209999999999999</v>
      </c>
      <c r="E9056">
        <v>1.9410000000000001</v>
      </c>
      <c r="F9056" s="4" t="e">
        <f>VLOOKUP(A9056,'MethaneLeaks Events Data_nonUS'!$C$2:$H$1397,2,FALSE)</f>
        <v>#N/A</v>
      </c>
      <c r="G9056" s="4" t="e">
        <f>VLOOKUP(A9056,'MethaneLeaks Events Data_nonUS'!$C$2:$H$1397,3,FALSE)</f>
        <v>#N/A</v>
      </c>
      <c r="H9056" s="4" t="e">
        <f>VLOOKUP(A9056,'MethaneLeaks Events Data_nonUS'!$C$2:$H$1397,4,FALSE)</f>
        <v>#N/A</v>
      </c>
      <c r="I9056" s="4" t="e">
        <f>VLOOKUP(A9056,'MethaneLeaks Events Data_nonUS'!$C$2:$H$1397,5,FALSE)</f>
        <v>#N/A</v>
      </c>
      <c r="J9056" s="4" t="e">
        <f>VLOOKUP(A9056,'MethaneLeaks Events Data_nonUS'!$C$2:$H$1397,6,FALSE)</f>
        <v>#N/A</v>
      </c>
    </row>
    <row r="9057" spans="1:10" ht="16" hidden="1" x14ac:dyDescent="0.2">
      <c r="A9057" s="10">
        <v>44337</v>
      </c>
      <c r="B9057" s="4">
        <v>63.61</v>
      </c>
      <c r="C9057" s="4">
        <v>66.72</v>
      </c>
      <c r="D9057">
        <v>2.056</v>
      </c>
      <c r="E9057">
        <v>1.9730000000000001</v>
      </c>
      <c r="F9057" s="4" t="e">
        <f>VLOOKUP(A9057,'MethaneLeaks Events Data_nonUS'!$C$2:$H$1397,2,FALSE)</f>
        <v>#N/A</v>
      </c>
      <c r="G9057" s="4" t="e">
        <f>VLOOKUP(A9057,'MethaneLeaks Events Data_nonUS'!$C$2:$H$1397,3,FALSE)</f>
        <v>#N/A</v>
      </c>
      <c r="H9057" s="4" t="e">
        <f>VLOOKUP(A9057,'MethaneLeaks Events Data_nonUS'!$C$2:$H$1397,4,FALSE)</f>
        <v>#N/A</v>
      </c>
      <c r="I9057" s="4" t="e">
        <f>VLOOKUP(A9057,'MethaneLeaks Events Data_nonUS'!$C$2:$H$1397,5,FALSE)</f>
        <v>#N/A</v>
      </c>
      <c r="J9057" s="4" t="e">
        <f>VLOOKUP(A9057,'MethaneLeaks Events Data_nonUS'!$C$2:$H$1397,6,FALSE)</f>
        <v>#N/A</v>
      </c>
    </row>
    <row r="9058" spans="1:10" ht="16" hidden="1" x14ac:dyDescent="0.2">
      <c r="A9058" s="10">
        <v>44340</v>
      </c>
      <c r="B9058" s="4">
        <v>66.13</v>
      </c>
      <c r="C9058" s="4">
        <v>68.59</v>
      </c>
      <c r="D9058">
        <v>2.093</v>
      </c>
      <c r="E9058">
        <v>2.02</v>
      </c>
      <c r="F9058" s="4" t="e">
        <f>VLOOKUP(A9058,'MethaneLeaks Events Data_nonUS'!$C$2:$H$1397,2,FALSE)</f>
        <v>#N/A</v>
      </c>
      <c r="G9058" s="4" t="e">
        <f>VLOOKUP(A9058,'MethaneLeaks Events Data_nonUS'!$C$2:$H$1397,3,FALSE)</f>
        <v>#N/A</v>
      </c>
      <c r="H9058" s="4" t="e">
        <f>VLOOKUP(A9058,'MethaneLeaks Events Data_nonUS'!$C$2:$H$1397,4,FALSE)</f>
        <v>#N/A</v>
      </c>
      <c r="I9058" s="4" t="e">
        <f>VLOOKUP(A9058,'MethaneLeaks Events Data_nonUS'!$C$2:$H$1397,5,FALSE)</f>
        <v>#N/A</v>
      </c>
      <c r="J9058" s="4" t="e">
        <f>VLOOKUP(A9058,'MethaneLeaks Events Data_nonUS'!$C$2:$H$1397,6,FALSE)</f>
        <v>#N/A</v>
      </c>
    </row>
    <row r="9059" spans="1:10" ht="16" hidden="1" x14ac:dyDescent="0.2">
      <c r="A9059" s="10">
        <v>44341</v>
      </c>
      <c r="B9059" s="4">
        <v>66.27</v>
      </c>
      <c r="C9059" s="4">
        <v>68.8</v>
      </c>
      <c r="D9059">
        <v>2.0840000000000001</v>
      </c>
      <c r="E9059">
        <v>2.012</v>
      </c>
      <c r="F9059" s="4" t="e">
        <f>VLOOKUP(A9059,'MethaneLeaks Events Data_nonUS'!$C$2:$H$1397,2,FALSE)</f>
        <v>#N/A</v>
      </c>
      <c r="G9059" s="4" t="e">
        <f>VLOOKUP(A9059,'MethaneLeaks Events Data_nonUS'!$C$2:$H$1397,3,FALSE)</f>
        <v>#N/A</v>
      </c>
      <c r="H9059" s="4" t="e">
        <f>VLOOKUP(A9059,'MethaneLeaks Events Data_nonUS'!$C$2:$H$1397,4,FALSE)</f>
        <v>#N/A</v>
      </c>
      <c r="I9059" s="4" t="e">
        <f>VLOOKUP(A9059,'MethaneLeaks Events Data_nonUS'!$C$2:$H$1397,5,FALSE)</f>
        <v>#N/A</v>
      </c>
      <c r="J9059" s="4" t="e">
        <f>VLOOKUP(A9059,'MethaneLeaks Events Data_nonUS'!$C$2:$H$1397,6,FALSE)</f>
        <v>#N/A</v>
      </c>
    </row>
    <row r="9060" spans="1:10" ht="16" hidden="1" x14ac:dyDescent="0.2">
      <c r="A9060" s="10">
        <v>44342</v>
      </c>
      <c r="B9060" s="4">
        <v>66.41</v>
      </c>
      <c r="C9060" s="4">
        <v>68.930000000000007</v>
      </c>
      <c r="D9060">
        <v>2.1190000000000002</v>
      </c>
      <c r="E9060">
        <v>2.044</v>
      </c>
      <c r="F9060" s="4" t="e">
        <f>VLOOKUP(A9060,'MethaneLeaks Events Data_nonUS'!$C$2:$H$1397,2,FALSE)</f>
        <v>#N/A</v>
      </c>
      <c r="G9060" s="4" t="e">
        <f>VLOOKUP(A9060,'MethaneLeaks Events Data_nonUS'!$C$2:$H$1397,3,FALSE)</f>
        <v>#N/A</v>
      </c>
      <c r="H9060" s="4" t="e">
        <f>VLOOKUP(A9060,'MethaneLeaks Events Data_nonUS'!$C$2:$H$1397,4,FALSE)</f>
        <v>#N/A</v>
      </c>
      <c r="I9060" s="4" t="e">
        <f>VLOOKUP(A9060,'MethaneLeaks Events Data_nonUS'!$C$2:$H$1397,5,FALSE)</f>
        <v>#N/A</v>
      </c>
      <c r="J9060" s="4" t="e">
        <f>VLOOKUP(A9060,'MethaneLeaks Events Data_nonUS'!$C$2:$H$1397,6,FALSE)</f>
        <v>#N/A</v>
      </c>
    </row>
    <row r="9061" spans="1:10" ht="16" hidden="1" x14ac:dyDescent="0.2">
      <c r="A9061" s="10">
        <v>44343</v>
      </c>
      <c r="B9061" s="4">
        <v>66.87</v>
      </c>
      <c r="C9061" s="4">
        <v>69.430000000000007</v>
      </c>
      <c r="D9061">
        <v>2.1219999999999999</v>
      </c>
      <c r="E9061">
        <v>2.0470000000000002</v>
      </c>
      <c r="F9061" s="4" t="e">
        <f>VLOOKUP(A9061,'MethaneLeaks Events Data_nonUS'!$C$2:$H$1397,2,FALSE)</f>
        <v>#N/A</v>
      </c>
      <c r="G9061" s="4" t="e">
        <f>VLOOKUP(A9061,'MethaneLeaks Events Data_nonUS'!$C$2:$H$1397,3,FALSE)</f>
        <v>#N/A</v>
      </c>
      <c r="H9061" s="4" t="e">
        <f>VLOOKUP(A9061,'MethaneLeaks Events Data_nonUS'!$C$2:$H$1397,4,FALSE)</f>
        <v>#N/A</v>
      </c>
      <c r="I9061" s="4" t="e">
        <f>VLOOKUP(A9061,'MethaneLeaks Events Data_nonUS'!$C$2:$H$1397,5,FALSE)</f>
        <v>#N/A</v>
      </c>
      <c r="J9061" s="4" t="e">
        <f>VLOOKUP(A9061,'MethaneLeaks Events Data_nonUS'!$C$2:$H$1397,6,FALSE)</f>
        <v>#N/A</v>
      </c>
    </row>
    <row r="9062" spans="1:10" ht="16" hidden="1" x14ac:dyDescent="0.2">
      <c r="A9062" s="10">
        <v>44344</v>
      </c>
      <c r="B9062" s="4">
        <v>66.31</v>
      </c>
      <c r="C9062" s="4">
        <v>69.36</v>
      </c>
      <c r="D9062">
        <v>2.11</v>
      </c>
      <c r="E9062">
        <v>2.0350000000000001</v>
      </c>
      <c r="F9062" s="4" t="e">
        <f>VLOOKUP(A9062,'MethaneLeaks Events Data_nonUS'!$C$2:$H$1397,2,FALSE)</f>
        <v>#N/A</v>
      </c>
      <c r="G9062" s="4" t="e">
        <f>VLOOKUP(A9062,'MethaneLeaks Events Data_nonUS'!$C$2:$H$1397,3,FALSE)</f>
        <v>#N/A</v>
      </c>
      <c r="H9062" s="4" t="e">
        <f>VLOOKUP(A9062,'MethaneLeaks Events Data_nonUS'!$C$2:$H$1397,4,FALSE)</f>
        <v>#N/A</v>
      </c>
      <c r="I9062" s="4" t="e">
        <f>VLOOKUP(A9062,'MethaneLeaks Events Data_nonUS'!$C$2:$H$1397,5,FALSE)</f>
        <v>#N/A</v>
      </c>
      <c r="J9062" s="4" t="e">
        <f>VLOOKUP(A9062,'MethaneLeaks Events Data_nonUS'!$C$2:$H$1397,6,FALSE)</f>
        <v>#N/A</v>
      </c>
    </row>
    <row r="9063" spans="1:10" ht="16" hidden="1" x14ac:dyDescent="0.2">
      <c r="A9063" s="10">
        <v>44348</v>
      </c>
      <c r="B9063" s="4">
        <v>67.8</v>
      </c>
      <c r="C9063" s="4">
        <v>70.03</v>
      </c>
      <c r="D9063">
        <v>2.145</v>
      </c>
      <c r="E9063">
        <v>2.0699999999999998</v>
      </c>
      <c r="F9063" s="4" t="e">
        <f>VLOOKUP(A9063,'MethaneLeaks Events Data_nonUS'!$C$2:$H$1397,2,FALSE)</f>
        <v>#N/A</v>
      </c>
      <c r="G9063" s="4" t="e">
        <f>VLOOKUP(A9063,'MethaneLeaks Events Data_nonUS'!$C$2:$H$1397,3,FALSE)</f>
        <v>#N/A</v>
      </c>
      <c r="H9063" s="4" t="e">
        <f>VLOOKUP(A9063,'MethaneLeaks Events Data_nonUS'!$C$2:$H$1397,4,FALSE)</f>
        <v>#N/A</v>
      </c>
      <c r="I9063" s="4" t="e">
        <f>VLOOKUP(A9063,'MethaneLeaks Events Data_nonUS'!$C$2:$H$1397,5,FALSE)</f>
        <v>#N/A</v>
      </c>
      <c r="J9063" s="4" t="e">
        <f>VLOOKUP(A9063,'MethaneLeaks Events Data_nonUS'!$C$2:$H$1397,6,FALSE)</f>
        <v>#N/A</v>
      </c>
    </row>
    <row r="9064" spans="1:10" ht="16" hidden="1" x14ac:dyDescent="0.2">
      <c r="A9064" s="10">
        <v>44349</v>
      </c>
      <c r="B9064" s="4">
        <v>68.790000000000006</v>
      </c>
      <c r="C9064" s="4">
        <v>70.599999999999994</v>
      </c>
      <c r="D9064">
        <v>2.153</v>
      </c>
      <c r="E9064">
        <v>2.093</v>
      </c>
      <c r="F9064" s="4" t="e">
        <f>VLOOKUP(A9064,'MethaneLeaks Events Data_nonUS'!$C$2:$H$1397,2,FALSE)</f>
        <v>#N/A</v>
      </c>
      <c r="G9064" s="4" t="e">
        <f>VLOOKUP(A9064,'MethaneLeaks Events Data_nonUS'!$C$2:$H$1397,3,FALSE)</f>
        <v>#N/A</v>
      </c>
      <c r="H9064" s="4" t="e">
        <f>VLOOKUP(A9064,'MethaneLeaks Events Data_nonUS'!$C$2:$H$1397,4,FALSE)</f>
        <v>#N/A</v>
      </c>
      <c r="I9064" s="4" t="e">
        <f>VLOOKUP(A9064,'MethaneLeaks Events Data_nonUS'!$C$2:$H$1397,5,FALSE)</f>
        <v>#N/A</v>
      </c>
      <c r="J9064" s="4" t="e">
        <f>VLOOKUP(A9064,'MethaneLeaks Events Data_nonUS'!$C$2:$H$1397,6,FALSE)</f>
        <v>#N/A</v>
      </c>
    </row>
    <row r="9065" spans="1:10" ht="16" hidden="1" x14ac:dyDescent="0.2">
      <c r="A9065" s="10">
        <v>44350</v>
      </c>
      <c r="B9065" s="4">
        <v>68.81</v>
      </c>
      <c r="C9065" s="4">
        <v>70.709999999999994</v>
      </c>
      <c r="D9065">
        <v>2.161</v>
      </c>
      <c r="E9065">
        <v>2.101</v>
      </c>
      <c r="F9065" s="4" t="e">
        <f>VLOOKUP(A9065,'MethaneLeaks Events Data_nonUS'!$C$2:$H$1397,2,FALSE)</f>
        <v>#N/A</v>
      </c>
      <c r="G9065" s="4" t="e">
        <f>VLOOKUP(A9065,'MethaneLeaks Events Data_nonUS'!$C$2:$H$1397,3,FALSE)</f>
        <v>#N/A</v>
      </c>
      <c r="H9065" s="4" t="e">
        <f>VLOOKUP(A9065,'MethaneLeaks Events Data_nonUS'!$C$2:$H$1397,4,FALSE)</f>
        <v>#N/A</v>
      </c>
      <c r="I9065" s="4" t="e">
        <f>VLOOKUP(A9065,'MethaneLeaks Events Data_nonUS'!$C$2:$H$1397,5,FALSE)</f>
        <v>#N/A</v>
      </c>
      <c r="J9065" s="4" t="e">
        <f>VLOOKUP(A9065,'MethaneLeaks Events Data_nonUS'!$C$2:$H$1397,6,FALSE)</f>
        <v>#N/A</v>
      </c>
    </row>
    <row r="9066" spans="1:10" ht="16" hidden="1" x14ac:dyDescent="0.2">
      <c r="A9066" s="10">
        <v>44351</v>
      </c>
      <c r="B9066" s="4">
        <v>69.569999999999993</v>
      </c>
      <c r="C9066" s="4">
        <v>71.3</v>
      </c>
      <c r="D9066">
        <v>2.1640000000000001</v>
      </c>
      <c r="E9066">
        <v>2.1040000000000001</v>
      </c>
      <c r="F9066" s="4" t="e">
        <f>VLOOKUP(A9066,'MethaneLeaks Events Data_nonUS'!$C$2:$H$1397,2,FALSE)</f>
        <v>#N/A</v>
      </c>
      <c r="G9066" s="4" t="e">
        <f>VLOOKUP(A9066,'MethaneLeaks Events Data_nonUS'!$C$2:$H$1397,3,FALSE)</f>
        <v>#N/A</v>
      </c>
      <c r="H9066" s="4" t="e">
        <f>VLOOKUP(A9066,'MethaneLeaks Events Data_nonUS'!$C$2:$H$1397,4,FALSE)</f>
        <v>#N/A</v>
      </c>
      <c r="I9066" s="4" t="e">
        <f>VLOOKUP(A9066,'MethaneLeaks Events Data_nonUS'!$C$2:$H$1397,5,FALSE)</f>
        <v>#N/A</v>
      </c>
      <c r="J9066" s="4" t="e">
        <f>VLOOKUP(A9066,'MethaneLeaks Events Data_nonUS'!$C$2:$H$1397,6,FALSE)</f>
        <v>#N/A</v>
      </c>
    </row>
    <row r="9067" spans="1:10" ht="16" hidden="1" x14ac:dyDescent="0.2">
      <c r="A9067" s="10">
        <v>44354</v>
      </c>
      <c r="B9067" s="4">
        <v>69.209999999999994</v>
      </c>
      <c r="C9067" s="4">
        <v>70.89</v>
      </c>
      <c r="D9067">
        <v>2.1549999999999998</v>
      </c>
      <c r="E9067">
        <v>2.0950000000000002</v>
      </c>
      <c r="F9067" s="4" t="e">
        <f>VLOOKUP(A9067,'MethaneLeaks Events Data_nonUS'!$C$2:$H$1397,2,FALSE)</f>
        <v>#N/A</v>
      </c>
      <c r="G9067" s="4" t="e">
        <f>VLOOKUP(A9067,'MethaneLeaks Events Data_nonUS'!$C$2:$H$1397,3,FALSE)</f>
        <v>#N/A</v>
      </c>
      <c r="H9067" s="4" t="e">
        <f>VLOOKUP(A9067,'MethaneLeaks Events Data_nonUS'!$C$2:$H$1397,4,FALSE)</f>
        <v>#N/A</v>
      </c>
      <c r="I9067" s="4" t="e">
        <f>VLOOKUP(A9067,'MethaneLeaks Events Data_nonUS'!$C$2:$H$1397,5,FALSE)</f>
        <v>#N/A</v>
      </c>
      <c r="J9067" s="4" t="e">
        <f>VLOOKUP(A9067,'MethaneLeaks Events Data_nonUS'!$C$2:$H$1397,6,FALSE)</f>
        <v>#N/A</v>
      </c>
    </row>
    <row r="9068" spans="1:10" ht="16" hidden="1" x14ac:dyDescent="0.2">
      <c r="A9068" s="10">
        <v>44355</v>
      </c>
      <c r="B9068" s="4">
        <v>70.11</v>
      </c>
      <c r="C9068" s="4">
        <v>71.39</v>
      </c>
      <c r="D9068">
        <v>2.1859999999999999</v>
      </c>
      <c r="E9068">
        <v>2.121</v>
      </c>
      <c r="F9068" s="4" t="e">
        <f>VLOOKUP(A9068,'MethaneLeaks Events Data_nonUS'!$C$2:$H$1397,2,FALSE)</f>
        <v>#N/A</v>
      </c>
      <c r="G9068" s="4" t="e">
        <f>VLOOKUP(A9068,'MethaneLeaks Events Data_nonUS'!$C$2:$H$1397,3,FALSE)</f>
        <v>#N/A</v>
      </c>
      <c r="H9068" s="4" t="e">
        <f>VLOOKUP(A9068,'MethaneLeaks Events Data_nonUS'!$C$2:$H$1397,4,FALSE)</f>
        <v>#N/A</v>
      </c>
      <c r="I9068" s="4" t="e">
        <f>VLOOKUP(A9068,'MethaneLeaks Events Data_nonUS'!$C$2:$H$1397,5,FALSE)</f>
        <v>#N/A</v>
      </c>
      <c r="J9068" s="4" t="e">
        <f>VLOOKUP(A9068,'MethaneLeaks Events Data_nonUS'!$C$2:$H$1397,6,FALSE)</f>
        <v>#N/A</v>
      </c>
    </row>
    <row r="9069" spans="1:10" ht="16" hidden="1" x14ac:dyDescent="0.2">
      <c r="A9069" s="10">
        <v>44356</v>
      </c>
      <c r="B9069" s="4">
        <v>69.900000000000006</v>
      </c>
      <c r="C9069" s="4">
        <v>71.31</v>
      </c>
      <c r="D9069">
        <v>2.157</v>
      </c>
      <c r="E9069">
        <v>2.117</v>
      </c>
      <c r="F9069" s="4" t="e">
        <f>VLOOKUP(A9069,'MethaneLeaks Events Data_nonUS'!$C$2:$H$1397,2,FALSE)</f>
        <v>#N/A</v>
      </c>
      <c r="G9069" s="4" t="e">
        <f>VLOOKUP(A9069,'MethaneLeaks Events Data_nonUS'!$C$2:$H$1397,3,FALSE)</f>
        <v>#N/A</v>
      </c>
      <c r="H9069" s="4" t="e">
        <f>VLOOKUP(A9069,'MethaneLeaks Events Data_nonUS'!$C$2:$H$1397,4,FALSE)</f>
        <v>#N/A</v>
      </c>
      <c r="I9069" s="4" t="e">
        <f>VLOOKUP(A9069,'MethaneLeaks Events Data_nonUS'!$C$2:$H$1397,5,FALSE)</f>
        <v>#N/A</v>
      </c>
      <c r="J9069" s="4" t="e">
        <f>VLOOKUP(A9069,'MethaneLeaks Events Data_nonUS'!$C$2:$H$1397,6,FALSE)</f>
        <v>#N/A</v>
      </c>
    </row>
    <row r="9070" spans="1:10" ht="16" hidden="1" x14ac:dyDescent="0.2">
      <c r="A9070" s="10">
        <v>44357</v>
      </c>
      <c r="B9070" s="4">
        <v>70.34</v>
      </c>
      <c r="C9070" s="4">
        <v>71.650000000000006</v>
      </c>
      <c r="D9070">
        <v>2.169</v>
      </c>
      <c r="E9070">
        <v>2.129</v>
      </c>
      <c r="F9070" s="4" t="e">
        <f>VLOOKUP(A9070,'MethaneLeaks Events Data_nonUS'!$C$2:$H$1397,2,FALSE)</f>
        <v>#N/A</v>
      </c>
      <c r="G9070" s="4" t="e">
        <f>VLOOKUP(A9070,'MethaneLeaks Events Data_nonUS'!$C$2:$H$1397,3,FALSE)</f>
        <v>#N/A</v>
      </c>
      <c r="H9070" s="4" t="e">
        <f>VLOOKUP(A9070,'MethaneLeaks Events Data_nonUS'!$C$2:$H$1397,4,FALSE)</f>
        <v>#N/A</v>
      </c>
      <c r="I9070" s="4" t="e">
        <f>VLOOKUP(A9070,'MethaneLeaks Events Data_nonUS'!$C$2:$H$1397,5,FALSE)</f>
        <v>#N/A</v>
      </c>
      <c r="J9070" s="4" t="e">
        <f>VLOOKUP(A9070,'MethaneLeaks Events Data_nonUS'!$C$2:$H$1397,6,FALSE)</f>
        <v>#N/A</v>
      </c>
    </row>
    <row r="9071" spans="1:10" ht="16" hidden="1" x14ac:dyDescent="0.2">
      <c r="A9071" s="10">
        <v>44358</v>
      </c>
      <c r="B9071" s="4">
        <v>71</v>
      </c>
      <c r="C9071" s="4">
        <v>72.05</v>
      </c>
      <c r="D9071">
        <v>2.1429999999999998</v>
      </c>
      <c r="E9071">
        <v>2.1059999999999999</v>
      </c>
      <c r="F9071" s="4" t="e">
        <f>VLOOKUP(A9071,'MethaneLeaks Events Data_nonUS'!$C$2:$H$1397,2,FALSE)</f>
        <v>#N/A</v>
      </c>
      <c r="G9071" s="4" t="e">
        <f>VLOOKUP(A9071,'MethaneLeaks Events Data_nonUS'!$C$2:$H$1397,3,FALSE)</f>
        <v>#N/A</v>
      </c>
      <c r="H9071" s="4" t="e">
        <f>VLOOKUP(A9071,'MethaneLeaks Events Data_nonUS'!$C$2:$H$1397,4,FALSE)</f>
        <v>#N/A</v>
      </c>
      <c r="I9071" s="4" t="e">
        <f>VLOOKUP(A9071,'MethaneLeaks Events Data_nonUS'!$C$2:$H$1397,5,FALSE)</f>
        <v>#N/A</v>
      </c>
      <c r="J9071" s="4" t="e">
        <f>VLOOKUP(A9071,'MethaneLeaks Events Data_nonUS'!$C$2:$H$1397,6,FALSE)</f>
        <v>#N/A</v>
      </c>
    </row>
    <row r="9072" spans="1:10" ht="16" hidden="1" x14ac:dyDescent="0.2">
      <c r="A9072" s="10">
        <v>44361</v>
      </c>
      <c r="B9072" s="4">
        <v>70.94</v>
      </c>
      <c r="C9072" s="4">
        <v>72.27</v>
      </c>
      <c r="D9072">
        <v>2.1379999999999999</v>
      </c>
      <c r="E9072">
        <v>2.101</v>
      </c>
      <c r="F9072" s="4" t="e">
        <f>VLOOKUP(A9072,'MethaneLeaks Events Data_nonUS'!$C$2:$H$1397,2,FALSE)</f>
        <v>#N/A</v>
      </c>
      <c r="G9072" s="4" t="e">
        <f>VLOOKUP(A9072,'MethaneLeaks Events Data_nonUS'!$C$2:$H$1397,3,FALSE)</f>
        <v>#N/A</v>
      </c>
      <c r="H9072" s="4" t="e">
        <f>VLOOKUP(A9072,'MethaneLeaks Events Data_nonUS'!$C$2:$H$1397,4,FALSE)</f>
        <v>#N/A</v>
      </c>
      <c r="I9072" s="4" t="e">
        <f>VLOOKUP(A9072,'MethaneLeaks Events Data_nonUS'!$C$2:$H$1397,5,FALSE)</f>
        <v>#N/A</v>
      </c>
      <c r="J9072" s="4" t="e">
        <f>VLOOKUP(A9072,'MethaneLeaks Events Data_nonUS'!$C$2:$H$1397,6,FALSE)</f>
        <v>#N/A</v>
      </c>
    </row>
    <row r="9073" spans="1:10" ht="16" hidden="1" x14ac:dyDescent="0.2">
      <c r="A9073" s="10">
        <v>44362</v>
      </c>
      <c r="B9073" s="4">
        <v>72.06</v>
      </c>
      <c r="C9073" s="4">
        <v>73.38</v>
      </c>
      <c r="D9073">
        <v>2.1349999999999998</v>
      </c>
      <c r="E9073">
        <v>2.09</v>
      </c>
      <c r="F9073" s="4" t="e">
        <f>VLOOKUP(A9073,'MethaneLeaks Events Data_nonUS'!$C$2:$H$1397,2,FALSE)</f>
        <v>#N/A</v>
      </c>
      <c r="G9073" s="4" t="e">
        <f>VLOOKUP(A9073,'MethaneLeaks Events Data_nonUS'!$C$2:$H$1397,3,FALSE)</f>
        <v>#N/A</v>
      </c>
      <c r="H9073" s="4" t="e">
        <f>VLOOKUP(A9073,'MethaneLeaks Events Data_nonUS'!$C$2:$H$1397,4,FALSE)</f>
        <v>#N/A</v>
      </c>
      <c r="I9073" s="4" t="e">
        <f>VLOOKUP(A9073,'MethaneLeaks Events Data_nonUS'!$C$2:$H$1397,5,FALSE)</f>
        <v>#N/A</v>
      </c>
      <c r="J9073" s="4" t="e">
        <f>VLOOKUP(A9073,'MethaneLeaks Events Data_nonUS'!$C$2:$H$1397,6,FALSE)</f>
        <v>#N/A</v>
      </c>
    </row>
    <row r="9074" spans="1:10" ht="16" hidden="1" x14ac:dyDescent="0.2">
      <c r="A9074" s="10">
        <v>44363</v>
      </c>
      <c r="B9074" s="4">
        <v>72.03</v>
      </c>
      <c r="C9074" s="4">
        <v>73.88</v>
      </c>
      <c r="D9074">
        <v>2.105</v>
      </c>
      <c r="E9074">
        <v>2.06</v>
      </c>
      <c r="F9074" s="4" t="e">
        <f>VLOOKUP(A9074,'MethaneLeaks Events Data_nonUS'!$C$2:$H$1397,2,FALSE)</f>
        <v>#N/A</v>
      </c>
      <c r="G9074" s="4" t="e">
        <f>VLOOKUP(A9074,'MethaneLeaks Events Data_nonUS'!$C$2:$H$1397,3,FALSE)</f>
        <v>#N/A</v>
      </c>
      <c r="H9074" s="4" t="e">
        <f>VLOOKUP(A9074,'MethaneLeaks Events Data_nonUS'!$C$2:$H$1397,4,FALSE)</f>
        <v>#N/A</v>
      </c>
      <c r="I9074" s="4" t="e">
        <f>VLOOKUP(A9074,'MethaneLeaks Events Data_nonUS'!$C$2:$H$1397,5,FALSE)</f>
        <v>#N/A</v>
      </c>
      <c r="J9074" s="4" t="e">
        <f>VLOOKUP(A9074,'MethaneLeaks Events Data_nonUS'!$C$2:$H$1397,6,FALSE)</f>
        <v>#N/A</v>
      </c>
    </row>
    <row r="9075" spans="1:10" ht="16" hidden="1" x14ac:dyDescent="0.2">
      <c r="A9075" s="10">
        <v>44364</v>
      </c>
      <c r="B9075" s="4">
        <v>71.06</v>
      </c>
      <c r="C9075" s="4">
        <v>72.92</v>
      </c>
      <c r="D9075">
        <v>2.0960000000000001</v>
      </c>
      <c r="E9075">
        <v>2.0459999999999998</v>
      </c>
      <c r="F9075" s="4" t="e">
        <f>VLOOKUP(A9075,'MethaneLeaks Events Data_nonUS'!$C$2:$H$1397,2,FALSE)</f>
        <v>#N/A</v>
      </c>
      <c r="G9075" s="4" t="e">
        <f>VLOOKUP(A9075,'MethaneLeaks Events Data_nonUS'!$C$2:$H$1397,3,FALSE)</f>
        <v>#N/A</v>
      </c>
      <c r="H9075" s="4" t="e">
        <f>VLOOKUP(A9075,'MethaneLeaks Events Data_nonUS'!$C$2:$H$1397,4,FALSE)</f>
        <v>#N/A</v>
      </c>
      <c r="I9075" s="4" t="e">
        <f>VLOOKUP(A9075,'MethaneLeaks Events Data_nonUS'!$C$2:$H$1397,5,FALSE)</f>
        <v>#N/A</v>
      </c>
      <c r="J9075" s="4" t="e">
        <f>VLOOKUP(A9075,'MethaneLeaks Events Data_nonUS'!$C$2:$H$1397,6,FALSE)</f>
        <v>#N/A</v>
      </c>
    </row>
    <row r="9076" spans="1:10" ht="16" hidden="1" x14ac:dyDescent="0.2">
      <c r="A9076" s="10">
        <v>44365</v>
      </c>
      <c r="B9076" s="4">
        <v>71.64</v>
      </c>
      <c r="C9076" s="4">
        <v>73.099999999999994</v>
      </c>
      <c r="D9076">
        <v>2.129</v>
      </c>
      <c r="E9076">
        <v>2.0790000000000002</v>
      </c>
      <c r="F9076" s="4" t="e">
        <f>VLOOKUP(A9076,'MethaneLeaks Events Data_nonUS'!$C$2:$H$1397,2,FALSE)</f>
        <v>#N/A</v>
      </c>
      <c r="G9076" s="4" t="e">
        <f>VLOOKUP(A9076,'MethaneLeaks Events Data_nonUS'!$C$2:$H$1397,3,FALSE)</f>
        <v>#N/A</v>
      </c>
      <c r="H9076" s="4" t="e">
        <f>VLOOKUP(A9076,'MethaneLeaks Events Data_nonUS'!$C$2:$H$1397,4,FALSE)</f>
        <v>#N/A</v>
      </c>
      <c r="I9076" s="4" t="e">
        <f>VLOOKUP(A9076,'MethaneLeaks Events Data_nonUS'!$C$2:$H$1397,5,FALSE)</f>
        <v>#N/A</v>
      </c>
      <c r="J9076" s="4" t="e">
        <f>VLOOKUP(A9076,'MethaneLeaks Events Data_nonUS'!$C$2:$H$1397,6,FALSE)</f>
        <v>#N/A</v>
      </c>
    </row>
    <row r="9077" spans="1:10" ht="16" hidden="1" x14ac:dyDescent="0.2">
      <c r="A9077" s="10">
        <v>44368</v>
      </c>
      <c r="B9077" s="4">
        <v>73.64</v>
      </c>
      <c r="C9077" s="4">
        <v>74.489999999999995</v>
      </c>
      <c r="D9077">
        <v>2.157</v>
      </c>
      <c r="E9077">
        <v>2.1070000000000002</v>
      </c>
      <c r="F9077" s="4" t="e">
        <f>VLOOKUP(A9077,'MethaneLeaks Events Data_nonUS'!$C$2:$H$1397,2,FALSE)</f>
        <v>#N/A</v>
      </c>
      <c r="G9077" s="4" t="e">
        <f>VLOOKUP(A9077,'MethaneLeaks Events Data_nonUS'!$C$2:$H$1397,3,FALSE)</f>
        <v>#N/A</v>
      </c>
      <c r="H9077" s="4" t="e">
        <f>VLOOKUP(A9077,'MethaneLeaks Events Data_nonUS'!$C$2:$H$1397,4,FALSE)</f>
        <v>#N/A</v>
      </c>
      <c r="I9077" s="4" t="e">
        <f>VLOOKUP(A9077,'MethaneLeaks Events Data_nonUS'!$C$2:$H$1397,5,FALSE)</f>
        <v>#N/A</v>
      </c>
      <c r="J9077" s="4" t="e">
        <f>VLOOKUP(A9077,'MethaneLeaks Events Data_nonUS'!$C$2:$H$1397,6,FALSE)</f>
        <v>#N/A</v>
      </c>
    </row>
    <row r="9078" spans="1:10" ht="16" hidden="1" x14ac:dyDescent="0.2">
      <c r="A9078" s="10">
        <v>44369</v>
      </c>
      <c r="B9078" s="4">
        <v>73.150000000000006</v>
      </c>
      <c r="C9078" s="4">
        <v>74.92</v>
      </c>
      <c r="D9078">
        <v>2.19</v>
      </c>
      <c r="E9078">
        <v>2.1480000000000001</v>
      </c>
      <c r="F9078" s="4" t="e">
        <f>VLOOKUP(A9078,'MethaneLeaks Events Data_nonUS'!$C$2:$H$1397,2,FALSE)</f>
        <v>#N/A</v>
      </c>
      <c r="G9078" s="4" t="e">
        <f>VLOOKUP(A9078,'MethaneLeaks Events Data_nonUS'!$C$2:$H$1397,3,FALSE)</f>
        <v>#N/A</v>
      </c>
      <c r="H9078" s="4" t="e">
        <f>VLOOKUP(A9078,'MethaneLeaks Events Data_nonUS'!$C$2:$H$1397,4,FALSE)</f>
        <v>#N/A</v>
      </c>
      <c r="I9078" s="4" t="e">
        <f>VLOOKUP(A9078,'MethaneLeaks Events Data_nonUS'!$C$2:$H$1397,5,FALSE)</f>
        <v>#N/A</v>
      </c>
      <c r="J9078" s="4" t="e">
        <f>VLOOKUP(A9078,'MethaneLeaks Events Data_nonUS'!$C$2:$H$1397,6,FALSE)</f>
        <v>#N/A</v>
      </c>
    </row>
    <row r="9079" spans="1:10" ht="16" hidden="1" x14ac:dyDescent="0.2">
      <c r="A9079" s="10">
        <v>44370</v>
      </c>
      <c r="B9079" s="4">
        <v>73.11</v>
      </c>
      <c r="C9079" s="4">
        <v>75.22</v>
      </c>
      <c r="D9079">
        <v>2.2410000000000001</v>
      </c>
      <c r="E9079">
        <v>2.1890000000000001</v>
      </c>
      <c r="F9079" s="4" t="e">
        <f>VLOOKUP(A9079,'MethaneLeaks Events Data_nonUS'!$C$2:$H$1397,2,FALSE)</f>
        <v>#N/A</v>
      </c>
      <c r="G9079" s="4" t="e">
        <f>VLOOKUP(A9079,'MethaneLeaks Events Data_nonUS'!$C$2:$H$1397,3,FALSE)</f>
        <v>#N/A</v>
      </c>
      <c r="H9079" s="4" t="e">
        <f>VLOOKUP(A9079,'MethaneLeaks Events Data_nonUS'!$C$2:$H$1397,4,FALSE)</f>
        <v>#N/A</v>
      </c>
      <c r="I9079" s="4" t="e">
        <f>VLOOKUP(A9079,'MethaneLeaks Events Data_nonUS'!$C$2:$H$1397,5,FALSE)</f>
        <v>#N/A</v>
      </c>
      <c r="J9079" s="4" t="e">
        <f>VLOOKUP(A9079,'MethaneLeaks Events Data_nonUS'!$C$2:$H$1397,6,FALSE)</f>
        <v>#N/A</v>
      </c>
    </row>
    <row r="9080" spans="1:10" ht="16" hidden="1" x14ac:dyDescent="0.2">
      <c r="A9080" s="10">
        <v>44371</v>
      </c>
      <c r="B9080" s="4">
        <v>73.31</v>
      </c>
      <c r="C9080" s="4">
        <v>75.95</v>
      </c>
      <c r="D9080">
        <v>2.2330000000000001</v>
      </c>
      <c r="E9080">
        <v>2.1800000000000002</v>
      </c>
      <c r="F9080" s="4" t="e">
        <f>VLOOKUP(A9080,'MethaneLeaks Events Data_nonUS'!$C$2:$H$1397,2,FALSE)</f>
        <v>#N/A</v>
      </c>
      <c r="G9080" s="4" t="e">
        <f>VLOOKUP(A9080,'MethaneLeaks Events Data_nonUS'!$C$2:$H$1397,3,FALSE)</f>
        <v>#N/A</v>
      </c>
      <c r="H9080" s="4" t="e">
        <f>VLOOKUP(A9080,'MethaneLeaks Events Data_nonUS'!$C$2:$H$1397,4,FALSE)</f>
        <v>#N/A</v>
      </c>
      <c r="I9080" s="4" t="e">
        <f>VLOOKUP(A9080,'MethaneLeaks Events Data_nonUS'!$C$2:$H$1397,5,FALSE)</f>
        <v>#N/A</v>
      </c>
      <c r="J9080" s="4" t="e">
        <f>VLOOKUP(A9080,'MethaneLeaks Events Data_nonUS'!$C$2:$H$1397,6,FALSE)</f>
        <v>#N/A</v>
      </c>
    </row>
    <row r="9081" spans="1:10" ht="16" hidden="1" x14ac:dyDescent="0.2">
      <c r="A9081" s="10">
        <v>44372</v>
      </c>
      <c r="B9081" s="4">
        <v>74.209999999999994</v>
      </c>
      <c r="C9081" s="4">
        <v>76.45</v>
      </c>
      <c r="D9081">
        <v>2.2170000000000001</v>
      </c>
      <c r="E9081">
        <v>2.1819999999999999</v>
      </c>
      <c r="F9081" s="4" t="e">
        <f>VLOOKUP(A9081,'MethaneLeaks Events Data_nonUS'!$C$2:$H$1397,2,FALSE)</f>
        <v>#N/A</v>
      </c>
      <c r="G9081" s="4" t="e">
        <f>VLOOKUP(A9081,'MethaneLeaks Events Data_nonUS'!$C$2:$H$1397,3,FALSE)</f>
        <v>#N/A</v>
      </c>
      <c r="H9081" s="4" t="e">
        <f>VLOOKUP(A9081,'MethaneLeaks Events Data_nonUS'!$C$2:$H$1397,4,FALSE)</f>
        <v>#N/A</v>
      </c>
      <c r="I9081" s="4" t="e">
        <f>VLOOKUP(A9081,'MethaneLeaks Events Data_nonUS'!$C$2:$H$1397,5,FALSE)</f>
        <v>#N/A</v>
      </c>
      <c r="J9081" s="4" t="e">
        <f>VLOOKUP(A9081,'MethaneLeaks Events Data_nonUS'!$C$2:$H$1397,6,FALSE)</f>
        <v>#N/A</v>
      </c>
    </row>
    <row r="9082" spans="1:10" ht="16" hidden="1" x14ac:dyDescent="0.2">
      <c r="A9082" s="10">
        <v>44375</v>
      </c>
      <c r="B9082" s="4">
        <v>72.98</v>
      </c>
      <c r="C9082" s="4">
        <v>74.78</v>
      </c>
      <c r="D9082">
        <v>2.1749999999999998</v>
      </c>
      <c r="E9082">
        <v>2.1349999999999998</v>
      </c>
      <c r="F9082" s="4" t="e">
        <f>VLOOKUP(A9082,'MethaneLeaks Events Data_nonUS'!$C$2:$H$1397,2,FALSE)</f>
        <v>#N/A</v>
      </c>
      <c r="G9082" s="4" t="e">
        <f>VLOOKUP(A9082,'MethaneLeaks Events Data_nonUS'!$C$2:$H$1397,3,FALSE)</f>
        <v>#N/A</v>
      </c>
      <c r="H9082" s="4" t="e">
        <f>VLOOKUP(A9082,'MethaneLeaks Events Data_nonUS'!$C$2:$H$1397,4,FALSE)</f>
        <v>#N/A</v>
      </c>
      <c r="I9082" s="4" t="e">
        <f>VLOOKUP(A9082,'MethaneLeaks Events Data_nonUS'!$C$2:$H$1397,5,FALSE)</f>
        <v>#N/A</v>
      </c>
      <c r="J9082" s="4" t="e">
        <f>VLOOKUP(A9082,'MethaneLeaks Events Data_nonUS'!$C$2:$H$1397,6,FALSE)</f>
        <v>#N/A</v>
      </c>
    </row>
    <row r="9083" spans="1:10" ht="16" hidden="1" x14ac:dyDescent="0.2">
      <c r="A9083" s="10">
        <v>44376</v>
      </c>
      <c r="B9083" s="4">
        <v>73.14</v>
      </c>
      <c r="C9083" s="4">
        <v>75.38</v>
      </c>
      <c r="D9083">
        <v>2.2109999999999999</v>
      </c>
      <c r="E9083">
        <v>2.1739999999999999</v>
      </c>
      <c r="F9083" s="4" t="e">
        <f>VLOOKUP(A9083,'MethaneLeaks Events Data_nonUS'!$C$2:$H$1397,2,FALSE)</f>
        <v>#N/A</v>
      </c>
      <c r="G9083" s="4" t="e">
        <f>VLOOKUP(A9083,'MethaneLeaks Events Data_nonUS'!$C$2:$H$1397,3,FALSE)</f>
        <v>#N/A</v>
      </c>
      <c r="H9083" s="4" t="e">
        <f>VLOOKUP(A9083,'MethaneLeaks Events Data_nonUS'!$C$2:$H$1397,4,FALSE)</f>
        <v>#N/A</v>
      </c>
      <c r="I9083" s="4" t="e">
        <f>VLOOKUP(A9083,'MethaneLeaks Events Data_nonUS'!$C$2:$H$1397,5,FALSE)</f>
        <v>#N/A</v>
      </c>
      <c r="J9083" s="4" t="e">
        <f>VLOOKUP(A9083,'MethaneLeaks Events Data_nonUS'!$C$2:$H$1397,6,FALSE)</f>
        <v>#N/A</v>
      </c>
    </row>
    <row r="9084" spans="1:10" ht="16" hidden="1" x14ac:dyDescent="0.2">
      <c r="A9084" s="10">
        <v>44377</v>
      </c>
      <c r="B9084" s="4">
        <v>73.52</v>
      </c>
      <c r="C9084" s="4">
        <v>76.94</v>
      </c>
      <c r="D9084">
        <v>2.2090000000000001</v>
      </c>
      <c r="E9084">
        <v>2.1720000000000002</v>
      </c>
      <c r="F9084" s="4" t="e">
        <f>VLOOKUP(A9084,'MethaneLeaks Events Data_nonUS'!$C$2:$H$1397,2,FALSE)</f>
        <v>#N/A</v>
      </c>
      <c r="G9084" s="4" t="e">
        <f>VLOOKUP(A9084,'MethaneLeaks Events Data_nonUS'!$C$2:$H$1397,3,FALSE)</f>
        <v>#N/A</v>
      </c>
      <c r="H9084" s="4" t="e">
        <f>VLOOKUP(A9084,'MethaneLeaks Events Data_nonUS'!$C$2:$H$1397,4,FALSE)</f>
        <v>#N/A</v>
      </c>
      <c r="I9084" s="4" t="e">
        <f>VLOOKUP(A9084,'MethaneLeaks Events Data_nonUS'!$C$2:$H$1397,5,FALSE)</f>
        <v>#N/A</v>
      </c>
      <c r="J9084" s="4" t="e">
        <f>VLOOKUP(A9084,'MethaneLeaks Events Data_nonUS'!$C$2:$H$1397,6,FALSE)</f>
        <v>#N/A</v>
      </c>
    </row>
    <row r="9085" spans="1:10" ht="16" hidden="1" x14ac:dyDescent="0.2">
      <c r="A9085" s="10">
        <v>44378</v>
      </c>
      <c r="B9085" s="4">
        <v>75.33</v>
      </c>
      <c r="C9085" s="4">
        <v>76.69</v>
      </c>
      <c r="D9085">
        <v>2.2320000000000002</v>
      </c>
      <c r="E9085">
        <v>2.1949999999999998</v>
      </c>
      <c r="F9085" s="4" t="e">
        <f>VLOOKUP(A9085,'MethaneLeaks Events Data_nonUS'!$C$2:$H$1397,2,FALSE)</f>
        <v>#N/A</v>
      </c>
      <c r="G9085" s="4" t="e">
        <f>VLOOKUP(A9085,'MethaneLeaks Events Data_nonUS'!$C$2:$H$1397,3,FALSE)</f>
        <v>#N/A</v>
      </c>
      <c r="H9085" s="4" t="e">
        <f>VLOOKUP(A9085,'MethaneLeaks Events Data_nonUS'!$C$2:$H$1397,4,FALSE)</f>
        <v>#N/A</v>
      </c>
      <c r="I9085" s="4" t="e">
        <f>VLOOKUP(A9085,'MethaneLeaks Events Data_nonUS'!$C$2:$H$1397,5,FALSE)</f>
        <v>#N/A</v>
      </c>
      <c r="J9085" s="4" t="e">
        <f>VLOOKUP(A9085,'MethaneLeaks Events Data_nonUS'!$C$2:$H$1397,6,FALSE)</f>
        <v>#N/A</v>
      </c>
    </row>
    <row r="9086" spans="1:10" ht="16" hidden="1" x14ac:dyDescent="0.2">
      <c r="A9086" s="10">
        <v>44379</v>
      </c>
      <c r="B9086" s="4">
        <v>75.37</v>
      </c>
      <c r="C9086" s="4">
        <v>77.510000000000005</v>
      </c>
      <c r="D9086">
        <v>2.2759999999999998</v>
      </c>
      <c r="E9086">
        <v>2.2509999999999999</v>
      </c>
      <c r="F9086" s="4" t="e">
        <f>VLOOKUP(A9086,'MethaneLeaks Events Data_nonUS'!$C$2:$H$1397,2,FALSE)</f>
        <v>#N/A</v>
      </c>
      <c r="G9086" s="4" t="e">
        <f>VLOOKUP(A9086,'MethaneLeaks Events Data_nonUS'!$C$2:$H$1397,3,FALSE)</f>
        <v>#N/A</v>
      </c>
      <c r="H9086" s="4" t="e">
        <f>VLOOKUP(A9086,'MethaneLeaks Events Data_nonUS'!$C$2:$H$1397,4,FALSE)</f>
        <v>#N/A</v>
      </c>
      <c r="I9086" s="4" t="e">
        <f>VLOOKUP(A9086,'MethaneLeaks Events Data_nonUS'!$C$2:$H$1397,5,FALSE)</f>
        <v>#N/A</v>
      </c>
      <c r="J9086" s="4" t="e">
        <f>VLOOKUP(A9086,'MethaneLeaks Events Data_nonUS'!$C$2:$H$1397,6,FALSE)</f>
        <v>#N/A</v>
      </c>
    </row>
    <row r="9087" spans="1:10" ht="16" hidden="1" x14ac:dyDescent="0.2">
      <c r="A9087" s="10">
        <v>44382</v>
      </c>
      <c r="C9087" s="4">
        <v>78.34</v>
      </c>
      <c r="D9087" t="e">
        <v>#N/A</v>
      </c>
      <c r="E9087" t="e">
        <v>#N/A</v>
      </c>
      <c r="F9087" s="4" t="e">
        <f>VLOOKUP(A9087,'MethaneLeaks Events Data_nonUS'!$C$2:$H$1397,2,FALSE)</f>
        <v>#N/A</v>
      </c>
      <c r="G9087" s="4" t="e">
        <f>VLOOKUP(A9087,'MethaneLeaks Events Data_nonUS'!$C$2:$H$1397,3,FALSE)</f>
        <v>#N/A</v>
      </c>
      <c r="H9087" s="4" t="e">
        <f>VLOOKUP(A9087,'MethaneLeaks Events Data_nonUS'!$C$2:$H$1397,4,FALSE)</f>
        <v>#N/A</v>
      </c>
      <c r="I9087" s="4" t="e">
        <f>VLOOKUP(A9087,'MethaneLeaks Events Data_nonUS'!$C$2:$H$1397,5,FALSE)</f>
        <v>#N/A</v>
      </c>
      <c r="J9087" s="4" t="e">
        <f>VLOOKUP(A9087,'MethaneLeaks Events Data_nonUS'!$C$2:$H$1397,6,FALSE)</f>
        <v>#N/A</v>
      </c>
    </row>
    <row r="9088" spans="1:10" ht="16" hidden="1" x14ac:dyDescent="0.2">
      <c r="A9088" s="10">
        <v>44383</v>
      </c>
      <c r="B9088" s="4">
        <v>73.62</v>
      </c>
      <c r="C9088" s="4">
        <v>75.81</v>
      </c>
      <c r="D9088">
        <v>2.2090000000000001</v>
      </c>
      <c r="E9088">
        <v>2.1840000000000002</v>
      </c>
      <c r="F9088" s="4" t="e">
        <f>VLOOKUP(A9088,'MethaneLeaks Events Data_nonUS'!$C$2:$H$1397,2,FALSE)</f>
        <v>#N/A</v>
      </c>
      <c r="G9088" s="4" t="e">
        <f>VLOOKUP(A9088,'MethaneLeaks Events Data_nonUS'!$C$2:$H$1397,3,FALSE)</f>
        <v>#N/A</v>
      </c>
      <c r="H9088" s="4" t="e">
        <f>VLOOKUP(A9088,'MethaneLeaks Events Data_nonUS'!$C$2:$H$1397,4,FALSE)</f>
        <v>#N/A</v>
      </c>
      <c r="I9088" s="4" t="e">
        <f>VLOOKUP(A9088,'MethaneLeaks Events Data_nonUS'!$C$2:$H$1397,5,FALSE)</f>
        <v>#N/A</v>
      </c>
      <c r="J9088" s="4" t="e">
        <f>VLOOKUP(A9088,'MethaneLeaks Events Data_nonUS'!$C$2:$H$1397,6,FALSE)</f>
        <v>#N/A</v>
      </c>
    </row>
    <row r="9089" spans="1:10" ht="16" hidden="1" x14ac:dyDescent="0.2">
      <c r="A9089" s="10">
        <v>44384</v>
      </c>
      <c r="B9089" s="4">
        <v>72.22</v>
      </c>
      <c r="C9089" s="4">
        <v>74.31</v>
      </c>
      <c r="D9089">
        <v>2.1760000000000002</v>
      </c>
      <c r="E9089">
        <v>2.1509999999999998</v>
      </c>
      <c r="F9089" s="4" t="e">
        <f>VLOOKUP(A9089,'MethaneLeaks Events Data_nonUS'!$C$2:$H$1397,2,FALSE)</f>
        <v>#N/A</v>
      </c>
      <c r="G9089" s="4" t="e">
        <f>VLOOKUP(A9089,'MethaneLeaks Events Data_nonUS'!$C$2:$H$1397,3,FALSE)</f>
        <v>#N/A</v>
      </c>
      <c r="H9089" s="4" t="e">
        <f>VLOOKUP(A9089,'MethaneLeaks Events Data_nonUS'!$C$2:$H$1397,4,FALSE)</f>
        <v>#N/A</v>
      </c>
      <c r="I9089" s="4" t="e">
        <f>VLOOKUP(A9089,'MethaneLeaks Events Data_nonUS'!$C$2:$H$1397,5,FALSE)</f>
        <v>#N/A</v>
      </c>
      <c r="J9089" s="4" t="e">
        <f>VLOOKUP(A9089,'MethaneLeaks Events Data_nonUS'!$C$2:$H$1397,6,FALSE)</f>
        <v>#N/A</v>
      </c>
    </row>
    <row r="9090" spans="1:10" ht="16" hidden="1" x14ac:dyDescent="0.2">
      <c r="A9090" s="10">
        <v>44385</v>
      </c>
      <c r="B9090" s="4">
        <v>72.98</v>
      </c>
      <c r="C9090" s="4">
        <v>75.069999999999993</v>
      </c>
      <c r="D9090">
        <v>2.234</v>
      </c>
      <c r="E9090">
        <v>2.2090000000000001</v>
      </c>
      <c r="F9090" s="4" t="e">
        <f>VLOOKUP(A9090,'MethaneLeaks Events Data_nonUS'!$C$2:$H$1397,2,FALSE)</f>
        <v>#N/A</v>
      </c>
      <c r="G9090" s="4" t="e">
        <f>VLOOKUP(A9090,'MethaneLeaks Events Data_nonUS'!$C$2:$H$1397,3,FALSE)</f>
        <v>#N/A</v>
      </c>
      <c r="H9090" s="4" t="e">
        <f>VLOOKUP(A9090,'MethaneLeaks Events Data_nonUS'!$C$2:$H$1397,4,FALSE)</f>
        <v>#N/A</v>
      </c>
      <c r="I9090" s="4" t="e">
        <f>VLOOKUP(A9090,'MethaneLeaks Events Data_nonUS'!$C$2:$H$1397,5,FALSE)</f>
        <v>#N/A</v>
      </c>
      <c r="J9090" s="4" t="e">
        <f>VLOOKUP(A9090,'MethaneLeaks Events Data_nonUS'!$C$2:$H$1397,6,FALSE)</f>
        <v>#N/A</v>
      </c>
    </row>
    <row r="9091" spans="1:10" ht="16" hidden="1" x14ac:dyDescent="0.2">
      <c r="A9091" s="10">
        <v>44386</v>
      </c>
      <c r="B9091" s="4">
        <v>74.56</v>
      </c>
      <c r="C9091" s="4">
        <v>77.14</v>
      </c>
      <c r="D9091">
        <v>2.2610000000000001</v>
      </c>
      <c r="E9091">
        <v>2.2360000000000002</v>
      </c>
      <c r="F9091" s="4" t="e">
        <f>VLOOKUP(A9091,'MethaneLeaks Events Data_nonUS'!$C$2:$H$1397,2,FALSE)</f>
        <v>#N/A</v>
      </c>
      <c r="G9091" s="4" t="e">
        <f>VLOOKUP(A9091,'MethaneLeaks Events Data_nonUS'!$C$2:$H$1397,3,FALSE)</f>
        <v>#N/A</v>
      </c>
      <c r="H9091" s="4" t="e">
        <f>VLOOKUP(A9091,'MethaneLeaks Events Data_nonUS'!$C$2:$H$1397,4,FALSE)</f>
        <v>#N/A</v>
      </c>
      <c r="I9091" s="4" t="e">
        <f>VLOOKUP(A9091,'MethaneLeaks Events Data_nonUS'!$C$2:$H$1397,5,FALSE)</f>
        <v>#N/A</v>
      </c>
      <c r="J9091" s="4" t="e">
        <f>VLOOKUP(A9091,'MethaneLeaks Events Data_nonUS'!$C$2:$H$1397,6,FALSE)</f>
        <v>#N/A</v>
      </c>
    </row>
    <row r="9092" spans="1:10" ht="16" hidden="1" x14ac:dyDescent="0.2">
      <c r="A9092" s="10">
        <v>44389</v>
      </c>
      <c r="B9092" s="4">
        <v>74.209999999999994</v>
      </c>
      <c r="C9092" s="4">
        <v>76.77</v>
      </c>
      <c r="D9092">
        <v>2.2650000000000001</v>
      </c>
      <c r="E9092">
        <v>2.2250000000000001</v>
      </c>
      <c r="F9092" s="4" t="e">
        <f>VLOOKUP(A9092,'MethaneLeaks Events Data_nonUS'!$C$2:$H$1397,2,FALSE)</f>
        <v>#N/A</v>
      </c>
      <c r="G9092" s="4" t="e">
        <f>VLOOKUP(A9092,'MethaneLeaks Events Data_nonUS'!$C$2:$H$1397,3,FALSE)</f>
        <v>#N/A</v>
      </c>
      <c r="H9092" s="4" t="e">
        <f>VLOOKUP(A9092,'MethaneLeaks Events Data_nonUS'!$C$2:$H$1397,4,FALSE)</f>
        <v>#N/A</v>
      </c>
      <c r="I9092" s="4" t="e">
        <f>VLOOKUP(A9092,'MethaneLeaks Events Data_nonUS'!$C$2:$H$1397,5,FALSE)</f>
        <v>#N/A</v>
      </c>
      <c r="J9092" s="4" t="e">
        <f>VLOOKUP(A9092,'MethaneLeaks Events Data_nonUS'!$C$2:$H$1397,6,FALSE)</f>
        <v>#N/A</v>
      </c>
    </row>
    <row r="9093" spans="1:10" ht="16" hidden="1" x14ac:dyDescent="0.2">
      <c r="A9093" s="10">
        <v>44390</v>
      </c>
      <c r="B9093" s="4">
        <v>75.239999999999995</v>
      </c>
      <c r="C9093" s="4">
        <v>77.5</v>
      </c>
      <c r="D9093">
        <v>2.302</v>
      </c>
      <c r="E9093">
        <v>2.2570000000000001</v>
      </c>
      <c r="F9093" s="4" t="e">
        <f>VLOOKUP(A9093,'MethaneLeaks Events Data_nonUS'!$C$2:$H$1397,2,FALSE)</f>
        <v>#N/A</v>
      </c>
      <c r="G9093" s="4" t="e">
        <f>VLOOKUP(A9093,'MethaneLeaks Events Data_nonUS'!$C$2:$H$1397,3,FALSE)</f>
        <v>#N/A</v>
      </c>
      <c r="H9093" s="4" t="e">
        <f>VLOOKUP(A9093,'MethaneLeaks Events Data_nonUS'!$C$2:$H$1397,4,FALSE)</f>
        <v>#N/A</v>
      </c>
      <c r="I9093" s="4" t="e">
        <f>VLOOKUP(A9093,'MethaneLeaks Events Data_nonUS'!$C$2:$H$1397,5,FALSE)</f>
        <v>#N/A</v>
      </c>
      <c r="J9093" s="4" t="e">
        <f>VLOOKUP(A9093,'MethaneLeaks Events Data_nonUS'!$C$2:$H$1397,6,FALSE)</f>
        <v>#N/A</v>
      </c>
    </row>
    <row r="9094" spans="1:10" ht="16" hidden="1" x14ac:dyDescent="0.2">
      <c r="A9094" s="10">
        <v>44391</v>
      </c>
      <c r="B9094" s="4">
        <v>73.06</v>
      </c>
      <c r="C9094" s="4">
        <v>75.739999999999995</v>
      </c>
      <c r="D9094">
        <v>2.2879999999999998</v>
      </c>
      <c r="E9094">
        <v>2.2229999999999999</v>
      </c>
      <c r="F9094" s="4" t="e">
        <f>VLOOKUP(A9094,'MethaneLeaks Events Data_nonUS'!$C$2:$H$1397,2,FALSE)</f>
        <v>#N/A</v>
      </c>
      <c r="G9094" s="4" t="e">
        <f>VLOOKUP(A9094,'MethaneLeaks Events Data_nonUS'!$C$2:$H$1397,3,FALSE)</f>
        <v>#N/A</v>
      </c>
      <c r="H9094" s="4" t="e">
        <f>VLOOKUP(A9094,'MethaneLeaks Events Data_nonUS'!$C$2:$H$1397,4,FALSE)</f>
        <v>#N/A</v>
      </c>
      <c r="I9094" s="4" t="e">
        <f>VLOOKUP(A9094,'MethaneLeaks Events Data_nonUS'!$C$2:$H$1397,5,FALSE)</f>
        <v>#N/A</v>
      </c>
      <c r="J9094" s="4" t="e">
        <f>VLOOKUP(A9094,'MethaneLeaks Events Data_nonUS'!$C$2:$H$1397,6,FALSE)</f>
        <v>#N/A</v>
      </c>
    </row>
    <row r="9095" spans="1:10" ht="16" hidden="1" x14ac:dyDescent="0.2">
      <c r="A9095" s="10">
        <v>44392</v>
      </c>
      <c r="B9095" s="4">
        <v>71.67</v>
      </c>
      <c r="C9095" s="4">
        <v>74.53</v>
      </c>
      <c r="D9095">
        <v>2.2440000000000002</v>
      </c>
      <c r="E9095">
        <v>2.1789999999999998</v>
      </c>
      <c r="F9095" s="4" t="e">
        <f>VLOOKUP(A9095,'MethaneLeaks Events Data_nonUS'!$C$2:$H$1397,2,FALSE)</f>
        <v>#N/A</v>
      </c>
      <c r="G9095" s="4" t="e">
        <f>VLOOKUP(A9095,'MethaneLeaks Events Data_nonUS'!$C$2:$H$1397,3,FALSE)</f>
        <v>#N/A</v>
      </c>
      <c r="H9095" s="4" t="e">
        <f>VLOOKUP(A9095,'MethaneLeaks Events Data_nonUS'!$C$2:$H$1397,4,FALSE)</f>
        <v>#N/A</v>
      </c>
      <c r="I9095" s="4" t="e">
        <f>VLOOKUP(A9095,'MethaneLeaks Events Data_nonUS'!$C$2:$H$1397,5,FALSE)</f>
        <v>#N/A</v>
      </c>
      <c r="J9095" s="4" t="e">
        <f>VLOOKUP(A9095,'MethaneLeaks Events Data_nonUS'!$C$2:$H$1397,6,FALSE)</f>
        <v>#N/A</v>
      </c>
    </row>
    <row r="9096" spans="1:10" ht="16" hidden="1" x14ac:dyDescent="0.2">
      <c r="A9096" s="10">
        <v>44393</v>
      </c>
      <c r="B9096" s="4">
        <v>71.760000000000005</v>
      </c>
      <c r="C9096" s="4">
        <v>74.459999999999994</v>
      </c>
      <c r="D9096">
        <v>2.2429999999999999</v>
      </c>
      <c r="E9096">
        <v>2.1850000000000001</v>
      </c>
      <c r="F9096" s="4" t="e">
        <f>VLOOKUP(A9096,'MethaneLeaks Events Data_nonUS'!$C$2:$H$1397,2,FALSE)</f>
        <v>#N/A</v>
      </c>
      <c r="G9096" s="4" t="e">
        <f>VLOOKUP(A9096,'MethaneLeaks Events Data_nonUS'!$C$2:$H$1397,3,FALSE)</f>
        <v>#N/A</v>
      </c>
      <c r="H9096" s="4" t="e">
        <f>VLOOKUP(A9096,'MethaneLeaks Events Data_nonUS'!$C$2:$H$1397,4,FALSE)</f>
        <v>#N/A</v>
      </c>
      <c r="I9096" s="4" t="e">
        <f>VLOOKUP(A9096,'MethaneLeaks Events Data_nonUS'!$C$2:$H$1397,5,FALSE)</f>
        <v>#N/A</v>
      </c>
      <c r="J9096" s="4" t="e">
        <f>VLOOKUP(A9096,'MethaneLeaks Events Data_nonUS'!$C$2:$H$1397,6,FALSE)</f>
        <v>#N/A</v>
      </c>
    </row>
    <row r="9097" spans="1:10" ht="16" hidden="1" x14ac:dyDescent="0.2">
      <c r="A9097" s="10">
        <v>44396</v>
      </c>
      <c r="B9097" s="4">
        <v>66.45</v>
      </c>
      <c r="C9097" s="4">
        <v>69.33</v>
      </c>
      <c r="D9097">
        <v>2.1120000000000001</v>
      </c>
      <c r="E9097">
        <v>2.0550000000000002</v>
      </c>
      <c r="F9097" s="4" t="e">
        <f>VLOOKUP(A9097,'MethaneLeaks Events Data_nonUS'!$C$2:$H$1397,2,FALSE)</f>
        <v>#N/A</v>
      </c>
      <c r="G9097" s="4" t="e">
        <f>VLOOKUP(A9097,'MethaneLeaks Events Data_nonUS'!$C$2:$H$1397,3,FALSE)</f>
        <v>#N/A</v>
      </c>
      <c r="H9097" s="4" t="e">
        <f>VLOOKUP(A9097,'MethaneLeaks Events Data_nonUS'!$C$2:$H$1397,4,FALSE)</f>
        <v>#N/A</v>
      </c>
      <c r="I9097" s="4" t="e">
        <f>VLOOKUP(A9097,'MethaneLeaks Events Data_nonUS'!$C$2:$H$1397,5,FALSE)</f>
        <v>#N/A</v>
      </c>
      <c r="J9097" s="4" t="e">
        <f>VLOOKUP(A9097,'MethaneLeaks Events Data_nonUS'!$C$2:$H$1397,6,FALSE)</f>
        <v>#N/A</v>
      </c>
    </row>
    <row r="9098" spans="1:10" ht="16" hidden="1" x14ac:dyDescent="0.2">
      <c r="A9098" s="10">
        <v>44397</v>
      </c>
      <c r="B9098" s="4">
        <v>67.319999999999993</v>
      </c>
      <c r="C9098" s="4">
        <v>70.03</v>
      </c>
      <c r="D9098">
        <v>2.1389999999999998</v>
      </c>
      <c r="E9098">
        <v>2.069</v>
      </c>
      <c r="F9098" s="4" t="e">
        <f>VLOOKUP(A9098,'MethaneLeaks Events Data_nonUS'!$C$2:$H$1397,2,FALSE)</f>
        <v>#N/A</v>
      </c>
      <c r="G9098" s="4" t="e">
        <f>VLOOKUP(A9098,'MethaneLeaks Events Data_nonUS'!$C$2:$H$1397,3,FALSE)</f>
        <v>#N/A</v>
      </c>
      <c r="H9098" s="4" t="e">
        <f>VLOOKUP(A9098,'MethaneLeaks Events Data_nonUS'!$C$2:$H$1397,4,FALSE)</f>
        <v>#N/A</v>
      </c>
      <c r="I9098" s="4" t="e">
        <f>VLOOKUP(A9098,'MethaneLeaks Events Data_nonUS'!$C$2:$H$1397,5,FALSE)</f>
        <v>#N/A</v>
      </c>
      <c r="J9098" s="4" t="e">
        <f>VLOOKUP(A9098,'MethaneLeaks Events Data_nonUS'!$C$2:$H$1397,6,FALSE)</f>
        <v>#N/A</v>
      </c>
    </row>
    <row r="9099" spans="1:10" ht="16" hidden="1" x14ac:dyDescent="0.2">
      <c r="A9099" s="10">
        <v>44398</v>
      </c>
      <c r="B9099" s="4">
        <v>70.260000000000005</v>
      </c>
      <c r="C9099" s="4">
        <v>72.540000000000006</v>
      </c>
      <c r="D9099">
        <v>2.2149999999999999</v>
      </c>
      <c r="E9099">
        <v>2.145</v>
      </c>
      <c r="F9099" s="4" t="e">
        <f>VLOOKUP(A9099,'MethaneLeaks Events Data_nonUS'!$C$2:$H$1397,2,FALSE)</f>
        <v>#N/A</v>
      </c>
      <c r="G9099" s="4" t="e">
        <f>VLOOKUP(A9099,'MethaneLeaks Events Data_nonUS'!$C$2:$H$1397,3,FALSE)</f>
        <v>#N/A</v>
      </c>
      <c r="H9099" s="4" t="e">
        <f>VLOOKUP(A9099,'MethaneLeaks Events Data_nonUS'!$C$2:$H$1397,4,FALSE)</f>
        <v>#N/A</v>
      </c>
      <c r="I9099" s="4" t="e">
        <f>VLOOKUP(A9099,'MethaneLeaks Events Data_nonUS'!$C$2:$H$1397,5,FALSE)</f>
        <v>#N/A</v>
      </c>
      <c r="J9099" s="4" t="e">
        <f>VLOOKUP(A9099,'MethaneLeaks Events Data_nonUS'!$C$2:$H$1397,6,FALSE)</f>
        <v>#N/A</v>
      </c>
    </row>
    <row r="9100" spans="1:10" ht="16" hidden="1" x14ac:dyDescent="0.2">
      <c r="A9100" s="10">
        <v>44399</v>
      </c>
      <c r="B9100" s="4">
        <v>72.150000000000006</v>
      </c>
      <c r="C9100" s="4">
        <v>74.25</v>
      </c>
      <c r="D9100">
        <v>2.2639999999999998</v>
      </c>
      <c r="E9100">
        <v>2.1970000000000001</v>
      </c>
      <c r="F9100" s="4" t="e">
        <f>VLOOKUP(A9100,'MethaneLeaks Events Data_nonUS'!$C$2:$H$1397,2,FALSE)</f>
        <v>#N/A</v>
      </c>
      <c r="G9100" s="4" t="e">
        <f>VLOOKUP(A9100,'MethaneLeaks Events Data_nonUS'!$C$2:$H$1397,3,FALSE)</f>
        <v>#N/A</v>
      </c>
      <c r="H9100" s="4" t="e">
        <f>VLOOKUP(A9100,'MethaneLeaks Events Data_nonUS'!$C$2:$H$1397,4,FALSE)</f>
        <v>#N/A</v>
      </c>
      <c r="I9100" s="4" t="e">
        <f>VLOOKUP(A9100,'MethaneLeaks Events Data_nonUS'!$C$2:$H$1397,5,FALSE)</f>
        <v>#N/A</v>
      </c>
      <c r="J9100" s="4" t="e">
        <f>VLOOKUP(A9100,'MethaneLeaks Events Data_nonUS'!$C$2:$H$1397,6,FALSE)</f>
        <v>#N/A</v>
      </c>
    </row>
    <row r="9101" spans="1:10" ht="16" hidden="1" x14ac:dyDescent="0.2">
      <c r="A9101" s="10">
        <v>44400</v>
      </c>
      <c r="B9101" s="4">
        <v>72.239999999999995</v>
      </c>
      <c r="C9101" s="4">
        <v>74.86</v>
      </c>
      <c r="D9101">
        <v>2.2919999999999998</v>
      </c>
      <c r="E9101">
        <v>2.21</v>
      </c>
      <c r="F9101" s="4" t="e">
        <f>VLOOKUP(A9101,'MethaneLeaks Events Data_nonUS'!$C$2:$H$1397,2,FALSE)</f>
        <v>#N/A</v>
      </c>
      <c r="G9101" s="4" t="e">
        <f>VLOOKUP(A9101,'MethaneLeaks Events Data_nonUS'!$C$2:$H$1397,3,FALSE)</f>
        <v>#N/A</v>
      </c>
      <c r="H9101" s="4" t="e">
        <f>VLOOKUP(A9101,'MethaneLeaks Events Data_nonUS'!$C$2:$H$1397,4,FALSE)</f>
        <v>#N/A</v>
      </c>
      <c r="I9101" s="4" t="e">
        <f>VLOOKUP(A9101,'MethaneLeaks Events Data_nonUS'!$C$2:$H$1397,5,FALSE)</f>
        <v>#N/A</v>
      </c>
      <c r="J9101" s="4" t="e">
        <f>VLOOKUP(A9101,'MethaneLeaks Events Data_nonUS'!$C$2:$H$1397,6,FALSE)</f>
        <v>#N/A</v>
      </c>
    </row>
    <row r="9102" spans="1:10" ht="16" hidden="1" x14ac:dyDescent="0.2">
      <c r="A9102" s="10">
        <v>44403</v>
      </c>
      <c r="B9102" s="4">
        <v>72.150000000000006</v>
      </c>
      <c r="C9102" s="4">
        <v>74.790000000000006</v>
      </c>
      <c r="D9102">
        <v>2.319</v>
      </c>
      <c r="E9102">
        <v>2.2370000000000001</v>
      </c>
      <c r="F9102" s="4" t="e">
        <f>VLOOKUP(A9102,'MethaneLeaks Events Data_nonUS'!$C$2:$H$1397,2,FALSE)</f>
        <v>#N/A</v>
      </c>
      <c r="G9102" s="4" t="e">
        <f>VLOOKUP(A9102,'MethaneLeaks Events Data_nonUS'!$C$2:$H$1397,3,FALSE)</f>
        <v>#N/A</v>
      </c>
      <c r="H9102" s="4" t="e">
        <f>VLOOKUP(A9102,'MethaneLeaks Events Data_nonUS'!$C$2:$H$1397,4,FALSE)</f>
        <v>#N/A</v>
      </c>
      <c r="I9102" s="4" t="e">
        <f>VLOOKUP(A9102,'MethaneLeaks Events Data_nonUS'!$C$2:$H$1397,5,FALSE)</f>
        <v>#N/A</v>
      </c>
      <c r="J9102" s="4" t="e">
        <f>VLOOKUP(A9102,'MethaneLeaks Events Data_nonUS'!$C$2:$H$1397,6,FALSE)</f>
        <v>#N/A</v>
      </c>
    </row>
    <row r="9103" spans="1:10" ht="16" hidden="1" x14ac:dyDescent="0.2">
      <c r="A9103" s="10">
        <v>44404</v>
      </c>
      <c r="B9103" s="4">
        <v>71.680000000000007</v>
      </c>
      <c r="C9103" s="4">
        <v>74.87</v>
      </c>
      <c r="D9103">
        <v>2.3159999999999998</v>
      </c>
      <c r="E9103">
        <v>2.2480000000000002</v>
      </c>
      <c r="F9103" s="4" t="e">
        <f>VLOOKUP(A9103,'MethaneLeaks Events Data_nonUS'!$C$2:$H$1397,2,FALSE)</f>
        <v>#N/A</v>
      </c>
      <c r="G9103" s="4" t="e">
        <f>VLOOKUP(A9103,'MethaneLeaks Events Data_nonUS'!$C$2:$H$1397,3,FALSE)</f>
        <v>#N/A</v>
      </c>
      <c r="H9103" s="4" t="e">
        <f>VLOOKUP(A9103,'MethaneLeaks Events Data_nonUS'!$C$2:$H$1397,4,FALSE)</f>
        <v>#N/A</v>
      </c>
      <c r="I9103" s="4" t="e">
        <f>VLOOKUP(A9103,'MethaneLeaks Events Data_nonUS'!$C$2:$H$1397,5,FALSE)</f>
        <v>#N/A</v>
      </c>
      <c r="J9103" s="4" t="e">
        <f>VLOOKUP(A9103,'MethaneLeaks Events Data_nonUS'!$C$2:$H$1397,6,FALSE)</f>
        <v>#N/A</v>
      </c>
    </row>
    <row r="9104" spans="1:10" ht="16" hidden="1" x14ac:dyDescent="0.2">
      <c r="A9104" s="10">
        <v>44405</v>
      </c>
      <c r="B9104" s="4">
        <v>72.37</v>
      </c>
      <c r="C9104" s="4">
        <v>75.09</v>
      </c>
      <c r="D9104">
        <v>2.3050000000000002</v>
      </c>
      <c r="E9104">
        <v>2.2519999999999998</v>
      </c>
      <c r="F9104" s="4" t="e">
        <f>VLOOKUP(A9104,'MethaneLeaks Events Data_nonUS'!$C$2:$H$1397,2,FALSE)</f>
        <v>#N/A</v>
      </c>
      <c r="G9104" s="4" t="e">
        <f>VLOOKUP(A9104,'MethaneLeaks Events Data_nonUS'!$C$2:$H$1397,3,FALSE)</f>
        <v>#N/A</v>
      </c>
      <c r="H9104" s="4" t="e">
        <f>VLOOKUP(A9104,'MethaneLeaks Events Data_nonUS'!$C$2:$H$1397,4,FALSE)</f>
        <v>#N/A</v>
      </c>
      <c r="I9104" s="4" t="e">
        <f>VLOOKUP(A9104,'MethaneLeaks Events Data_nonUS'!$C$2:$H$1397,5,FALSE)</f>
        <v>#N/A</v>
      </c>
      <c r="J9104" s="4" t="e">
        <f>VLOOKUP(A9104,'MethaneLeaks Events Data_nonUS'!$C$2:$H$1397,6,FALSE)</f>
        <v>#N/A</v>
      </c>
    </row>
    <row r="9105" spans="1:10" ht="16" hidden="1" x14ac:dyDescent="0.2">
      <c r="A9105" s="10">
        <v>44406</v>
      </c>
      <c r="B9105" s="4">
        <v>73.62</v>
      </c>
      <c r="C9105" s="4">
        <v>76.3</v>
      </c>
      <c r="D9105">
        <v>2.3519999999999999</v>
      </c>
      <c r="E9105">
        <v>2.2949999999999999</v>
      </c>
      <c r="F9105" s="4" t="e">
        <f>VLOOKUP(A9105,'MethaneLeaks Events Data_nonUS'!$C$2:$H$1397,2,FALSE)</f>
        <v>#N/A</v>
      </c>
      <c r="G9105" s="4" t="e">
        <f>VLOOKUP(A9105,'MethaneLeaks Events Data_nonUS'!$C$2:$H$1397,3,FALSE)</f>
        <v>#N/A</v>
      </c>
      <c r="H9105" s="4" t="e">
        <f>VLOOKUP(A9105,'MethaneLeaks Events Data_nonUS'!$C$2:$H$1397,4,FALSE)</f>
        <v>#N/A</v>
      </c>
      <c r="I9105" s="4" t="e">
        <f>VLOOKUP(A9105,'MethaneLeaks Events Data_nonUS'!$C$2:$H$1397,5,FALSE)</f>
        <v>#N/A</v>
      </c>
      <c r="J9105" s="4" t="e">
        <f>VLOOKUP(A9105,'MethaneLeaks Events Data_nonUS'!$C$2:$H$1397,6,FALSE)</f>
        <v>#N/A</v>
      </c>
    </row>
    <row r="9106" spans="1:10" ht="16" hidden="1" x14ac:dyDescent="0.2">
      <c r="A9106" s="10">
        <v>44407</v>
      </c>
      <c r="B9106" s="4">
        <v>73.930000000000007</v>
      </c>
      <c r="C9106" s="4">
        <v>77.72</v>
      </c>
      <c r="D9106">
        <v>2.359</v>
      </c>
      <c r="E9106">
        <v>2.3090000000000002</v>
      </c>
      <c r="F9106" s="4" t="e">
        <f>VLOOKUP(A9106,'MethaneLeaks Events Data_nonUS'!$C$2:$H$1397,2,FALSE)</f>
        <v>#N/A</v>
      </c>
      <c r="G9106" s="4" t="e">
        <f>VLOOKUP(A9106,'MethaneLeaks Events Data_nonUS'!$C$2:$H$1397,3,FALSE)</f>
        <v>#N/A</v>
      </c>
      <c r="H9106" s="4" t="e">
        <f>VLOOKUP(A9106,'MethaneLeaks Events Data_nonUS'!$C$2:$H$1397,4,FALSE)</f>
        <v>#N/A</v>
      </c>
      <c r="I9106" s="4" t="e">
        <f>VLOOKUP(A9106,'MethaneLeaks Events Data_nonUS'!$C$2:$H$1397,5,FALSE)</f>
        <v>#N/A</v>
      </c>
      <c r="J9106" s="4" t="e">
        <f>VLOOKUP(A9106,'MethaneLeaks Events Data_nonUS'!$C$2:$H$1397,6,FALSE)</f>
        <v>#N/A</v>
      </c>
    </row>
    <row r="9107" spans="1:10" ht="16" hidden="1" x14ac:dyDescent="0.2">
      <c r="A9107" s="10">
        <v>44410</v>
      </c>
      <c r="B9107" s="4">
        <v>71.31</v>
      </c>
      <c r="C9107" s="4">
        <v>73.91</v>
      </c>
      <c r="D9107">
        <v>2.2829999999999999</v>
      </c>
      <c r="E9107">
        <v>2.2330000000000001</v>
      </c>
      <c r="F9107" s="4" t="e">
        <f>VLOOKUP(A9107,'MethaneLeaks Events Data_nonUS'!$C$2:$H$1397,2,FALSE)</f>
        <v>#N/A</v>
      </c>
      <c r="G9107" s="4" t="e">
        <f>VLOOKUP(A9107,'MethaneLeaks Events Data_nonUS'!$C$2:$H$1397,3,FALSE)</f>
        <v>#N/A</v>
      </c>
      <c r="H9107" s="4" t="e">
        <f>VLOOKUP(A9107,'MethaneLeaks Events Data_nonUS'!$C$2:$H$1397,4,FALSE)</f>
        <v>#N/A</v>
      </c>
      <c r="I9107" s="4" t="e">
        <f>VLOOKUP(A9107,'MethaneLeaks Events Data_nonUS'!$C$2:$H$1397,5,FALSE)</f>
        <v>#N/A</v>
      </c>
      <c r="J9107" s="4" t="e">
        <f>VLOOKUP(A9107,'MethaneLeaks Events Data_nonUS'!$C$2:$H$1397,6,FALSE)</f>
        <v>#N/A</v>
      </c>
    </row>
    <row r="9108" spans="1:10" ht="16" hidden="1" x14ac:dyDescent="0.2">
      <c r="A9108" s="10">
        <v>44411</v>
      </c>
      <c r="B9108" s="4">
        <v>70.64</v>
      </c>
      <c r="C9108" s="4">
        <v>73.239999999999995</v>
      </c>
      <c r="D9108">
        <v>2.2919999999999998</v>
      </c>
      <c r="E9108">
        <v>2.2170000000000001</v>
      </c>
      <c r="F9108" s="4" t="e">
        <f>VLOOKUP(A9108,'MethaneLeaks Events Data_nonUS'!$C$2:$H$1397,2,FALSE)</f>
        <v>#N/A</v>
      </c>
      <c r="G9108" s="4" t="e">
        <f>VLOOKUP(A9108,'MethaneLeaks Events Data_nonUS'!$C$2:$H$1397,3,FALSE)</f>
        <v>#N/A</v>
      </c>
      <c r="H9108" s="4" t="e">
        <f>VLOOKUP(A9108,'MethaneLeaks Events Data_nonUS'!$C$2:$H$1397,4,FALSE)</f>
        <v>#N/A</v>
      </c>
      <c r="I9108" s="4" t="e">
        <f>VLOOKUP(A9108,'MethaneLeaks Events Data_nonUS'!$C$2:$H$1397,5,FALSE)</f>
        <v>#N/A</v>
      </c>
      <c r="J9108" s="4" t="e">
        <f>VLOOKUP(A9108,'MethaneLeaks Events Data_nonUS'!$C$2:$H$1397,6,FALSE)</f>
        <v>#N/A</v>
      </c>
    </row>
    <row r="9109" spans="1:10" ht="16" hidden="1" x14ac:dyDescent="0.2">
      <c r="A9109" s="10">
        <v>44412</v>
      </c>
      <c r="B9109" s="4">
        <v>68.19</v>
      </c>
      <c r="C9109" s="4">
        <v>70.989999999999995</v>
      </c>
      <c r="D9109">
        <v>2.258</v>
      </c>
      <c r="E9109">
        <v>2.1880000000000002</v>
      </c>
      <c r="F9109" s="4" t="e">
        <f>VLOOKUP(A9109,'MethaneLeaks Events Data_nonUS'!$C$2:$H$1397,2,FALSE)</f>
        <v>#N/A</v>
      </c>
      <c r="G9109" s="4" t="e">
        <f>VLOOKUP(A9109,'MethaneLeaks Events Data_nonUS'!$C$2:$H$1397,3,FALSE)</f>
        <v>#N/A</v>
      </c>
      <c r="H9109" s="4" t="e">
        <f>VLOOKUP(A9109,'MethaneLeaks Events Data_nonUS'!$C$2:$H$1397,4,FALSE)</f>
        <v>#N/A</v>
      </c>
      <c r="I9109" s="4" t="e">
        <f>VLOOKUP(A9109,'MethaneLeaks Events Data_nonUS'!$C$2:$H$1397,5,FALSE)</f>
        <v>#N/A</v>
      </c>
      <c r="J9109" s="4" t="e">
        <f>VLOOKUP(A9109,'MethaneLeaks Events Data_nonUS'!$C$2:$H$1397,6,FALSE)</f>
        <v>#N/A</v>
      </c>
    </row>
    <row r="9110" spans="1:10" ht="16" hidden="1" x14ac:dyDescent="0.2">
      <c r="A9110" s="10">
        <v>44413</v>
      </c>
      <c r="B9110" s="4">
        <v>69.099999999999994</v>
      </c>
      <c r="C9110" s="4">
        <v>72.14</v>
      </c>
      <c r="D9110">
        <v>2.3119999999999998</v>
      </c>
      <c r="E9110">
        <v>2.242</v>
      </c>
      <c r="F9110" s="4" t="e">
        <f>VLOOKUP(A9110,'MethaneLeaks Events Data_nonUS'!$C$2:$H$1397,2,FALSE)</f>
        <v>#N/A</v>
      </c>
      <c r="G9110" s="4" t="e">
        <f>VLOOKUP(A9110,'MethaneLeaks Events Data_nonUS'!$C$2:$H$1397,3,FALSE)</f>
        <v>#N/A</v>
      </c>
      <c r="H9110" s="4" t="e">
        <f>VLOOKUP(A9110,'MethaneLeaks Events Data_nonUS'!$C$2:$H$1397,4,FALSE)</f>
        <v>#N/A</v>
      </c>
      <c r="I9110" s="4" t="e">
        <f>VLOOKUP(A9110,'MethaneLeaks Events Data_nonUS'!$C$2:$H$1397,5,FALSE)</f>
        <v>#N/A</v>
      </c>
      <c r="J9110" s="4" t="e">
        <f>VLOOKUP(A9110,'MethaneLeaks Events Data_nonUS'!$C$2:$H$1397,6,FALSE)</f>
        <v>#N/A</v>
      </c>
    </row>
    <row r="9111" spans="1:10" ht="16" hidden="1" x14ac:dyDescent="0.2">
      <c r="A9111" s="10">
        <v>44414</v>
      </c>
      <c r="B9111" s="4">
        <v>68.260000000000005</v>
      </c>
      <c r="C9111" s="4">
        <v>71.02</v>
      </c>
      <c r="D9111">
        <v>2.2650000000000001</v>
      </c>
      <c r="E9111">
        <v>2.2000000000000002</v>
      </c>
      <c r="F9111" s="4" t="e">
        <f>VLOOKUP(A9111,'MethaneLeaks Events Data_nonUS'!$C$2:$H$1397,2,FALSE)</f>
        <v>#N/A</v>
      </c>
      <c r="G9111" s="4" t="e">
        <f>VLOOKUP(A9111,'MethaneLeaks Events Data_nonUS'!$C$2:$H$1397,3,FALSE)</f>
        <v>#N/A</v>
      </c>
      <c r="H9111" s="4" t="e">
        <f>VLOOKUP(A9111,'MethaneLeaks Events Data_nonUS'!$C$2:$H$1397,4,FALSE)</f>
        <v>#N/A</v>
      </c>
      <c r="I9111" s="4" t="e">
        <f>VLOOKUP(A9111,'MethaneLeaks Events Data_nonUS'!$C$2:$H$1397,5,FALSE)</f>
        <v>#N/A</v>
      </c>
      <c r="J9111" s="4" t="e">
        <f>VLOOKUP(A9111,'MethaneLeaks Events Data_nonUS'!$C$2:$H$1397,6,FALSE)</f>
        <v>#N/A</v>
      </c>
    </row>
    <row r="9112" spans="1:10" ht="16" hidden="1" x14ac:dyDescent="0.2">
      <c r="A9112" s="10">
        <v>44417</v>
      </c>
      <c r="B9112" s="4">
        <v>66.56</v>
      </c>
      <c r="C9112" s="4">
        <v>69.650000000000006</v>
      </c>
      <c r="D9112">
        <v>2.2599999999999998</v>
      </c>
      <c r="E9112">
        <v>2.2029999999999998</v>
      </c>
      <c r="F9112" s="4" t="e">
        <f>VLOOKUP(A9112,'MethaneLeaks Events Data_nonUS'!$C$2:$H$1397,2,FALSE)</f>
        <v>#N/A</v>
      </c>
      <c r="G9112" s="4" t="e">
        <f>VLOOKUP(A9112,'MethaneLeaks Events Data_nonUS'!$C$2:$H$1397,3,FALSE)</f>
        <v>#N/A</v>
      </c>
      <c r="H9112" s="4" t="e">
        <f>VLOOKUP(A9112,'MethaneLeaks Events Data_nonUS'!$C$2:$H$1397,4,FALSE)</f>
        <v>#N/A</v>
      </c>
      <c r="I9112" s="4" t="e">
        <f>VLOOKUP(A9112,'MethaneLeaks Events Data_nonUS'!$C$2:$H$1397,5,FALSE)</f>
        <v>#N/A</v>
      </c>
      <c r="J9112" s="4" t="e">
        <f>VLOOKUP(A9112,'MethaneLeaks Events Data_nonUS'!$C$2:$H$1397,6,FALSE)</f>
        <v>#N/A</v>
      </c>
    </row>
    <row r="9113" spans="1:10" ht="16" hidden="1" x14ac:dyDescent="0.2">
      <c r="A9113" s="10">
        <v>44418</v>
      </c>
      <c r="B9113" s="4">
        <v>68.33</v>
      </c>
      <c r="C9113" s="4">
        <v>71.14</v>
      </c>
      <c r="D9113">
        <v>2.2839999999999998</v>
      </c>
      <c r="E9113">
        <v>2.2240000000000002</v>
      </c>
      <c r="F9113" s="4" t="e">
        <f>VLOOKUP(A9113,'MethaneLeaks Events Data_nonUS'!$C$2:$H$1397,2,FALSE)</f>
        <v>#N/A</v>
      </c>
      <c r="G9113" s="4" t="e">
        <f>VLOOKUP(A9113,'MethaneLeaks Events Data_nonUS'!$C$2:$H$1397,3,FALSE)</f>
        <v>#N/A</v>
      </c>
      <c r="H9113" s="4" t="e">
        <f>VLOOKUP(A9113,'MethaneLeaks Events Data_nonUS'!$C$2:$H$1397,4,FALSE)</f>
        <v>#N/A</v>
      </c>
      <c r="I9113" s="4" t="e">
        <f>VLOOKUP(A9113,'MethaneLeaks Events Data_nonUS'!$C$2:$H$1397,5,FALSE)</f>
        <v>#N/A</v>
      </c>
      <c r="J9113" s="4" t="e">
        <f>VLOOKUP(A9113,'MethaneLeaks Events Data_nonUS'!$C$2:$H$1397,6,FALSE)</f>
        <v>#N/A</v>
      </c>
    </row>
    <row r="9114" spans="1:10" ht="16" hidden="1" x14ac:dyDescent="0.2">
      <c r="A9114" s="10">
        <v>44419</v>
      </c>
      <c r="B9114" s="4">
        <v>69.3</v>
      </c>
      <c r="C9114" s="4">
        <v>71.989999999999995</v>
      </c>
      <c r="D9114">
        <v>2.3239999999999998</v>
      </c>
      <c r="E9114">
        <v>2.2559999999999998</v>
      </c>
      <c r="F9114" s="4" t="e">
        <f>VLOOKUP(A9114,'MethaneLeaks Events Data_nonUS'!$C$2:$H$1397,2,FALSE)</f>
        <v>#N/A</v>
      </c>
      <c r="G9114" s="4" t="e">
        <f>VLOOKUP(A9114,'MethaneLeaks Events Data_nonUS'!$C$2:$H$1397,3,FALSE)</f>
        <v>#N/A</v>
      </c>
      <c r="H9114" s="4" t="e">
        <f>VLOOKUP(A9114,'MethaneLeaks Events Data_nonUS'!$C$2:$H$1397,4,FALSE)</f>
        <v>#N/A</v>
      </c>
      <c r="I9114" s="4" t="e">
        <f>VLOOKUP(A9114,'MethaneLeaks Events Data_nonUS'!$C$2:$H$1397,5,FALSE)</f>
        <v>#N/A</v>
      </c>
      <c r="J9114" s="4" t="e">
        <f>VLOOKUP(A9114,'MethaneLeaks Events Data_nonUS'!$C$2:$H$1397,6,FALSE)</f>
        <v>#N/A</v>
      </c>
    </row>
    <row r="9115" spans="1:10" ht="16" hidden="1" x14ac:dyDescent="0.2">
      <c r="A9115" s="10">
        <v>44420</v>
      </c>
      <c r="B9115" s="4">
        <v>69.12</v>
      </c>
      <c r="C9115" s="4">
        <v>71.790000000000006</v>
      </c>
      <c r="D9115">
        <v>2.2890000000000001</v>
      </c>
      <c r="E9115">
        <v>2.2240000000000002</v>
      </c>
      <c r="F9115" s="4" t="e">
        <f>VLOOKUP(A9115,'MethaneLeaks Events Data_nonUS'!$C$2:$H$1397,2,FALSE)</f>
        <v>#N/A</v>
      </c>
      <c r="G9115" s="4" t="e">
        <f>VLOOKUP(A9115,'MethaneLeaks Events Data_nonUS'!$C$2:$H$1397,3,FALSE)</f>
        <v>#N/A</v>
      </c>
      <c r="H9115" s="4" t="e">
        <f>VLOOKUP(A9115,'MethaneLeaks Events Data_nonUS'!$C$2:$H$1397,4,FALSE)</f>
        <v>#N/A</v>
      </c>
      <c r="I9115" s="4" t="e">
        <f>VLOOKUP(A9115,'MethaneLeaks Events Data_nonUS'!$C$2:$H$1397,5,FALSE)</f>
        <v>#N/A</v>
      </c>
      <c r="J9115" s="4" t="e">
        <f>VLOOKUP(A9115,'MethaneLeaks Events Data_nonUS'!$C$2:$H$1397,6,FALSE)</f>
        <v>#N/A</v>
      </c>
    </row>
    <row r="9116" spans="1:10" ht="16" hidden="1" x14ac:dyDescent="0.2">
      <c r="A9116" s="10">
        <v>44421</v>
      </c>
      <c r="B9116" s="4">
        <v>68.36</v>
      </c>
      <c r="C9116" s="4">
        <v>70.900000000000006</v>
      </c>
      <c r="D9116">
        <v>2.2629999999999999</v>
      </c>
      <c r="E9116">
        <v>2.1960000000000002</v>
      </c>
      <c r="F9116" s="4" t="e">
        <f>VLOOKUP(A9116,'MethaneLeaks Events Data_nonUS'!$C$2:$H$1397,2,FALSE)</f>
        <v>#N/A</v>
      </c>
      <c r="G9116" s="4" t="e">
        <f>VLOOKUP(A9116,'MethaneLeaks Events Data_nonUS'!$C$2:$H$1397,3,FALSE)</f>
        <v>#N/A</v>
      </c>
      <c r="H9116" s="4" t="e">
        <f>VLOOKUP(A9116,'MethaneLeaks Events Data_nonUS'!$C$2:$H$1397,4,FALSE)</f>
        <v>#N/A</v>
      </c>
      <c r="I9116" s="4" t="e">
        <f>VLOOKUP(A9116,'MethaneLeaks Events Data_nonUS'!$C$2:$H$1397,5,FALSE)</f>
        <v>#N/A</v>
      </c>
      <c r="J9116" s="4" t="e">
        <f>VLOOKUP(A9116,'MethaneLeaks Events Data_nonUS'!$C$2:$H$1397,6,FALSE)</f>
        <v>#N/A</v>
      </c>
    </row>
    <row r="9117" spans="1:10" ht="16" hidden="1" x14ac:dyDescent="0.2">
      <c r="A9117" s="10">
        <v>44424</v>
      </c>
      <c r="B9117" s="4">
        <v>67.44</v>
      </c>
      <c r="C9117" s="4">
        <v>70.069999999999993</v>
      </c>
      <c r="D9117">
        <v>2.2189999999999999</v>
      </c>
      <c r="E9117">
        <v>2.1509999999999998</v>
      </c>
      <c r="F9117" s="4" t="e">
        <f>VLOOKUP(A9117,'MethaneLeaks Events Data_nonUS'!$C$2:$H$1397,2,FALSE)</f>
        <v>#N/A</v>
      </c>
      <c r="G9117" s="4" t="e">
        <f>VLOOKUP(A9117,'MethaneLeaks Events Data_nonUS'!$C$2:$H$1397,3,FALSE)</f>
        <v>#N/A</v>
      </c>
      <c r="H9117" s="4" t="e">
        <f>VLOOKUP(A9117,'MethaneLeaks Events Data_nonUS'!$C$2:$H$1397,4,FALSE)</f>
        <v>#N/A</v>
      </c>
      <c r="I9117" s="4" t="e">
        <f>VLOOKUP(A9117,'MethaneLeaks Events Data_nonUS'!$C$2:$H$1397,5,FALSE)</f>
        <v>#N/A</v>
      </c>
      <c r="J9117" s="4" t="e">
        <f>VLOOKUP(A9117,'MethaneLeaks Events Data_nonUS'!$C$2:$H$1397,6,FALSE)</f>
        <v>#N/A</v>
      </c>
    </row>
    <row r="9118" spans="1:10" ht="16" hidden="1" x14ac:dyDescent="0.2">
      <c r="A9118" s="10">
        <v>44425</v>
      </c>
      <c r="B9118" s="4">
        <v>66.5</v>
      </c>
      <c r="C9118" s="4">
        <v>69.400000000000006</v>
      </c>
      <c r="D9118">
        <v>2.1800000000000002</v>
      </c>
      <c r="E9118">
        <v>2.105</v>
      </c>
      <c r="F9118" s="4" t="e">
        <f>VLOOKUP(A9118,'MethaneLeaks Events Data_nonUS'!$C$2:$H$1397,2,FALSE)</f>
        <v>#N/A</v>
      </c>
      <c r="G9118" s="4" t="e">
        <f>VLOOKUP(A9118,'MethaneLeaks Events Data_nonUS'!$C$2:$H$1397,3,FALSE)</f>
        <v>#N/A</v>
      </c>
      <c r="H9118" s="4" t="e">
        <f>VLOOKUP(A9118,'MethaneLeaks Events Data_nonUS'!$C$2:$H$1397,4,FALSE)</f>
        <v>#N/A</v>
      </c>
      <c r="I9118" s="4" t="e">
        <f>VLOOKUP(A9118,'MethaneLeaks Events Data_nonUS'!$C$2:$H$1397,5,FALSE)</f>
        <v>#N/A</v>
      </c>
      <c r="J9118" s="4" t="e">
        <f>VLOOKUP(A9118,'MethaneLeaks Events Data_nonUS'!$C$2:$H$1397,6,FALSE)</f>
        <v>#N/A</v>
      </c>
    </row>
    <row r="9119" spans="1:10" ht="16" hidden="1" x14ac:dyDescent="0.2">
      <c r="A9119" s="10">
        <v>44426</v>
      </c>
      <c r="B9119" s="4">
        <v>65.36</v>
      </c>
      <c r="C9119" s="4">
        <v>68.61</v>
      </c>
      <c r="D9119">
        <v>2.12</v>
      </c>
      <c r="E9119">
        <v>2.0699999999999998</v>
      </c>
      <c r="F9119" s="4" t="e">
        <f>VLOOKUP(A9119,'MethaneLeaks Events Data_nonUS'!$C$2:$H$1397,2,FALSE)</f>
        <v>#N/A</v>
      </c>
      <c r="G9119" s="4" t="e">
        <f>VLOOKUP(A9119,'MethaneLeaks Events Data_nonUS'!$C$2:$H$1397,3,FALSE)</f>
        <v>#N/A</v>
      </c>
      <c r="H9119" s="4" t="e">
        <f>VLOOKUP(A9119,'MethaneLeaks Events Data_nonUS'!$C$2:$H$1397,4,FALSE)</f>
        <v>#N/A</v>
      </c>
      <c r="I9119" s="4" t="e">
        <f>VLOOKUP(A9119,'MethaneLeaks Events Data_nonUS'!$C$2:$H$1397,5,FALSE)</f>
        <v>#N/A</v>
      </c>
      <c r="J9119" s="4" t="e">
        <f>VLOOKUP(A9119,'MethaneLeaks Events Data_nonUS'!$C$2:$H$1397,6,FALSE)</f>
        <v>#N/A</v>
      </c>
    </row>
    <row r="9120" spans="1:10" ht="16" hidden="1" x14ac:dyDescent="0.2">
      <c r="A9120" s="10">
        <v>44427</v>
      </c>
      <c r="B9120" s="4">
        <v>63.69</v>
      </c>
      <c r="C9120" s="4">
        <v>66.8</v>
      </c>
      <c r="D9120">
        <v>2.0819999999999999</v>
      </c>
      <c r="E9120">
        <v>2.032</v>
      </c>
      <c r="F9120" s="4" t="e">
        <f>VLOOKUP(A9120,'MethaneLeaks Events Data_nonUS'!$C$2:$H$1397,2,FALSE)</f>
        <v>#N/A</v>
      </c>
      <c r="G9120" s="4" t="e">
        <f>VLOOKUP(A9120,'MethaneLeaks Events Data_nonUS'!$C$2:$H$1397,3,FALSE)</f>
        <v>#N/A</v>
      </c>
      <c r="H9120" s="4" t="e">
        <f>VLOOKUP(A9120,'MethaneLeaks Events Data_nonUS'!$C$2:$H$1397,4,FALSE)</f>
        <v>#N/A</v>
      </c>
      <c r="I9120" s="4" t="e">
        <f>VLOOKUP(A9120,'MethaneLeaks Events Data_nonUS'!$C$2:$H$1397,5,FALSE)</f>
        <v>#N/A</v>
      </c>
      <c r="J9120" s="4" t="e">
        <f>VLOOKUP(A9120,'MethaneLeaks Events Data_nonUS'!$C$2:$H$1397,6,FALSE)</f>
        <v>#N/A</v>
      </c>
    </row>
    <row r="9121" spans="1:10" ht="16" hidden="1" x14ac:dyDescent="0.2">
      <c r="A9121" s="10">
        <v>44428</v>
      </c>
      <c r="B9121" s="4">
        <v>62.25</v>
      </c>
      <c r="C9121" s="4">
        <v>65.510000000000005</v>
      </c>
      <c r="D9121">
        <v>2.008</v>
      </c>
      <c r="E9121">
        <v>1.958</v>
      </c>
      <c r="F9121" s="4" t="e">
        <f>VLOOKUP(A9121,'MethaneLeaks Events Data_nonUS'!$C$2:$H$1397,2,FALSE)</f>
        <v>#N/A</v>
      </c>
      <c r="G9121" s="4" t="e">
        <f>VLOOKUP(A9121,'MethaneLeaks Events Data_nonUS'!$C$2:$H$1397,3,FALSE)</f>
        <v>#N/A</v>
      </c>
      <c r="H9121" s="4" t="e">
        <f>VLOOKUP(A9121,'MethaneLeaks Events Data_nonUS'!$C$2:$H$1397,4,FALSE)</f>
        <v>#N/A</v>
      </c>
      <c r="I9121" s="4" t="e">
        <f>VLOOKUP(A9121,'MethaneLeaks Events Data_nonUS'!$C$2:$H$1397,5,FALSE)</f>
        <v>#N/A</v>
      </c>
      <c r="J9121" s="4" t="e">
        <f>VLOOKUP(A9121,'MethaneLeaks Events Data_nonUS'!$C$2:$H$1397,6,FALSE)</f>
        <v>#N/A</v>
      </c>
    </row>
    <row r="9122" spans="1:10" ht="16" hidden="1" x14ac:dyDescent="0.2">
      <c r="A9122" s="10">
        <v>44431</v>
      </c>
      <c r="B9122" s="4">
        <v>65.650000000000006</v>
      </c>
      <c r="C9122" s="4">
        <v>69.069999999999993</v>
      </c>
      <c r="D9122">
        <v>2.113</v>
      </c>
      <c r="E9122">
        <v>2.0779999999999998</v>
      </c>
      <c r="F9122" s="4" t="e">
        <f>VLOOKUP(A9122,'MethaneLeaks Events Data_nonUS'!$C$2:$H$1397,2,FALSE)</f>
        <v>#N/A</v>
      </c>
      <c r="G9122" s="4" t="e">
        <f>VLOOKUP(A9122,'MethaneLeaks Events Data_nonUS'!$C$2:$H$1397,3,FALSE)</f>
        <v>#N/A</v>
      </c>
      <c r="H9122" s="4" t="e">
        <f>VLOOKUP(A9122,'MethaneLeaks Events Data_nonUS'!$C$2:$H$1397,4,FALSE)</f>
        <v>#N/A</v>
      </c>
      <c r="I9122" s="4" t="e">
        <f>VLOOKUP(A9122,'MethaneLeaks Events Data_nonUS'!$C$2:$H$1397,5,FALSE)</f>
        <v>#N/A</v>
      </c>
      <c r="J9122" s="4" t="e">
        <f>VLOOKUP(A9122,'MethaneLeaks Events Data_nonUS'!$C$2:$H$1397,6,FALSE)</f>
        <v>#N/A</v>
      </c>
    </row>
    <row r="9123" spans="1:10" ht="16" hidden="1" x14ac:dyDescent="0.2">
      <c r="A9123" s="10">
        <v>44432</v>
      </c>
      <c r="B9123" s="4">
        <v>67.5</v>
      </c>
      <c r="C9123" s="4">
        <v>71.209999999999994</v>
      </c>
      <c r="D9123">
        <v>2.1739999999999999</v>
      </c>
      <c r="E9123">
        <v>2.2509999999999999</v>
      </c>
      <c r="F9123" s="4" t="e">
        <f>VLOOKUP(A9123,'MethaneLeaks Events Data_nonUS'!$C$2:$H$1397,2,FALSE)</f>
        <v>#N/A</v>
      </c>
      <c r="G9123" s="4" t="e">
        <f>VLOOKUP(A9123,'MethaneLeaks Events Data_nonUS'!$C$2:$H$1397,3,FALSE)</f>
        <v>#N/A</v>
      </c>
      <c r="H9123" s="4" t="e">
        <f>VLOOKUP(A9123,'MethaneLeaks Events Data_nonUS'!$C$2:$H$1397,4,FALSE)</f>
        <v>#N/A</v>
      </c>
      <c r="I9123" s="4" t="e">
        <f>VLOOKUP(A9123,'MethaneLeaks Events Data_nonUS'!$C$2:$H$1397,5,FALSE)</f>
        <v>#N/A</v>
      </c>
      <c r="J9123" s="4" t="e">
        <f>VLOOKUP(A9123,'MethaneLeaks Events Data_nonUS'!$C$2:$H$1397,6,FALSE)</f>
        <v>#N/A</v>
      </c>
    </row>
    <row r="9124" spans="1:10" ht="16" hidden="1" x14ac:dyDescent="0.2">
      <c r="A9124" s="10">
        <v>44433</v>
      </c>
      <c r="B9124" s="4">
        <v>68.540000000000006</v>
      </c>
      <c r="C9124" s="4">
        <v>72.12</v>
      </c>
      <c r="D9124">
        <v>2.2909999999999999</v>
      </c>
      <c r="E9124">
        <v>2.391</v>
      </c>
      <c r="F9124" s="4" t="e">
        <f>VLOOKUP(A9124,'MethaneLeaks Events Data_nonUS'!$C$2:$H$1397,2,FALSE)</f>
        <v>#N/A</v>
      </c>
      <c r="G9124" s="4" t="e">
        <f>VLOOKUP(A9124,'MethaneLeaks Events Data_nonUS'!$C$2:$H$1397,3,FALSE)</f>
        <v>#N/A</v>
      </c>
      <c r="H9124" s="4" t="e">
        <f>VLOOKUP(A9124,'MethaneLeaks Events Data_nonUS'!$C$2:$H$1397,4,FALSE)</f>
        <v>#N/A</v>
      </c>
      <c r="I9124" s="4" t="e">
        <f>VLOOKUP(A9124,'MethaneLeaks Events Data_nonUS'!$C$2:$H$1397,5,FALSE)</f>
        <v>#N/A</v>
      </c>
      <c r="J9124" s="4" t="e">
        <f>VLOOKUP(A9124,'MethaneLeaks Events Data_nonUS'!$C$2:$H$1397,6,FALSE)</f>
        <v>#N/A</v>
      </c>
    </row>
    <row r="9125" spans="1:10" ht="16" hidden="1" x14ac:dyDescent="0.2">
      <c r="A9125" s="10">
        <v>44434</v>
      </c>
      <c r="B9125" s="4">
        <v>67.42</v>
      </c>
      <c r="C9125" s="4">
        <v>70.42</v>
      </c>
      <c r="D9125">
        <v>2.2610000000000001</v>
      </c>
      <c r="E9125">
        <v>2.3660000000000001</v>
      </c>
      <c r="F9125" s="4" t="e">
        <f>VLOOKUP(A9125,'MethaneLeaks Events Data_nonUS'!$C$2:$H$1397,2,FALSE)</f>
        <v>#N/A</v>
      </c>
      <c r="G9125" s="4" t="e">
        <f>VLOOKUP(A9125,'MethaneLeaks Events Data_nonUS'!$C$2:$H$1397,3,FALSE)</f>
        <v>#N/A</v>
      </c>
      <c r="H9125" s="4" t="e">
        <f>VLOOKUP(A9125,'MethaneLeaks Events Data_nonUS'!$C$2:$H$1397,4,FALSE)</f>
        <v>#N/A</v>
      </c>
      <c r="I9125" s="4" t="e">
        <f>VLOOKUP(A9125,'MethaneLeaks Events Data_nonUS'!$C$2:$H$1397,5,FALSE)</f>
        <v>#N/A</v>
      </c>
      <c r="J9125" s="4" t="e">
        <f>VLOOKUP(A9125,'MethaneLeaks Events Data_nonUS'!$C$2:$H$1397,6,FALSE)</f>
        <v>#N/A</v>
      </c>
    </row>
    <row r="9126" spans="1:10" ht="16" hidden="1" x14ac:dyDescent="0.2">
      <c r="A9126" s="10">
        <v>44435</v>
      </c>
      <c r="B9126" s="4">
        <v>68.84</v>
      </c>
      <c r="C9126" s="4">
        <v>72.260000000000005</v>
      </c>
      <c r="D9126">
        <v>2.2850000000000001</v>
      </c>
      <c r="E9126">
        <v>2.3849999999999998</v>
      </c>
      <c r="F9126" s="4" t="e">
        <f>VLOOKUP(A9126,'MethaneLeaks Events Data_nonUS'!$C$2:$H$1397,2,FALSE)</f>
        <v>#N/A</v>
      </c>
      <c r="G9126" s="4" t="e">
        <f>VLOOKUP(A9126,'MethaneLeaks Events Data_nonUS'!$C$2:$H$1397,3,FALSE)</f>
        <v>#N/A</v>
      </c>
      <c r="H9126" s="4" t="e">
        <f>VLOOKUP(A9126,'MethaneLeaks Events Data_nonUS'!$C$2:$H$1397,4,FALSE)</f>
        <v>#N/A</v>
      </c>
      <c r="I9126" s="4" t="e">
        <f>VLOOKUP(A9126,'MethaneLeaks Events Data_nonUS'!$C$2:$H$1397,5,FALSE)</f>
        <v>#N/A</v>
      </c>
      <c r="J9126" s="4" t="e">
        <f>VLOOKUP(A9126,'MethaneLeaks Events Data_nonUS'!$C$2:$H$1397,6,FALSE)</f>
        <v>#N/A</v>
      </c>
    </row>
    <row r="9127" spans="1:10" ht="16" hidden="1" x14ac:dyDescent="0.2">
      <c r="A9127" s="10">
        <v>44438</v>
      </c>
      <c r="B9127" s="4">
        <v>69.28</v>
      </c>
      <c r="D9127">
        <v>2.3199999999999998</v>
      </c>
      <c r="E9127">
        <v>2.415</v>
      </c>
      <c r="F9127" s="4" t="e">
        <f>VLOOKUP(A9127,'MethaneLeaks Events Data_nonUS'!$C$2:$H$1397,2,FALSE)</f>
        <v>#N/A</v>
      </c>
      <c r="G9127" s="4" t="e">
        <f>VLOOKUP(A9127,'MethaneLeaks Events Data_nonUS'!$C$2:$H$1397,3,FALSE)</f>
        <v>#N/A</v>
      </c>
      <c r="H9127" s="4" t="e">
        <f>VLOOKUP(A9127,'MethaneLeaks Events Data_nonUS'!$C$2:$H$1397,4,FALSE)</f>
        <v>#N/A</v>
      </c>
      <c r="I9127" s="4" t="e">
        <f>VLOOKUP(A9127,'MethaneLeaks Events Data_nonUS'!$C$2:$H$1397,5,FALSE)</f>
        <v>#N/A</v>
      </c>
      <c r="J9127" s="4" t="e">
        <f>VLOOKUP(A9127,'MethaneLeaks Events Data_nonUS'!$C$2:$H$1397,6,FALSE)</f>
        <v>#N/A</v>
      </c>
    </row>
    <row r="9128" spans="1:10" x14ac:dyDescent="0.15">
      <c r="A9128" s="9"/>
    </row>
  </sheetData>
  <autoFilter ref="A3:C9127" xr:uid="{CEC4FDE4-19C7-6749-BCD0-8DB0BAB4C01B}">
    <filterColumn colId="0">
      <filters>
        <dateGroupItem year="2020" dateTimeGrouping="year"/>
        <dateGroupItem year="2019" dateTimeGrouping="year"/>
      </filters>
    </filterColumn>
  </autoFilter>
  <hyperlinks>
    <hyperlink ref="A1" location="Contents!A1" display="Back to Contents" xr:uid="{7C27F929-5131-2C4E-A0FA-B1031508CDA4}"/>
  </hyperlinks>
  <pageMargins left="0.75" right="0.75" top="1" bottom="1" header="0.5" footer="0.5"/>
  <pageSetup orientation="portrait" horizontalDpi="0" verticalDpi="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56E92-6A20-2B4D-9784-005A44468CBA}">
  <dimension ref="A1:J733"/>
  <sheetViews>
    <sheetView workbookViewId="0">
      <selection activeCell="J1" sqref="A1:J1"/>
    </sheetView>
  </sheetViews>
  <sheetFormatPr baseColWidth="10" defaultRowHeight="16" x14ac:dyDescent="0.2"/>
  <sheetData>
    <row r="1" spans="1:10" ht="127" x14ac:dyDescent="0.2">
      <c r="A1" s="7" t="s">
        <v>2</v>
      </c>
      <c r="B1" s="8" t="s">
        <v>1445</v>
      </c>
      <c r="C1" s="8" t="s">
        <v>1446</v>
      </c>
      <c r="D1" s="11" t="s">
        <v>1448</v>
      </c>
      <c r="E1" s="11" t="s">
        <v>1449</v>
      </c>
      <c r="F1" t="s">
        <v>3</v>
      </c>
      <c r="G1" t="s">
        <v>4</v>
      </c>
      <c r="H1" t="s">
        <v>5</v>
      </c>
      <c r="I1" t="s">
        <v>6</v>
      </c>
      <c r="J1" t="s">
        <v>7</v>
      </c>
    </row>
    <row r="2" spans="1:10" x14ac:dyDescent="0.2">
      <c r="A2" s="10">
        <v>43466</v>
      </c>
      <c r="B2" t="e">
        <f>VLOOKUP('Full date'!$A2,'Crude oil price'!$A$8444:$J$8958,2,FALSE)</f>
        <v>#N/A</v>
      </c>
      <c r="C2" t="e">
        <f>VLOOKUP('Full date'!$A2,'Crude oil price'!$A$8444:$J$8958,3,FALSE)</f>
        <v>#N/A</v>
      </c>
      <c r="D2" t="e">
        <f>VLOOKUP('Full date'!$A2,'Crude oil price'!$A$8444:$J$8958,4,FALSE)</f>
        <v>#N/A</v>
      </c>
      <c r="E2" t="e">
        <f>VLOOKUP('Full date'!$A2,'Crude oil price'!$A$8444:$J$8958,5,FALSE)</f>
        <v>#N/A</v>
      </c>
      <c r="F2" t="e">
        <f>VLOOKUP($A2,'MethaneLeaks Events Data_nonUS'!$C$2:$I$1397,2,FALSE)</f>
        <v>#N/A</v>
      </c>
      <c r="G2" t="e">
        <f>VLOOKUP($A2,'MethaneLeaks Events Data_nonUS'!$C$2:$I$1397,3,FALSE)</f>
        <v>#N/A</v>
      </c>
      <c r="H2" t="e">
        <f>VLOOKUP($A2,'MethaneLeaks Events Data_nonUS'!$C$2:$I$1397,4,FALSE)</f>
        <v>#N/A</v>
      </c>
      <c r="I2" t="e">
        <f>VLOOKUP($A2,'MethaneLeaks Events Data_nonUS'!$C$2:$I$1397,5,FALSE)</f>
        <v>#N/A</v>
      </c>
      <c r="J2" t="e">
        <f>VLOOKUP($A2,'MethaneLeaks Events Data_nonUS'!$C$2:$I$1397,6,FALSE)</f>
        <v>#N/A</v>
      </c>
    </row>
    <row r="3" spans="1:10" x14ac:dyDescent="0.2">
      <c r="A3" s="10">
        <v>43467</v>
      </c>
      <c r="B3">
        <f>VLOOKUP('Full date'!A3,'Crude oil price'!$A$8444:$J$8958,2,FALSE)</f>
        <v>46.31</v>
      </c>
      <c r="C3">
        <f>VLOOKUP('Full date'!$A3,'Crude oil price'!$A$8444:$J$8958,3,FALSE)</f>
        <v>54.06</v>
      </c>
      <c r="D3">
        <f>VLOOKUP('Full date'!$A3,'Crude oil price'!$A$8444:$J$8958,4,FALSE)</f>
        <v>1.3939999999999999</v>
      </c>
      <c r="E3">
        <f>VLOOKUP('Full date'!$A3,'Crude oil price'!$A$8444:$J$8958,5,FALSE)</f>
        <v>1.294</v>
      </c>
      <c r="F3">
        <f>VLOOKUP($A3,'MethaneLeaks Events Data_nonUS'!$C$2:$I$1397,2,FALSE)</f>
        <v>921</v>
      </c>
      <c r="G3">
        <f>VLOOKUP($A3,'MethaneLeaks Events Data_nonUS'!$C$2:$I$1397,3,FALSE)</f>
        <v>0</v>
      </c>
      <c r="H3" t="str">
        <f>VLOOKUP($A3,'MethaneLeaks Events Data_nonUS'!$C$2:$I$1397,4,FALSE)</f>
        <v>og</v>
      </c>
      <c r="I3">
        <f>VLOOKUP($A3,'MethaneLeaks Events Data_nonUS'!$C$2:$I$1397,5,FALSE)</f>
        <v>28.79170036</v>
      </c>
      <c r="J3">
        <f>VLOOKUP($A3,'MethaneLeaks Events Data_nonUS'!$C$2:$I$1397,6,FALSE)</f>
        <v>7.6519999500000004</v>
      </c>
    </row>
    <row r="4" spans="1:10" x14ac:dyDescent="0.2">
      <c r="A4" s="10">
        <v>43468</v>
      </c>
      <c r="B4">
        <f>VLOOKUP('Full date'!A4,'Crude oil price'!$A$8444:$J$8958,2,FALSE)</f>
        <v>46.92</v>
      </c>
      <c r="C4">
        <f>VLOOKUP('Full date'!$A4,'Crude oil price'!$A$8444:$J$8958,3,FALSE)</f>
        <v>53.23</v>
      </c>
      <c r="D4">
        <f>VLOOKUP('Full date'!$A4,'Crude oil price'!$A$8444:$J$8958,4,FALSE)</f>
        <v>1.405</v>
      </c>
      <c r="E4">
        <f>VLOOKUP('Full date'!$A4,'Crude oil price'!$A$8444:$J$8958,5,FALSE)</f>
        <v>1.3129999999999999</v>
      </c>
      <c r="F4">
        <f>VLOOKUP($A4,'MethaneLeaks Events Data_nonUS'!$C$2:$I$1397,2,FALSE)</f>
        <v>293</v>
      </c>
      <c r="G4">
        <f>VLOOKUP($A4,'MethaneLeaks Events Data_nonUS'!$C$2:$I$1397,3,FALSE)</f>
        <v>0</v>
      </c>
      <c r="H4" t="str">
        <f>VLOOKUP($A4,'MethaneLeaks Events Data_nonUS'!$C$2:$I$1397,4,FALSE)</f>
        <v>human</v>
      </c>
      <c r="I4">
        <f>VLOOKUP($A4,'MethaneLeaks Events Data_nonUS'!$C$2:$I$1397,5,FALSE)</f>
        <v>23.828100200000002</v>
      </c>
      <c r="J4">
        <f>VLOOKUP($A4,'MethaneLeaks Events Data_nonUS'!$C$2:$I$1397,6,FALSE)</f>
        <v>90.530097960000006</v>
      </c>
    </row>
    <row r="5" spans="1:10" x14ac:dyDescent="0.2">
      <c r="A5" s="10">
        <v>43469</v>
      </c>
      <c r="B5">
        <f>VLOOKUP('Full date'!A5,'Crude oil price'!$A$8444:$J$8958,2,FALSE)</f>
        <v>47.76</v>
      </c>
      <c r="C5">
        <f>VLOOKUP('Full date'!$A5,'Crude oil price'!$A$8444:$J$8958,3,FALSE)</f>
        <v>55.64</v>
      </c>
      <c r="D5">
        <f>VLOOKUP('Full date'!$A5,'Crude oil price'!$A$8444:$J$8958,4,FALSE)</f>
        <v>1.4079999999999999</v>
      </c>
      <c r="E5">
        <f>VLOOKUP('Full date'!$A5,'Crude oil price'!$A$8444:$J$8958,5,FALSE)</f>
        <v>1.3149999999999999</v>
      </c>
      <c r="F5" t="e">
        <f>VLOOKUP($A5,'MethaneLeaks Events Data_nonUS'!$C$2:$I$1397,2,FALSE)</f>
        <v>#N/A</v>
      </c>
      <c r="G5" t="e">
        <f>VLOOKUP($A5,'MethaneLeaks Events Data_nonUS'!$C$2:$I$1397,3,FALSE)</f>
        <v>#N/A</v>
      </c>
      <c r="H5" t="e">
        <f>VLOOKUP($A5,'MethaneLeaks Events Data_nonUS'!$C$2:$I$1397,4,FALSE)</f>
        <v>#N/A</v>
      </c>
      <c r="I5" t="e">
        <f>VLOOKUP($A5,'MethaneLeaks Events Data_nonUS'!$C$2:$I$1397,5,FALSE)</f>
        <v>#N/A</v>
      </c>
      <c r="J5" t="e">
        <f>VLOOKUP($A5,'MethaneLeaks Events Data_nonUS'!$C$2:$I$1397,6,FALSE)</f>
        <v>#N/A</v>
      </c>
    </row>
    <row r="6" spans="1:10" x14ac:dyDescent="0.2">
      <c r="A6" s="10">
        <v>43470</v>
      </c>
      <c r="B6" t="e">
        <f>VLOOKUP('Full date'!A6,'Crude oil price'!$A$8444:$J$8958,2,FALSE)</f>
        <v>#N/A</v>
      </c>
      <c r="C6" t="e">
        <f>VLOOKUP('Full date'!$A6,'Crude oil price'!$A$8444:$J$8958,3,FALSE)</f>
        <v>#N/A</v>
      </c>
      <c r="D6" t="e">
        <f>VLOOKUP('Full date'!$A6,'Crude oil price'!$A$8444:$J$8958,4,FALSE)</f>
        <v>#N/A</v>
      </c>
      <c r="E6" t="e">
        <f>VLOOKUP('Full date'!$A6,'Crude oil price'!$A$8444:$J$8958,5,FALSE)</f>
        <v>#N/A</v>
      </c>
      <c r="F6" t="e">
        <f>VLOOKUP($A6,'MethaneLeaks Events Data_nonUS'!$C$2:$I$1397,2,FALSE)</f>
        <v>#N/A</v>
      </c>
      <c r="G6" t="e">
        <f>VLOOKUP($A6,'MethaneLeaks Events Data_nonUS'!$C$2:$I$1397,3,FALSE)</f>
        <v>#N/A</v>
      </c>
      <c r="H6" t="e">
        <f>VLOOKUP($A6,'MethaneLeaks Events Data_nonUS'!$C$2:$I$1397,4,FALSE)</f>
        <v>#N/A</v>
      </c>
      <c r="I6" t="e">
        <f>VLOOKUP($A6,'MethaneLeaks Events Data_nonUS'!$C$2:$I$1397,5,FALSE)</f>
        <v>#N/A</v>
      </c>
      <c r="J6" t="e">
        <f>VLOOKUP($A6,'MethaneLeaks Events Data_nonUS'!$C$2:$I$1397,6,FALSE)</f>
        <v>#N/A</v>
      </c>
    </row>
    <row r="7" spans="1:10" x14ac:dyDescent="0.2">
      <c r="A7" s="10">
        <v>43471</v>
      </c>
      <c r="B7" t="e">
        <f>VLOOKUP('Full date'!A7,'Crude oil price'!$A$8444:$J$8958,2,FALSE)</f>
        <v>#N/A</v>
      </c>
      <c r="C7" t="e">
        <f>VLOOKUP('Full date'!$A7,'Crude oil price'!$A$8444:$J$8958,3,FALSE)</f>
        <v>#N/A</v>
      </c>
      <c r="D7" t="e">
        <f>VLOOKUP('Full date'!$A7,'Crude oil price'!$A$8444:$J$8958,4,FALSE)</f>
        <v>#N/A</v>
      </c>
      <c r="E7" t="e">
        <f>VLOOKUP('Full date'!$A7,'Crude oil price'!$A$8444:$J$8958,5,FALSE)</f>
        <v>#N/A</v>
      </c>
      <c r="F7" t="e">
        <f>VLOOKUP($A7,'MethaneLeaks Events Data_nonUS'!$C$2:$I$1397,2,FALSE)</f>
        <v>#N/A</v>
      </c>
      <c r="G7" t="e">
        <f>VLOOKUP($A7,'MethaneLeaks Events Data_nonUS'!$C$2:$I$1397,3,FALSE)</f>
        <v>#N/A</v>
      </c>
      <c r="H7" t="e">
        <f>VLOOKUP($A7,'MethaneLeaks Events Data_nonUS'!$C$2:$I$1397,4,FALSE)</f>
        <v>#N/A</v>
      </c>
      <c r="I7" t="e">
        <f>VLOOKUP($A7,'MethaneLeaks Events Data_nonUS'!$C$2:$I$1397,5,FALSE)</f>
        <v>#N/A</v>
      </c>
      <c r="J7" t="e">
        <f>VLOOKUP($A7,'MethaneLeaks Events Data_nonUS'!$C$2:$I$1397,6,FALSE)</f>
        <v>#N/A</v>
      </c>
    </row>
    <row r="8" spans="1:10" x14ac:dyDescent="0.2">
      <c r="A8" s="10">
        <v>43472</v>
      </c>
      <c r="B8">
        <f>VLOOKUP('Full date'!A8,'Crude oil price'!$A$8444:$J$8958,2,FALSE)</f>
        <v>48.27</v>
      </c>
      <c r="C8">
        <f>VLOOKUP('Full date'!$A8,'Crude oil price'!$A$8444:$J$8958,3,FALSE)</f>
        <v>57.1</v>
      </c>
      <c r="D8">
        <f>VLOOKUP('Full date'!$A8,'Crude oil price'!$A$8444:$J$8958,4,FALSE)</f>
        <v>1.395</v>
      </c>
      <c r="E8">
        <f>VLOOKUP('Full date'!$A8,'Crude oil price'!$A$8444:$J$8958,5,FALSE)</f>
        <v>1.3</v>
      </c>
      <c r="F8">
        <f>VLOOKUP($A8,'MethaneLeaks Events Data_nonUS'!$C$2:$I$1397,2,FALSE)</f>
        <v>645</v>
      </c>
      <c r="G8">
        <f>VLOOKUP($A8,'MethaneLeaks Events Data_nonUS'!$C$2:$I$1397,3,FALSE)</f>
        <v>0</v>
      </c>
      <c r="H8" t="str">
        <f>VLOOKUP($A8,'MethaneLeaks Events Data_nonUS'!$C$2:$I$1397,4,FALSE)</f>
        <v>human</v>
      </c>
      <c r="I8">
        <f>VLOOKUP($A8,'MethaneLeaks Events Data_nonUS'!$C$2:$I$1397,5,FALSE)</f>
        <v>23.818000789999999</v>
      </c>
      <c r="J8">
        <f>VLOOKUP($A8,'MethaneLeaks Events Data_nonUS'!$C$2:$I$1397,6,FALSE)</f>
        <v>90.370796200000001</v>
      </c>
    </row>
    <row r="9" spans="1:10" x14ac:dyDescent="0.2">
      <c r="A9" s="10">
        <v>43473</v>
      </c>
      <c r="B9">
        <f>VLOOKUP('Full date'!A9,'Crude oil price'!$A$8444:$J$8958,2,FALSE)</f>
        <v>49.58</v>
      </c>
      <c r="C9">
        <f>VLOOKUP('Full date'!$A9,'Crude oil price'!$A$8444:$J$8958,3,FALSE)</f>
        <v>56.91</v>
      </c>
      <c r="D9">
        <f>VLOOKUP('Full date'!$A9,'Crude oil price'!$A$8444:$J$8958,4,FALSE)</f>
        <v>1.413</v>
      </c>
      <c r="E9">
        <f>VLOOKUP('Full date'!$A9,'Crude oil price'!$A$8444:$J$8958,5,FALSE)</f>
        <v>1.3080000000000001</v>
      </c>
      <c r="F9">
        <f>VLOOKUP($A9,'MethaneLeaks Events Data_nonUS'!$C$2:$I$1397,2,FALSE)</f>
        <v>1931</v>
      </c>
      <c r="G9">
        <f>VLOOKUP($A9,'MethaneLeaks Events Data_nonUS'!$C$2:$I$1397,3,FALSE)</f>
        <v>0</v>
      </c>
      <c r="H9" t="str">
        <f>VLOOKUP($A9,'MethaneLeaks Events Data_nonUS'!$C$2:$I$1397,4,FALSE)</f>
        <v>og</v>
      </c>
      <c r="I9">
        <f>VLOOKUP($A9,'MethaneLeaks Events Data_nonUS'!$C$2:$I$1397,5,FALSE)</f>
        <v>31.830900190000001</v>
      </c>
      <c r="J9">
        <f>VLOOKUP($A9,'MethaneLeaks Events Data_nonUS'!$C$2:$I$1397,6,FALSE)</f>
        <v>5.918900013</v>
      </c>
    </row>
    <row r="10" spans="1:10" x14ac:dyDescent="0.2">
      <c r="A10" s="10">
        <v>43474</v>
      </c>
      <c r="B10">
        <f>VLOOKUP('Full date'!A10,'Crude oil price'!$A$8444:$J$8958,2,FALSE)</f>
        <v>52.19</v>
      </c>
      <c r="C10">
        <f>VLOOKUP('Full date'!$A10,'Crude oil price'!$A$8444:$J$8958,3,FALSE)</f>
        <v>59.46</v>
      </c>
      <c r="D10">
        <f>VLOOKUP('Full date'!$A10,'Crude oil price'!$A$8444:$J$8958,4,FALSE)</f>
        <v>1.478</v>
      </c>
      <c r="E10">
        <f>VLOOKUP('Full date'!$A10,'Crude oil price'!$A$8444:$J$8958,5,FALSE)</f>
        <v>1.3660000000000001</v>
      </c>
      <c r="F10">
        <f>VLOOKUP($A10,'MethaneLeaks Events Data_nonUS'!$C$2:$I$1397,2,FALSE)</f>
        <v>294</v>
      </c>
      <c r="G10">
        <f>VLOOKUP($A10,'MethaneLeaks Events Data_nonUS'!$C$2:$I$1397,3,FALSE)</f>
        <v>0</v>
      </c>
      <c r="H10" t="str">
        <f>VLOOKUP($A10,'MethaneLeaks Events Data_nonUS'!$C$2:$I$1397,4,FALSE)</f>
        <v>og</v>
      </c>
      <c r="I10">
        <f>VLOOKUP($A10,'MethaneLeaks Events Data_nonUS'!$C$2:$I$1397,5,FALSE)</f>
        <v>37.996200559999998</v>
      </c>
      <c r="J10">
        <f>VLOOKUP($A10,'MethaneLeaks Events Data_nonUS'!$C$2:$I$1397,6,FALSE)</f>
        <v>61.130699159999999</v>
      </c>
    </row>
    <row r="11" spans="1:10" x14ac:dyDescent="0.2">
      <c r="A11" s="10">
        <v>43475</v>
      </c>
      <c r="B11">
        <f>VLOOKUP('Full date'!A11,'Crude oil price'!$A$8444:$J$8958,2,FALSE)</f>
        <v>52.42</v>
      </c>
      <c r="C11">
        <f>VLOOKUP('Full date'!$A11,'Crude oil price'!$A$8444:$J$8958,3,FALSE)</f>
        <v>60.47</v>
      </c>
      <c r="D11">
        <f>VLOOKUP('Full date'!$A11,'Crude oil price'!$A$8444:$J$8958,4,FALSE)</f>
        <v>1.474</v>
      </c>
      <c r="E11">
        <f>VLOOKUP('Full date'!$A11,'Crude oil price'!$A$8444:$J$8958,5,FALSE)</f>
        <v>1.3720000000000001</v>
      </c>
      <c r="F11" t="e">
        <f>VLOOKUP($A11,'MethaneLeaks Events Data_nonUS'!$C$2:$I$1397,2,FALSE)</f>
        <v>#N/A</v>
      </c>
      <c r="G11" t="e">
        <f>VLOOKUP($A11,'MethaneLeaks Events Data_nonUS'!$C$2:$I$1397,3,FALSE)</f>
        <v>#N/A</v>
      </c>
      <c r="H11" t="e">
        <f>VLOOKUP($A11,'MethaneLeaks Events Data_nonUS'!$C$2:$I$1397,4,FALSE)</f>
        <v>#N/A</v>
      </c>
      <c r="I11" t="e">
        <f>VLOOKUP($A11,'MethaneLeaks Events Data_nonUS'!$C$2:$I$1397,5,FALSE)</f>
        <v>#N/A</v>
      </c>
      <c r="J11" t="e">
        <f>VLOOKUP($A11,'MethaneLeaks Events Data_nonUS'!$C$2:$I$1397,6,FALSE)</f>
        <v>#N/A</v>
      </c>
    </row>
    <row r="12" spans="1:10" x14ac:dyDescent="0.2">
      <c r="A12" s="10">
        <v>43476</v>
      </c>
      <c r="B12">
        <f>VLOOKUP('Full date'!A12,'Crude oil price'!$A$8444:$J$8958,2,FALSE)</f>
        <v>51.44</v>
      </c>
      <c r="C12">
        <f>VLOOKUP('Full date'!$A12,'Crude oil price'!$A$8444:$J$8958,3,FALSE)</f>
        <v>59.24</v>
      </c>
      <c r="D12">
        <f>VLOOKUP('Full date'!$A12,'Crude oil price'!$A$8444:$J$8958,4,FALSE)</f>
        <v>1.4530000000000001</v>
      </c>
      <c r="E12">
        <f>VLOOKUP('Full date'!$A12,'Crude oil price'!$A$8444:$J$8958,5,FALSE)</f>
        <v>1.3580000000000001</v>
      </c>
      <c r="F12">
        <f>VLOOKUP($A12,'MethaneLeaks Events Data_nonUS'!$C$2:$I$1397,2,FALSE)</f>
        <v>297</v>
      </c>
      <c r="G12">
        <f>VLOOKUP($A12,'MethaneLeaks Events Data_nonUS'!$C$2:$I$1397,3,FALSE)</f>
        <v>0</v>
      </c>
      <c r="H12" t="str">
        <f>VLOOKUP($A12,'MethaneLeaks Events Data_nonUS'!$C$2:$I$1397,4,FALSE)</f>
        <v>og</v>
      </c>
      <c r="I12">
        <f>VLOOKUP($A12,'MethaneLeaks Events Data_nonUS'!$C$2:$I$1397,5,FALSE)</f>
        <v>39.01490021</v>
      </c>
      <c r="J12">
        <f>VLOOKUP($A12,'MethaneLeaks Events Data_nonUS'!$C$2:$I$1397,6,FALSE)</f>
        <v>54.390598300000001</v>
      </c>
    </row>
    <row r="13" spans="1:10" x14ac:dyDescent="0.2">
      <c r="A13" s="10">
        <v>43477</v>
      </c>
      <c r="B13" t="e">
        <f>VLOOKUP('Full date'!A13,'Crude oil price'!$A$8444:$J$8958,2,FALSE)</f>
        <v>#N/A</v>
      </c>
      <c r="C13" t="e">
        <f>VLOOKUP('Full date'!$A13,'Crude oil price'!$A$8444:$J$8958,3,FALSE)</f>
        <v>#N/A</v>
      </c>
      <c r="D13" t="e">
        <f>VLOOKUP('Full date'!$A13,'Crude oil price'!$A$8444:$J$8958,4,FALSE)</f>
        <v>#N/A</v>
      </c>
      <c r="E13" t="e">
        <f>VLOOKUP('Full date'!$A13,'Crude oil price'!$A$8444:$J$8958,5,FALSE)</f>
        <v>#N/A</v>
      </c>
      <c r="F13" t="e">
        <f>VLOOKUP($A13,'MethaneLeaks Events Data_nonUS'!$C$2:$I$1397,2,FALSE)</f>
        <v>#N/A</v>
      </c>
      <c r="G13" t="e">
        <f>VLOOKUP($A13,'MethaneLeaks Events Data_nonUS'!$C$2:$I$1397,3,FALSE)</f>
        <v>#N/A</v>
      </c>
      <c r="H13" t="e">
        <f>VLOOKUP($A13,'MethaneLeaks Events Data_nonUS'!$C$2:$I$1397,4,FALSE)</f>
        <v>#N/A</v>
      </c>
      <c r="I13" t="e">
        <f>VLOOKUP($A13,'MethaneLeaks Events Data_nonUS'!$C$2:$I$1397,5,FALSE)</f>
        <v>#N/A</v>
      </c>
      <c r="J13" t="e">
        <f>VLOOKUP($A13,'MethaneLeaks Events Data_nonUS'!$C$2:$I$1397,6,FALSE)</f>
        <v>#N/A</v>
      </c>
    </row>
    <row r="14" spans="1:10" x14ac:dyDescent="0.2">
      <c r="A14" s="10">
        <v>43478</v>
      </c>
      <c r="B14" t="e">
        <f>VLOOKUP('Full date'!A14,'Crude oil price'!$A$8444:$J$8958,2,FALSE)</f>
        <v>#N/A</v>
      </c>
      <c r="C14" t="e">
        <f>VLOOKUP('Full date'!$A14,'Crude oil price'!$A$8444:$J$8958,3,FALSE)</f>
        <v>#N/A</v>
      </c>
      <c r="D14" t="e">
        <f>VLOOKUP('Full date'!$A14,'Crude oil price'!$A$8444:$J$8958,4,FALSE)</f>
        <v>#N/A</v>
      </c>
      <c r="E14" t="e">
        <f>VLOOKUP('Full date'!$A14,'Crude oil price'!$A$8444:$J$8958,5,FALSE)</f>
        <v>#N/A</v>
      </c>
      <c r="F14">
        <f>VLOOKUP($A14,'MethaneLeaks Events Data_nonUS'!$C$2:$I$1397,2,FALSE)</f>
        <v>1911</v>
      </c>
      <c r="G14">
        <f>VLOOKUP($A14,'MethaneLeaks Events Data_nonUS'!$C$2:$I$1397,3,FALSE)</f>
        <v>7.3685307499999997</v>
      </c>
      <c r="H14" t="str">
        <f>VLOOKUP($A14,'MethaneLeaks Events Data_nonUS'!$C$2:$I$1397,4,FALSE)</f>
        <v>og</v>
      </c>
      <c r="I14">
        <f>VLOOKUP($A14,'MethaneLeaks Events Data_nonUS'!$C$2:$I$1397,5,FALSE)</f>
        <v>31.55509949</v>
      </c>
      <c r="J14">
        <f>VLOOKUP($A14,'MethaneLeaks Events Data_nonUS'!$C$2:$I$1397,6,FALSE)</f>
        <v>6.1852998729999999</v>
      </c>
    </row>
    <row r="15" spans="1:10" x14ac:dyDescent="0.2">
      <c r="A15" s="10">
        <v>43479</v>
      </c>
      <c r="B15">
        <f>VLOOKUP('Full date'!A15,'Crude oil price'!$A$8444:$J$8958,2,FALSE)</f>
        <v>50.31</v>
      </c>
      <c r="C15">
        <f>VLOOKUP('Full date'!$A15,'Crude oil price'!$A$8444:$J$8958,3,FALSE)</f>
        <v>58.8</v>
      </c>
      <c r="D15">
        <f>VLOOKUP('Full date'!$A15,'Crude oil price'!$A$8444:$J$8958,4,FALSE)</f>
        <v>1.413</v>
      </c>
      <c r="E15">
        <f>VLOOKUP('Full date'!$A15,'Crude oil price'!$A$8444:$J$8958,5,FALSE)</f>
        <v>1.32</v>
      </c>
      <c r="F15">
        <f>VLOOKUP($A15,'MethaneLeaks Events Data_nonUS'!$C$2:$I$1397,2,FALSE)</f>
        <v>298</v>
      </c>
      <c r="G15">
        <f>VLOOKUP($A15,'MethaneLeaks Events Data_nonUS'!$C$2:$I$1397,3,FALSE)</f>
        <v>0</v>
      </c>
      <c r="H15" t="str">
        <f>VLOOKUP($A15,'MethaneLeaks Events Data_nonUS'!$C$2:$I$1397,4,FALSE)</f>
        <v>human</v>
      </c>
      <c r="I15">
        <f>VLOOKUP($A15,'MethaneLeaks Events Data_nonUS'!$C$2:$I$1397,5,FALSE)</f>
        <v>23.71240044</v>
      </c>
      <c r="J15">
        <f>VLOOKUP($A15,'MethaneLeaks Events Data_nonUS'!$C$2:$I$1397,6,FALSE)</f>
        <v>90.49440002</v>
      </c>
    </row>
    <row r="16" spans="1:10" x14ac:dyDescent="0.2">
      <c r="A16" s="10">
        <v>43480</v>
      </c>
      <c r="B16">
        <f>VLOOKUP('Full date'!A16,'Crude oil price'!$A$8444:$J$8958,2,FALSE)</f>
        <v>51.8</v>
      </c>
      <c r="C16">
        <f>VLOOKUP('Full date'!$A16,'Crude oil price'!$A$8444:$J$8958,3,FALSE)</f>
        <v>58.65</v>
      </c>
      <c r="D16">
        <f>VLOOKUP('Full date'!$A16,'Crude oil price'!$A$8444:$J$8958,4,FALSE)</f>
        <v>1.4490000000000001</v>
      </c>
      <c r="E16">
        <f>VLOOKUP('Full date'!$A16,'Crude oil price'!$A$8444:$J$8958,5,FALSE)</f>
        <v>1.3640000000000001</v>
      </c>
      <c r="F16" t="e">
        <f>VLOOKUP($A16,'MethaneLeaks Events Data_nonUS'!$C$2:$I$1397,2,FALSE)</f>
        <v>#N/A</v>
      </c>
      <c r="G16" t="e">
        <f>VLOOKUP($A16,'MethaneLeaks Events Data_nonUS'!$C$2:$I$1397,3,FALSE)</f>
        <v>#N/A</v>
      </c>
      <c r="H16" t="e">
        <f>VLOOKUP($A16,'MethaneLeaks Events Data_nonUS'!$C$2:$I$1397,4,FALSE)</f>
        <v>#N/A</v>
      </c>
      <c r="I16" t="e">
        <f>VLOOKUP($A16,'MethaneLeaks Events Data_nonUS'!$C$2:$I$1397,5,FALSE)</f>
        <v>#N/A</v>
      </c>
      <c r="J16" t="e">
        <f>VLOOKUP($A16,'MethaneLeaks Events Data_nonUS'!$C$2:$I$1397,6,FALSE)</f>
        <v>#N/A</v>
      </c>
    </row>
    <row r="17" spans="1:10" x14ac:dyDescent="0.2">
      <c r="A17" s="10">
        <v>43481</v>
      </c>
      <c r="B17">
        <f>VLOOKUP('Full date'!A17,'Crude oil price'!$A$8444:$J$8958,2,FALSE)</f>
        <v>52.08</v>
      </c>
      <c r="C17">
        <f>VLOOKUP('Full date'!$A17,'Crude oil price'!$A$8444:$J$8958,3,FALSE)</f>
        <v>59.81</v>
      </c>
      <c r="D17">
        <f>VLOOKUP('Full date'!$A17,'Crude oil price'!$A$8444:$J$8958,4,FALSE)</f>
        <v>1.4470000000000001</v>
      </c>
      <c r="E17">
        <f>VLOOKUP('Full date'!$A17,'Crude oil price'!$A$8444:$J$8958,5,FALSE)</f>
        <v>1.3919999999999999</v>
      </c>
      <c r="F17">
        <f>VLOOKUP($A17,'MethaneLeaks Events Data_nonUS'!$C$2:$I$1397,2,FALSE)</f>
        <v>2078</v>
      </c>
      <c r="G17">
        <f>VLOOKUP($A17,'MethaneLeaks Events Data_nonUS'!$C$2:$I$1397,3,FALSE)</f>
        <v>0</v>
      </c>
      <c r="H17" t="str">
        <f>VLOOKUP($A17,'MethaneLeaks Events Data_nonUS'!$C$2:$I$1397,4,FALSE)</f>
        <v>coal</v>
      </c>
      <c r="I17">
        <f>VLOOKUP($A17,'MethaneLeaks Events Data_nonUS'!$C$2:$I$1397,5,FALSE)</f>
        <v>27.357099529999999</v>
      </c>
      <c r="J17">
        <f>VLOOKUP($A17,'MethaneLeaks Events Data_nonUS'!$C$2:$I$1397,6,FALSE)</f>
        <v>95.355796810000001</v>
      </c>
    </row>
    <row r="18" spans="1:10" x14ac:dyDescent="0.2">
      <c r="A18" s="10">
        <v>43482</v>
      </c>
      <c r="B18">
        <f>VLOOKUP('Full date'!A18,'Crude oil price'!$A$8444:$J$8958,2,FALSE)</f>
        <v>51.83</v>
      </c>
      <c r="C18">
        <f>VLOOKUP('Full date'!$A18,'Crude oil price'!$A$8444:$J$8958,3,FALSE)</f>
        <v>59.85</v>
      </c>
      <c r="D18">
        <f>VLOOKUP('Full date'!$A18,'Crude oil price'!$A$8444:$J$8958,4,FALSE)</f>
        <v>1.456</v>
      </c>
      <c r="E18">
        <f>VLOOKUP('Full date'!$A18,'Crude oil price'!$A$8444:$J$8958,5,FALSE)</f>
        <v>1.409</v>
      </c>
      <c r="F18">
        <f>VLOOKUP($A18,'MethaneLeaks Events Data_nonUS'!$C$2:$I$1397,2,FALSE)</f>
        <v>159</v>
      </c>
      <c r="G18">
        <f>VLOOKUP($A18,'MethaneLeaks Events Data_nonUS'!$C$2:$I$1397,3,FALSE)</f>
        <v>0</v>
      </c>
      <c r="H18" t="str">
        <f>VLOOKUP($A18,'MethaneLeaks Events Data_nonUS'!$C$2:$I$1397,4,FALSE)</f>
        <v>og</v>
      </c>
      <c r="I18">
        <f>VLOOKUP($A18,'MethaneLeaks Events Data_nonUS'!$C$2:$I$1397,5,FALSE)</f>
        <v>36.530601500000003</v>
      </c>
      <c r="J18">
        <f>VLOOKUP($A18,'MethaneLeaks Events Data_nonUS'!$C$2:$I$1397,6,FALSE)</f>
        <v>109.73139949999999</v>
      </c>
    </row>
    <row r="19" spans="1:10" x14ac:dyDescent="0.2">
      <c r="A19" s="10">
        <v>43483</v>
      </c>
      <c r="B19">
        <f>VLOOKUP('Full date'!A19,'Crude oil price'!$A$8444:$J$8958,2,FALSE)</f>
        <v>53.6</v>
      </c>
      <c r="C19">
        <f>VLOOKUP('Full date'!$A19,'Crude oil price'!$A$8444:$J$8958,3,FALSE)</f>
        <v>62.04</v>
      </c>
      <c r="D19">
        <f>VLOOKUP('Full date'!$A19,'Crude oil price'!$A$8444:$J$8958,4,FALSE)</f>
        <v>1.476</v>
      </c>
      <c r="E19">
        <f>VLOOKUP('Full date'!$A19,'Crude oil price'!$A$8444:$J$8958,5,FALSE)</f>
        <v>1.4259999999999999</v>
      </c>
      <c r="F19" t="e">
        <f>VLOOKUP($A19,'MethaneLeaks Events Data_nonUS'!$C$2:$I$1397,2,FALSE)</f>
        <v>#N/A</v>
      </c>
      <c r="G19" t="e">
        <f>VLOOKUP($A19,'MethaneLeaks Events Data_nonUS'!$C$2:$I$1397,3,FALSE)</f>
        <v>#N/A</v>
      </c>
      <c r="H19" t="e">
        <f>VLOOKUP($A19,'MethaneLeaks Events Data_nonUS'!$C$2:$I$1397,4,FALSE)</f>
        <v>#N/A</v>
      </c>
      <c r="I19" t="e">
        <f>VLOOKUP($A19,'MethaneLeaks Events Data_nonUS'!$C$2:$I$1397,5,FALSE)</f>
        <v>#N/A</v>
      </c>
      <c r="J19" t="e">
        <f>VLOOKUP($A19,'MethaneLeaks Events Data_nonUS'!$C$2:$I$1397,6,FALSE)</f>
        <v>#N/A</v>
      </c>
    </row>
    <row r="20" spans="1:10" x14ac:dyDescent="0.2">
      <c r="A20" s="10">
        <v>43484</v>
      </c>
      <c r="B20" t="e">
        <f>VLOOKUP('Full date'!A20,'Crude oil price'!$A$8444:$J$8958,2,FALSE)</f>
        <v>#N/A</v>
      </c>
      <c r="C20" t="e">
        <f>VLOOKUP('Full date'!$A20,'Crude oil price'!$A$8444:$J$8958,3,FALSE)</f>
        <v>#N/A</v>
      </c>
      <c r="D20" t="e">
        <f>VLOOKUP('Full date'!$A20,'Crude oil price'!$A$8444:$J$8958,4,FALSE)</f>
        <v>#N/A</v>
      </c>
      <c r="E20" t="e">
        <f>VLOOKUP('Full date'!$A20,'Crude oil price'!$A$8444:$J$8958,5,FALSE)</f>
        <v>#N/A</v>
      </c>
      <c r="F20">
        <f>VLOOKUP($A20,'MethaneLeaks Events Data_nonUS'!$C$2:$I$1397,2,FALSE)</f>
        <v>1912</v>
      </c>
      <c r="G20">
        <f>VLOOKUP($A20,'MethaneLeaks Events Data_nonUS'!$C$2:$I$1397,3,FALSE)</f>
        <v>0</v>
      </c>
      <c r="H20" t="str">
        <f>VLOOKUP($A20,'MethaneLeaks Events Data_nonUS'!$C$2:$I$1397,4,FALSE)</f>
        <v>og</v>
      </c>
      <c r="I20">
        <f>VLOOKUP($A20,'MethaneLeaks Events Data_nonUS'!$C$2:$I$1397,5,FALSE)</f>
        <v>31.83320045</v>
      </c>
      <c r="J20">
        <f>VLOOKUP($A20,'MethaneLeaks Events Data_nonUS'!$C$2:$I$1397,6,FALSE)</f>
        <v>6.2182998659999997</v>
      </c>
    </row>
    <row r="21" spans="1:10" x14ac:dyDescent="0.2">
      <c r="A21" s="10">
        <v>43485</v>
      </c>
      <c r="B21" t="e">
        <f>VLOOKUP('Full date'!A21,'Crude oil price'!$A$8444:$J$8958,2,FALSE)</f>
        <v>#N/A</v>
      </c>
      <c r="C21" t="e">
        <f>VLOOKUP('Full date'!$A21,'Crude oil price'!$A$8444:$J$8958,3,FALSE)</f>
        <v>#N/A</v>
      </c>
      <c r="D21" t="e">
        <f>VLOOKUP('Full date'!$A21,'Crude oil price'!$A$8444:$J$8958,4,FALSE)</f>
        <v>#N/A</v>
      </c>
      <c r="E21" t="e">
        <f>VLOOKUP('Full date'!$A21,'Crude oil price'!$A$8444:$J$8958,5,FALSE)</f>
        <v>#N/A</v>
      </c>
      <c r="F21" t="e">
        <f>VLOOKUP($A21,'MethaneLeaks Events Data_nonUS'!$C$2:$I$1397,2,FALSE)</f>
        <v>#N/A</v>
      </c>
      <c r="G21" t="e">
        <f>VLOOKUP($A21,'MethaneLeaks Events Data_nonUS'!$C$2:$I$1397,3,FALSE)</f>
        <v>#N/A</v>
      </c>
      <c r="H21" t="e">
        <f>VLOOKUP($A21,'MethaneLeaks Events Data_nonUS'!$C$2:$I$1397,4,FALSE)</f>
        <v>#N/A</v>
      </c>
      <c r="I21" t="e">
        <f>VLOOKUP($A21,'MethaneLeaks Events Data_nonUS'!$C$2:$I$1397,5,FALSE)</f>
        <v>#N/A</v>
      </c>
      <c r="J21" t="e">
        <f>VLOOKUP($A21,'MethaneLeaks Events Data_nonUS'!$C$2:$I$1397,6,FALSE)</f>
        <v>#N/A</v>
      </c>
    </row>
    <row r="22" spans="1:10" x14ac:dyDescent="0.2">
      <c r="A22" s="10">
        <v>43486</v>
      </c>
      <c r="B22">
        <f>VLOOKUP('Full date'!A22,'Crude oil price'!$A$8444:$J$8958,2,FALSE)</f>
        <v>0</v>
      </c>
      <c r="C22">
        <f>VLOOKUP('Full date'!$A22,'Crude oil price'!$A$8444:$J$8958,3,FALSE)</f>
        <v>62.18</v>
      </c>
      <c r="D22" t="e">
        <f>VLOOKUP('Full date'!$A22,'Crude oil price'!$A$8444:$J$8958,4,FALSE)</f>
        <v>#N/A</v>
      </c>
      <c r="E22" t="e">
        <f>VLOOKUP('Full date'!$A22,'Crude oil price'!$A$8444:$J$8958,5,FALSE)</f>
        <v>#N/A</v>
      </c>
      <c r="F22">
        <f>VLOOKUP($A22,'MethaneLeaks Events Data_nonUS'!$C$2:$I$1397,2,FALSE)</f>
        <v>327</v>
      </c>
      <c r="G22">
        <f>VLOOKUP($A22,'MethaneLeaks Events Data_nonUS'!$C$2:$I$1397,3,FALSE)</f>
        <v>88.552085880000007</v>
      </c>
      <c r="H22" t="str">
        <f>VLOOKUP($A22,'MethaneLeaks Events Data_nonUS'!$C$2:$I$1397,4,FALSE)</f>
        <v>og</v>
      </c>
      <c r="I22">
        <f>VLOOKUP($A22,'MethaneLeaks Events Data_nonUS'!$C$2:$I$1397,5,FALSE)</f>
        <v>38.499000549999998</v>
      </c>
      <c r="J22">
        <f>VLOOKUP($A22,'MethaneLeaks Events Data_nonUS'!$C$2:$I$1397,6,FALSE)</f>
        <v>54.19900131</v>
      </c>
    </row>
    <row r="23" spans="1:10" x14ac:dyDescent="0.2">
      <c r="A23" s="10">
        <v>43487</v>
      </c>
      <c r="B23">
        <f>VLOOKUP('Full date'!A23,'Crude oil price'!$A$8444:$J$8958,2,FALSE)</f>
        <v>52.59</v>
      </c>
      <c r="C23">
        <f>VLOOKUP('Full date'!$A23,'Crude oil price'!$A$8444:$J$8958,3,FALSE)</f>
        <v>60.9</v>
      </c>
      <c r="D23">
        <f>VLOOKUP('Full date'!$A23,'Crude oil price'!$A$8444:$J$8958,4,FALSE)</f>
        <v>1.4350000000000001</v>
      </c>
      <c r="E23">
        <f>VLOOKUP('Full date'!$A23,'Crude oil price'!$A$8444:$J$8958,5,FALSE)</f>
        <v>1.387</v>
      </c>
      <c r="F23">
        <f>VLOOKUP($A23,'MethaneLeaks Events Data_nonUS'!$C$2:$I$1397,2,FALSE)</f>
        <v>1863</v>
      </c>
      <c r="G23">
        <f>VLOOKUP($A23,'MethaneLeaks Events Data_nonUS'!$C$2:$I$1397,3,FALSE)</f>
        <v>0</v>
      </c>
      <c r="H23" t="str">
        <f>VLOOKUP($A23,'MethaneLeaks Events Data_nonUS'!$C$2:$I$1397,4,FALSE)</f>
        <v>coal</v>
      </c>
      <c r="I23">
        <f>VLOOKUP($A23,'MethaneLeaks Events Data_nonUS'!$C$2:$I$1397,5,FALSE)</f>
        <v>27.344900129999999</v>
      </c>
      <c r="J23">
        <f>VLOOKUP($A23,'MethaneLeaks Events Data_nonUS'!$C$2:$I$1397,6,FALSE)</f>
        <v>95.476699830000001</v>
      </c>
    </row>
    <row r="24" spans="1:10" x14ac:dyDescent="0.2">
      <c r="A24" s="10">
        <v>43488</v>
      </c>
      <c r="B24">
        <f>VLOOKUP('Full date'!A24,'Crude oil price'!$A$8444:$J$8958,2,FALSE)</f>
        <v>52.44</v>
      </c>
      <c r="C24">
        <f>VLOOKUP('Full date'!$A24,'Crude oil price'!$A$8444:$J$8958,3,FALSE)</f>
        <v>61.05</v>
      </c>
      <c r="D24">
        <f>VLOOKUP('Full date'!$A24,'Crude oil price'!$A$8444:$J$8958,4,FALSE)</f>
        <v>1.417</v>
      </c>
      <c r="E24">
        <f>VLOOKUP('Full date'!$A24,'Crude oil price'!$A$8444:$J$8958,5,FALSE)</f>
        <v>1.373</v>
      </c>
      <c r="F24">
        <f>VLOOKUP($A24,'MethaneLeaks Events Data_nonUS'!$C$2:$I$1397,2,FALSE)</f>
        <v>2085</v>
      </c>
      <c r="G24">
        <f>VLOOKUP($A24,'MethaneLeaks Events Data_nonUS'!$C$2:$I$1397,3,FALSE)</f>
        <v>113.7464676</v>
      </c>
      <c r="H24" t="str">
        <f>VLOOKUP($A24,'MethaneLeaks Events Data_nonUS'!$C$2:$I$1397,4,FALSE)</f>
        <v>og</v>
      </c>
      <c r="I24">
        <f>VLOOKUP($A24,'MethaneLeaks Events Data_nonUS'!$C$2:$I$1397,5,FALSE)</f>
        <v>-36.518501280000002</v>
      </c>
      <c r="J24">
        <f>VLOOKUP($A24,'MethaneLeaks Events Data_nonUS'!$C$2:$I$1397,6,FALSE)</f>
        <v>-60.183101649999998</v>
      </c>
    </row>
    <row r="25" spans="1:10" x14ac:dyDescent="0.2">
      <c r="A25" s="10">
        <v>43489</v>
      </c>
      <c r="B25">
        <f>VLOOKUP('Full date'!A25,'Crude oil price'!$A$8444:$J$8958,2,FALSE)</f>
        <v>52.94</v>
      </c>
      <c r="C25">
        <f>VLOOKUP('Full date'!$A25,'Crude oil price'!$A$8444:$J$8958,3,FALSE)</f>
        <v>61.09</v>
      </c>
      <c r="D25">
        <f>VLOOKUP('Full date'!$A25,'Crude oil price'!$A$8444:$J$8958,4,FALSE)</f>
        <v>1.417</v>
      </c>
      <c r="E25">
        <f>VLOOKUP('Full date'!$A25,'Crude oil price'!$A$8444:$J$8958,5,FALSE)</f>
        <v>1.373</v>
      </c>
      <c r="F25">
        <f>VLOOKUP($A25,'MethaneLeaks Events Data_nonUS'!$C$2:$I$1397,2,FALSE)</f>
        <v>336</v>
      </c>
      <c r="G25">
        <f>VLOOKUP($A25,'MethaneLeaks Events Data_nonUS'!$C$2:$I$1397,3,FALSE)</f>
        <v>0</v>
      </c>
      <c r="H25" t="str">
        <f>VLOOKUP($A25,'MethaneLeaks Events Data_nonUS'!$C$2:$I$1397,4,FALSE)</f>
        <v>human</v>
      </c>
      <c r="I25">
        <f>VLOOKUP($A25,'MethaneLeaks Events Data_nonUS'!$C$2:$I$1397,5,FALSE)</f>
        <v>23.820499420000001</v>
      </c>
      <c r="J25">
        <f>VLOOKUP($A25,'MethaneLeaks Events Data_nonUS'!$C$2:$I$1397,6,FALSE)</f>
        <v>90.409202579999999</v>
      </c>
    </row>
    <row r="26" spans="1:10" x14ac:dyDescent="0.2">
      <c r="A26" s="10">
        <v>43490</v>
      </c>
      <c r="B26">
        <f>VLOOKUP('Full date'!A26,'Crude oil price'!$A$8444:$J$8958,2,FALSE)</f>
        <v>53.53</v>
      </c>
      <c r="C26">
        <f>VLOOKUP('Full date'!$A26,'Crude oil price'!$A$8444:$J$8958,3,FALSE)</f>
        <v>61.49</v>
      </c>
      <c r="D26">
        <f>VLOOKUP('Full date'!$A26,'Crude oil price'!$A$8444:$J$8958,4,FALSE)</f>
        <v>1.421</v>
      </c>
      <c r="E26">
        <f>VLOOKUP('Full date'!$A26,'Crude oil price'!$A$8444:$J$8958,5,FALSE)</f>
        <v>1.371</v>
      </c>
      <c r="F26">
        <f>VLOOKUP($A26,'MethaneLeaks Events Data_nonUS'!$C$2:$I$1397,2,FALSE)</f>
        <v>1330</v>
      </c>
      <c r="G26">
        <f>VLOOKUP($A26,'MethaneLeaks Events Data_nonUS'!$C$2:$I$1397,3,FALSE)</f>
        <v>0</v>
      </c>
      <c r="H26" t="str">
        <f>VLOOKUP($A26,'MethaneLeaks Events Data_nonUS'!$C$2:$I$1397,4,FALSE)</f>
        <v>og</v>
      </c>
      <c r="I26">
        <f>VLOOKUP($A26,'MethaneLeaks Events Data_nonUS'!$C$2:$I$1397,5,FALSE)</f>
        <v>-37.388198850000002</v>
      </c>
      <c r="J26">
        <f>VLOOKUP($A26,'MethaneLeaks Events Data_nonUS'!$C$2:$I$1397,6,FALSE)</f>
        <v>-67.776000980000006</v>
      </c>
    </row>
    <row r="27" spans="1:10" x14ac:dyDescent="0.2">
      <c r="A27" s="10">
        <v>43491</v>
      </c>
      <c r="B27" t="e">
        <f>VLOOKUP('Full date'!A27,'Crude oil price'!$A$8444:$J$8958,2,FALSE)</f>
        <v>#N/A</v>
      </c>
      <c r="C27" t="e">
        <f>VLOOKUP('Full date'!$A27,'Crude oil price'!$A$8444:$J$8958,3,FALSE)</f>
        <v>#N/A</v>
      </c>
      <c r="D27" t="e">
        <f>VLOOKUP('Full date'!$A27,'Crude oil price'!$A$8444:$J$8958,4,FALSE)</f>
        <v>#N/A</v>
      </c>
      <c r="E27" t="e">
        <f>VLOOKUP('Full date'!$A27,'Crude oil price'!$A$8444:$J$8958,5,FALSE)</f>
        <v>#N/A</v>
      </c>
      <c r="F27">
        <f>VLOOKUP($A27,'MethaneLeaks Events Data_nonUS'!$C$2:$I$1397,2,FALSE)</f>
        <v>340</v>
      </c>
      <c r="G27">
        <f>VLOOKUP($A27,'MethaneLeaks Events Data_nonUS'!$C$2:$I$1397,3,FALSE)</f>
        <v>0</v>
      </c>
      <c r="H27" t="str">
        <f>VLOOKUP($A27,'MethaneLeaks Events Data_nonUS'!$C$2:$I$1397,4,FALSE)</f>
        <v>og</v>
      </c>
      <c r="I27">
        <f>VLOOKUP($A27,'MethaneLeaks Events Data_nonUS'!$C$2:$I$1397,5,FALSE)</f>
        <v>34.662601469999998</v>
      </c>
      <c r="J27">
        <f>VLOOKUP($A27,'MethaneLeaks Events Data_nonUS'!$C$2:$I$1397,6,FALSE)</f>
        <v>43.313598630000001</v>
      </c>
    </row>
    <row r="28" spans="1:10" x14ac:dyDescent="0.2">
      <c r="A28" s="10">
        <v>43492</v>
      </c>
      <c r="B28" t="e">
        <f>VLOOKUP('Full date'!A28,'Crude oil price'!$A$8444:$J$8958,2,FALSE)</f>
        <v>#N/A</v>
      </c>
      <c r="C28" t="e">
        <f>VLOOKUP('Full date'!$A28,'Crude oil price'!$A$8444:$J$8958,3,FALSE)</f>
        <v>#N/A</v>
      </c>
      <c r="D28" t="e">
        <f>VLOOKUP('Full date'!$A28,'Crude oil price'!$A$8444:$J$8958,4,FALSE)</f>
        <v>#N/A</v>
      </c>
      <c r="E28" t="e">
        <f>VLOOKUP('Full date'!$A28,'Crude oil price'!$A$8444:$J$8958,5,FALSE)</f>
        <v>#N/A</v>
      </c>
      <c r="F28" t="e">
        <f>VLOOKUP($A28,'MethaneLeaks Events Data_nonUS'!$C$2:$I$1397,2,FALSE)</f>
        <v>#N/A</v>
      </c>
      <c r="G28" t="e">
        <f>VLOOKUP($A28,'MethaneLeaks Events Data_nonUS'!$C$2:$I$1397,3,FALSE)</f>
        <v>#N/A</v>
      </c>
      <c r="H28" t="e">
        <f>VLOOKUP($A28,'MethaneLeaks Events Data_nonUS'!$C$2:$I$1397,4,FALSE)</f>
        <v>#N/A</v>
      </c>
      <c r="I28" t="e">
        <f>VLOOKUP($A28,'MethaneLeaks Events Data_nonUS'!$C$2:$I$1397,5,FALSE)</f>
        <v>#N/A</v>
      </c>
      <c r="J28" t="e">
        <f>VLOOKUP($A28,'MethaneLeaks Events Data_nonUS'!$C$2:$I$1397,6,FALSE)</f>
        <v>#N/A</v>
      </c>
    </row>
    <row r="29" spans="1:10" x14ac:dyDescent="0.2">
      <c r="A29" s="10">
        <v>43493</v>
      </c>
      <c r="B29">
        <f>VLOOKUP('Full date'!A29,'Crude oil price'!$A$8444:$J$8958,2,FALSE)</f>
        <v>51.79</v>
      </c>
      <c r="C29">
        <f>VLOOKUP('Full date'!$A29,'Crude oil price'!$A$8444:$J$8958,3,FALSE)</f>
        <v>59.71</v>
      </c>
      <c r="D29">
        <f>VLOOKUP('Full date'!$A29,'Crude oil price'!$A$8444:$J$8958,4,FALSE)</f>
        <v>1.369</v>
      </c>
      <c r="E29">
        <f>VLOOKUP('Full date'!$A29,'Crude oil price'!$A$8444:$J$8958,5,FALSE)</f>
        <v>1.327</v>
      </c>
      <c r="F29" t="e">
        <f>VLOOKUP($A29,'MethaneLeaks Events Data_nonUS'!$C$2:$I$1397,2,FALSE)</f>
        <v>#N/A</v>
      </c>
      <c r="G29" t="e">
        <f>VLOOKUP($A29,'MethaneLeaks Events Data_nonUS'!$C$2:$I$1397,3,FALSE)</f>
        <v>#N/A</v>
      </c>
      <c r="H29" t="e">
        <f>VLOOKUP($A29,'MethaneLeaks Events Data_nonUS'!$C$2:$I$1397,4,FALSE)</f>
        <v>#N/A</v>
      </c>
      <c r="I29" t="e">
        <f>VLOOKUP($A29,'MethaneLeaks Events Data_nonUS'!$C$2:$I$1397,5,FALSE)</f>
        <v>#N/A</v>
      </c>
      <c r="J29" t="e">
        <f>VLOOKUP($A29,'MethaneLeaks Events Data_nonUS'!$C$2:$I$1397,6,FALSE)</f>
        <v>#N/A</v>
      </c>
    </row>
    <row r="30" spans="1:10" x14ac:dyDescent="0.2">
      <c r="A30" s="10">
        <v>43494</v>
      </c>
      <c r="B30">
        <f>VLOOKUP('Full date'!A30,'Crude oil price'!$A$8444:$J$8958,2,FALSE)</f>
        <v>53.07</v>
      </c>
      <c r="C30">
        <f>VLOOKUP('Full date'!$A30,'Crude oil price'!$A$8444:$J$8958,3,FALSE)</f>
        <v>60.98</v>
      </c>
      <c r="D30">
        <f>VLOOKUP('Full date'!$A30,'Crude oil price'!$A$8444:$J$8958,4,FALSE)</f>
        <v>1.385</v>
      </c>
      <c r="E30">
        <f>VLOOKUP('Full date'!$A30,'Crude oil price'!$A$8444:$J$8958,5,FALSE)</f>
        <v>1.33</v>
      </c>
      <c r="F30" t="e">
        <f>VLOOKUP($A30,'MethaneLeaks Events Data_nonUS'!$C$2:$I$1397,2,FALSE)</f>
        <v>#N/A</v>
      </c>
      <c r="G30" t="e">
        <f>VLOOKUP($A30,'MethaneLeaks Events Data_nonUS'!$C$2:$I$1397,3,FALSE)</f>
        <v>#N/A</v>
      </c>
      <c r="H30" t="e">
        <f>VLOOKUP($A30,'MethaneLeaks Events Data_nonUS'!$C$2:$I$1397,4,FALSE)</f>
        <v>#N/A</v>
      </c>
      <c r="I30" t="e">
        <f>VLOOKUP($A30,'MethaneLeaks Events Data_nonUS'!$C$2:$I$1397,5,FALSE)</f>
        <v>#N/A</v>
      </c>
      <c r="J30" t="e">
        <f>VLOOKUP($A30,'MethaneLeaks Events Data_nonUS'!$C$2:$I$1397,6,FALSE)</f>
        <v>#N/A</v>
      </c>
    </row>
    <row r="31" spans="1:10" x14ac:dyDescent="0.2">
      <c r="A31" s="10">
        <v>43495</v>
      </c>
      <c r="B31">
        <f>VLOOKUP('Full date'!A31,'Crude oil price'!$A$8444:$J$8958,2,FALSE)</f>
        <v>54.18</v>
      </c>
      <c r="C31">
        <f>VLOOKUP('Full date'!$A31,'Crude oil price'!$A$8444:$J$8958,3,FALSE)</f>
        <v>61.89</v>
      </c>
      <c r="D31">
        <f>VLOOKUP('Full date'!$A31,'Crude oil price'!$A$8444:$J$8958,4,FALSE)</f>
        <v>1.4379999999999999</v>
      </c>
      <c r="E31">
        <f>VLOOKUP('Full date'!$A31,'Crude oil price'!$A$8444:$J$8958,5,FALSE)</f>
        <v>1.3779999999999999</v>
      </c>
      <c r="F31" t="e">
        <f>VLOOKUP($A31,'MethaneLeaks Events Data_nonUS'!$C$2:$I$1397,2,FALSE)</f>
        <v>#N/A</v>
      </c>
      <c r="G31" t="e">
        <f>VLOOKUP($A31,'MethaneLeaks Events Data_nonUS'!$C$2:$I$1397,3,FALSE)</f>
        <v>#N/A</v>
      </c>
      <c r="H31" t="e">
        <f>VLOOKUP($A31,'MethaneLeaks Events Data_nonUS'!$C$2:$I$1397,4,FALSE)</f>
        <v>#N/A</v>
      </c>
      <c r="I31" t="e">
        <f>VLOOKUP($A31,'MethaneLeaks Events Data_nonUS'!$C$2:$I$1397,5,FALSE)</f>
        <v>#N/A</v>
      </c>
      <c r="J31" t="e">
        <f>VLOOKUP($A31,'MethaneLeaks Events Data_nonUS'!$C$2:$I$1397,6,FALSE)</f>
        <v>#N/A</v>
      </c>
    </row>
    <row r="32" spans="1:10" x14ac:dyDescent="0.2">
      <c r="A32" s="10">
        <v>43496</v>
      </c>
      <c r="B32">
        <f>VLOOKUP('Full date'!A32,'Crude oil price'!$A$8444:$J$8958,2,FALSE)</f>
        <v>53.84</v>
      </c>
      <c r="C32">
        <f>VLOOKUP('Full date'!$A32,'Crude oil price'!$A$8444:$J$8958,3,FALSE)</f>
        <v>62.46</v>
      </c>
      <c r="D32">
        <f>VLOOKUP('Full date'!$A32,'Crude oil price'!$A$8444:$J$8958,4,FALSE)</f>
        <v>1.41</v>
      </c>
      <c r="E32">
        <f>VLOOKUP('Full date'!$A32,'Crude oil price'!$A$8444:$J$8958,5,FALSE)</f>
        <v>1.3580000000000001</v>
      </c>
      <c r="F32">
        <f>VLOOKUP($A32,'MethaneLeaks Events Data_nonUS'!$C$2:$I$1397,2,FALSE)</f>
        <v>2052</v>
      </c>
      <c r="G32">
        <f>VLOOKUP($A32,'MethaneLeaks Events Data_nonUS'!$C$2:$I$1397,3,FALSE)</f>
        <v>72.11110687</v>
      </c>
      <c r="H32" t="str">
        <f>VLOOKUP($A32,'MethaneLeaks Events Data_nonUS'!$C$2:$I$1397,4,FALSE)</f>
        <v>human</v>
      </c>
      <c r="I32">
        <f>VLOOKUP($A32,'MethaneLeaks Events Data_nonUS'!$C$2:$I$1397,5,FALSE)</f>
        <v>-34.653499600000004</v>
      </c>
      <c r="J32">
        <f>VLOOKUP($A32,'MethaneLeaks Events Data_nonUS'!$C$2:$I$1397,6,FALSE)</f>
        <v>-58.977401729999997</v>
      </c>
    </row>
    <row r="33" spans="1:10" x14ac:dyDescent="0.2">
      <c r="A33" s="10">
        <v>43497</v>
      </c>
      <c r="B33">
        <f>VLOOKUP('Full date'!A33,'Crude oil price'!$A$8444:$J$8958,2,FALSE)</f>
        <v>55.29</v>
      </c>
      <c r="C33">
        <f>VLOOKUP('Full date'!$A33,'Crude oil price'!$A$8444:$J$8958,3,FALSE)</f>
        <v>61.86</v>
      </c>
      <c r="D33">
        <f>VLOOKUP('Full date'!$A33,'Crude oil price'!$A$8444:$J$8958,4,FALSE)</f>
        <v>1.4630000000000001</v>
      </c>
      <c r="E33">
        <f>VLOOKUP('Full date'!$A33,'Crude oil price'!$A$8444:$J$8958,5,FALSE)</f>
        <v>1.423</v>
      </c>
      <c r="F33" t="e">
        <f>VLOOKUP($A33,'MethaneLeaks Events Data_nonUS'!$C$2:$I$1397,2,FALSE)</f>
        <v>#N/A</v>
      </c>
      <c r="G33" t="e">
        <f>VLOOKUP($A33,'MethaneLeaks Events Data_nonUS'!$C$2:$I$1397,3,FALSE)</f>
        <v>#N/A</v>
      </c>
      <c r="H33" t="e">
        <f>VLOOKUP($A33,'MethaneLeaks Events Data_nonUS'!$C$2:$I$1397,4,FALSE)</f>
        <v>#N/A</v>
      </c>
      <c r="I33" t="e">
        <f>VLOOKUP($A33,'MethaneLeaks Events Data_nonUS'!$C$2:$I$1397,5,FALSE)</f>
        <v>#N/A</v>
      </c>
      <c r="J33" t="e">
        <f>VLOOKUP($A33,'MethaneLeaks Events Data_nonUS'!$C$2:$I$1397,6,FALSE)</f>
        <v>#N/A</v>
      </c>
    </row>
    <row r="34" spans="1:10" x14ac:dyDescent="0.2">
      <c r="A34" s="10">
        <v>43498</v>
      </c>
      <c r="B34" t="e">
        <f>VLOOKUP('Full date'!A34,'Crude oil price'!$A$8444:$J$8958,2,FALSE)</f>
        <v>#N/A</v>
      </c>
      <c r="C34" t="e">
        <f>VLOOKUP('Full date'!$A34,'Crude oil price'!$A$8444:$J$8958,3,FALSE)</f>
        <v>#N/A</v>
      </c>
      <c r="D34" t="e">
        <f>VLOOKUP('Full date'!$A34,'Crude oil price'!$A$8444:$J$8958,4,FALSE)</f>
        <v>#N/A</v>
      </c>
      <c r="E34" t="e">
        <f>VLOOKUP('Full date'!$A34,'Crude oil price'!$A$8444:$J$8958,5,FALSE)</f>
        <v>#N/A</v>
      </c>
      <c r="F34">
        <f>VLOOKUP($A34,'MethaneLeaks Events Data_nonUS'!$C$2:$I$1397,2,FALSE)</f>
        <v>6</v>
      </c>
      <c r="G34">
        <f>VLOOKUP($A34,'MethaneLeaks Events Data_nonUS'!$C$2:$I$1397,3,FALSE)</f>
        <v>0</v>
      </c>
      <c r="H34" t="str">
        <f>VLOOKUP($A34,'MethaneLeaks Events Data_nonUS'!$C$2:$I$1397,4,FALSE)</f>
        <v>human</v>
      </c>
      <c r="I34">
        <f>VLOOKUP($A34,'MethaneLeaks Events Data_nonUS'!$C$2:$I$1397,5,FALSE)</f>
        <v>23.926000599999998</v>
      </c>
      <c r="J34">
        <f>VLOOKUP($A34,'MethaneLeaks Events Data_nonUS'!$C$2:$I$1397,6,FALSE)</f>
        <v>90.406501770000006</v>
      </c>
    </row>
    <row r="35" spans="1:10" x14ac:dyDescent="0.2">
      <c r="A35" s="10">
        <v>43499</v>
      </c>
      <c r="B35" t="e">
        <f>VLOOKUP('Full date'!A35,'Crude oil price'!$A$8444:$J$8958,2,FALSE)</f>
        <v>#N/A</v>
      </c>
      <c r="C35" t="e">
        <f>VLOOKUP('Full date'!$A35,'Crude oil price'!$A$8444:$J$8958,3,FALSE)</f>
        <v>#N/A</v>
      </c>
      <c r="D35" t="e">
        <f>VLOOKUP('Full date'!$A35,'Crude oil price'!$A$8444:$J$8958,4,FALSE)</f>
        <v>#N/A</v>
      </c>
      <c r="E35" t="e">
        <f>VLOOKUP('Full date'!$A35,'Crude oil price'!$A$8444:$J$8958,5,FALSE)</f>
        <v>#N/A</v>
      </c>
      <c r="F35" t="e">
        <f>VLOOKUP($A35,'MethaneLeaks Events Data_nonUS'!$C$2:$I$1397,2,FALSE)</f>
        <v>#N/A</v>
      </c>
      <c r="G35" t="e">
        <f>VLOOKUP($A35,'MethaneLeaks Events Data_nonUS'!$C$2:$I$1397,3,FALSE)</f>
        <v>#N/A</v>
      </c>
      <c r="H35" t="e">
        <f>VLOOKUP($A35,'MethaneLeaks Events Data_nonUS'!$C$2:$I$1397,4,FALSE)</f>
        <v>#N/A</v>
      </c>
      <c r="I35" t="e">
        <f>VLOOKUP($A35,'MethaneLeaks Events Data_nonUS'!$C$2:$I$1397,5,FALSE)</f>
        <v>#N/A</v>
      </c>
      <c r="J35" t="e">
        <f>VLOOKUP($A35,'MethaneLeaks Events Data_nonUS'!$C$2:$I$1397,6,FALSE)</f>
        <v>#N/A</v>
      </c>
    </row>
    <row r="36" spans="1:10" x14ac:dyDescent="0.2">
      <c r="A36" s="10">
        <v>43500</v>
      </c>
      <c r="B36">
        <f>VLOOKUP('Full date'!A36,'Crude oil price'!$A$8444:$J$8958,2,FALSE)</f>
        <v>54.57</v>
      </c>
      <c r="C36">
        <f>VLOOKUP('Full date'!$A36,'Crude oil price'!$A$8444:$J$8958,3,FALSE)</f>
        <v>62.26</v>
      </c>
      <c r="D36">
        <f>VLOOKUP('Full date'!$A36,'Crude oil price'!$A$8444:$J$8958,4,FALSE)</f>
        <v>1.468</v>
      </c>
      <c r="E36">
        <f>VLOOKUP('Full date'!$A36,'Crude oil price'!$A$8444:$J$8958,5,FALSE)</f>
        <v>1.4279999999999999</v>
      </c>
      <c r="F36">
        <f>VLOOKUP($A36,'MethaneLeaks Events Data_nonUS'!$C$2:$I$1397,2,FALSE)</f>
        <v>328</v>
      </c>
      <c r="G36">
        <f>VLOOKUP($A36,'MethaneLeaks Events Data_nonUS'!$C$2:$I$1397,3,FALSE)</f>
        <v>0</v>
      </c>
      <c r="H36" t="str">
        <f>VLOOKUP($A36,'MethaneLeaks Events Data_nonUS'!$C$2:$I$1397,4,FALSE)</f>
        <v>human</v>
      </c>
      <c r="I36">
        <f>VLOOKUP($A36,'MethaneLeaks Events Data_nonUS'!$C$2:$I$1397,5,FALSE)</f>
        <v>23.639499659999998</v>
      </c>
      <c r="J36">
        <f>VLOOKUP($A36,'MethaneLeaks Events Data_nonUS'!$C$2:$I$1397,6,FALSE)</f>
        <v>90.612503050000001</v>
      </c>
    </row>
    <row r="37" spans="1:10" x14ac:dyDescent="0.2">
      <c r="A37" s="10">
        <v>43501</v>
      </c>
      <c r="B37">
        <f>VLOOKUP('Full date'!A37,'Crude oil price'!$A$8444:$J$8958,2,FALSE)</f>
        <v>53.69</v>
      </c>
      <c r="C37">
        <f>VLOOKUP('Full date'!$A37,'Crude oil price'!$A$8444:$J$8958,3,FALSE)</f>
        <v>61.67</v>
      </c>
      <c r="D37">
        <f>VLOOKUP('Full date'!$A37,'Crude oil price'!$A$8444:$J$8958,4,FALSE)</f>
        <v>1.4570000000000001</v>
      </c>
      <c r="E37">
        <f>VLOOKUP('Full date'!$A37,'Crude oil price'!$A$8444:$J$8958,5,FALSE)</f>
        <v>1.417</v>
      </c>
      <c r="F37">
        <f>VLOOKUP($A37,'MethaneLeaks Events Data_nonUS'!$C$2:$I$1397,2,FALSE)</f>
        <v>333</v>
      </c>
      <c r="G37">
        <f>VLOOKUP($A37,'MethaneLeaks Events Data_nonUS'!$C$2:$I$1397,3,FALSE)</f>
        <v>56.826045989999997</v>
      </c>
      <c r="H37" t="str">
        <f>VLOOKUP($A37,'MethaneLeaks Events Data_nonUS'!$C$2:$I$1397,4,FALSE)</f>
        <v>og</v>
      </c>
      <c r="I37">
        <f>VLOOKUP($A37,'MethaneLeaks Events Data_nonUS'!$C$2:$I$1397,5,FALSE)</f>
        <v>38.530998230000002</v>
      </c>
      <c r="J37">
        <f>VLOOKUP($A37,'MethaneLeaks Events Data_nonUS'!$C$2:$I$1397,6,FALSE)</f>
        <v>54.102199550000002</v>
      </c>
    </row>
    <row r="38" spans="1:10" x14ac:dyDescent="0.2">
      <c r="A38" s="10">
        <v>43502</v>
      </c>
      <c r="B38">
        <f>VLOOKUP('Full date'!A38,'Crude oil price'!$A$8444:$J$8958,2,FALSE)</f>
        <v>53.94</v>
      </c>
      <c r="C38">
        <f>VLOOKUP('Full date'!$A38,'Crude oil price'!$A$8444:$J$8958,3,FALSE)</f>
        <v>62.22</v>
      </c>
      <c r="D38">
        <f>VLOOKUP('Full date'!$A38,'Crude oil price'!$A$8444:$J$8958,4,FALSE)</f>
        <v>1.4850000000000001</v>
      </c>
      <c r="E38">
        <f>VLOOKUP('Full date'!$A38,'Crude oil price'!$A$8444:$J$8958,5,FALSE)</f>
        <v>1.4419999999999999</v>
      </c>
      <c r="F38" t="e">
        <f>VLOOKUP($A38,'MethaneLeaks Events Data_nonUS'!$C$2:$I$1397,2,FALSE)</f>
        <v>#N/A</v>
      </c>
      <c r="G38" t="e">
        <f>VLOOKUP($A38,'MethaneLeaks Events Data_nonUS'!$C$2:$I$1397,3,FALSE)</f>
        <v>#N/A</v>
      </c>
      <c r="H38" t="e">
        <f>VLOOKUP($A38,'MethaneLeaks Events Data_nonUS'!$C$2:$I$1397,4,FALSE)</f>
        <v>#N/A</v>
      </c>
      <c r="I38" t="e">
        <f>VLOOKUP($A38,'MethaneLeaks Events Data_nonUS'!$C$2:$I$1397,5,FALSE)</f>
        <v>#N/A</v>
      </c>
      <c r="J38" t="e">
        <f>VLOOKUP($A38,'MethaneLeaks Events Data_nonUS'!$C$2:$I$1397,6,FALSE)</f>
        <v>#N/A</v>
      </c>
    </row>
    <row r="39" spans="1:10" x14ac:dyDescent="0.2">
      <c r="A39" s="10">
        <v>43503</v>
      </c>
      <c r="B39">
        <f>VLOOKUP('Full date'!A39,'Crude oil price'!$A$8444:$J$8958,2,FALSE)</f>
        <v>52.68</v>
      </c>
      <c r="C39">
        <f>VLOOKUP('Full date'!$A39,'Crude oil price'!$A$8444:$J$8958,3,FALSE)</f>
        <v>61.01</v>
      </c>
      <c r="D39">
        <f>VLOOKUP('Full date'!$A39,'Crude oil price'!$A$8444:$J$8958,4,FALSE)</f>
        <v>1.468</v>
      </c>
      <c r="E39">
        <f>VLOOKUP('Full date'!$A39,'Crude oil price'!$A$8444:$J$8958,5,FALSE)</f>
        <v>1.413</v>
      </c>
      <c r="F39">
        <f>VLOOKUP($A39,'MethaneLeaks Events Data_nonUS'!$C$2:$I$1397,2,FALSE)</f>
        <v>334</v>
      </c>
      <c r="G39">
        <f>VLOOKUP($A39,'MethaneLeaks Events Data_nonUS'!$C$2:$I$1397,3,FALSE)</f>
        <v>42.341388700000003</v>
      </c>
      <c r="H39" t="str">
        <f>VLOOKUP($A39,'MethaneLeaks Events Data_nonUS'!$C$2:$I$1397,4,FALSE)</f>
        <v>og</v>
      </c>
      <c r="I39">
        <f>VLOOKUP($A39,'MethaneLeaks Events Data_nonUS'!$C$2:$I$1397,5,FALSE)</f>
        <v>37.980998990000003</v>
      </c>
      <c r="J39">
        <f>VLOOKUP($A39,'MethaneLeaks Events Data_nonUS'!$C$2:$I$1397,6,FALSE)</f>
        <v>61.210300449999998</v>
      </c>
    </row>
    <row r="40" spans="1:10" x14ac:dyDescent="0.2">
      <c r="A40" s="10">
        <v>43504</v>
      </c>
      <c r="B40">
        <f>VLOOKUP('Full date'!A40,'Crude oil price'!$A$8444:$J$8958,2,FALSE)</f>
        <v>52.75</v>
      </c>
      <c r="C40">
        <f>VLOOKUP('Full date'!$A40,'Crude oil price'!$A$8444:$J$8958,3,FALSE)</f>
        <v>61.37</v>
      </c>
      <c r="D40">
        <f>VLOOKUP('Full date'!$A40,'Crude oil price'!$A$8444:$J$8958,4,FALSE)</f>
        <v>1.492</v>
      </c>
      <c r="E40">
        <f>VLOOKUP('Full date'!$A40,'Crude oil price'!$A$8444:$J$8958,5,FALSE)</f>
        <v>1.452</v>
      </c>
      <c r="F40">
        <f>VLOOKUP($A40,'MethaneLeaks Events Data_nonUS'!$C$2:$I$1397,2,FALSE)</f>
        <v>1888</v>
      </c>
      <c r="G40">
        <f>VLOOKUP($A40,'MethaneLeaks Events Data_nonUS'!$C$2:$I$1397,3,FALSE)</f>
        <v>0</v>
      </c>
      <c r="H40" t="str">
        <f>VLOOKUP($A40,'MethaneLeaks Events Data_nonUS'!$C$2:$I$1397,4,FALSE)</f>
        <v>og</v>
      </c>
      <c r="I40">
        <f>VLOOKUP($A40,'MethaneLeaks Events Data_nonUS'!$C$2:$I$1397,5,FALSE)</f>
        <v>32.366001130000001</v>
      </c>
      <c r="J40">
        <f>VLOOKUP($A40,'MethaneLeaks Events Data_nonUS'!$C$2:$I$1397,6,FALSE)</f>
        <v>6.2677001949999998</v>
      </c>
    </row>
    <row r="41" spans="1:10" x14ac:dyDescent="0.2">
      <c r="A41" s="10">
        <v>43505</v>
      </c>
      <c r="B41" t="e">
        <f>VLOOKUP('Full date'!A41,'Crude oil price'!$A$8444:$J$8958,2,FALSE)</f>
        <v>#N/A</v>
      </c>
      <c r="C41" t="e">
        <f>VLOOKUP('Full date'!$A41,'Crude oil price'!$A$8444:$J$8958,3,FALSE)</f>
        <v>#N/A</v>
      </c>
      <c r="D41" t="e">
        <f>VLOOKUP('Full date'!$A41,'Crude oil price'!$A$8444:$J$8958,4,FALSE)</f>
        <v>#N/A</v>
      </c>
      <c r="E41" t="e">
        <f>VLOOKUP('Full date'!$A41,'Crude oil price'!$A$8444:$J$8958,5,FALSE)</f>
        <v>#N/A</v>
      </c>
      <c r="F41" t="e">
        <f>VLOOKUP($A41,'MethaneLeaks Events Data_nonUS'!$C$2:$I$1397,2,FALSE)</f>
        <v>#N/A</v>
      </c>
      <c r="G41" t="e">
        <f>VLOOKUP($A41,'MethaneLeaks Events Data_nonUS'!$C$2:$I$1397,3,FALSE)</f>
        <v>#N/A</v>
      </c>
      <c r="H41" t="e">
        <f>VLOOKUP($A41,'MethaneLeaks Events Data_nonUS'!$C$2:$I$1397,4,FALSE)</f>
        <v>#N/A</v>
      </c>
      <c r="I41" t="e">
        <f>VLOOKUP($A41,'MethaneLeaks Events Data_nonUS'!$C$2:$I$1397,5,FALSE)</f>
        <v>#N/A</v>
      </c>
      <c r="J41" t="e">
        <f>VLOOKUP($A41,'MethaneLeaks Events Data_nonUS'!$C$2:$I$1397,6,FALSE)</f>
        <v>#N/A</v>
      </c>
    </row>
    <row r="42" spans="1:10" x14ac:dyDescent="0.2">
      <c r="A42" s="10">
        <v>43506</v>
      </c>
      <c r="B42" t="e">
        <f>VLOOKUP('Full date'!A42,'Crude oil price'!$A$8444:$J$8958,2,FALSE)</f>
        <v>#N/A</v>
      </c>
      <c r="C42" t="e">
        <f>VLOOKUP('Full date'!$A42,'Crude oil price'!$A$8444:$J$8958,3,FALSE)</f>
        <v>#N/A</v>
      </c>
      <c r="D42" t="e">
        <f>VLOOKUP('Full date'!$A42,'Crude oil price'!$A$8444:$J$8958,4,FALSE)</f>
        <v>#N/A</v>
      </c>
      <c r="E42" t="e">
        <f>VLOOKUP('Full date'!$A42,'Crude oil price'!$A$8444:$J$8958,5,FALSE)</f>
        <v>#N/A</v>
      </c>
      <c r="F42" t="e">
        <f>VLOOKUP($A42,'MethaneLeaks Events Data_nonUS'!$C$2:$I$1397,2,FALSE)</f>
        <v>#N/A</v>
      </c>
      <c r="G42" t="e">
        <f>VLOOKUP($A42,'MethaneLeaks Events Data_nonUS'!$C$2:$I$1397,3,FALSE)</f>
        <v>#N/A</v>
      </c>
      <c r="H42" t="e">
        <f>VLOOKUP($A42,'MethaneLeaks Events Data_nonUS'!$C$2:$I$1397,4,FALSE)</f>
        <v>#N/A</v>
      </c>
      <c r="I42" t="e">
        <f>VLOOKUP($A42,'MethaneLeaks Events Data_nonUS'!$C$2:$I$1397,5,FALSE)</f>
        <v>#N/A</v>
      </c>
      <c r="J42" t="e">
        <f>VLOOKUP($A42,'MethaneLeaks Events Data_nonUS'!$C$2:$I$1397,6,FALSE)</f>
        <v>#N/A</v>
      </c>
    </row>
    <row r="43" spans="1:10" x14ac:dyDescent="0.2">
      <c r="A43" s="10">
        <v>43507</v>
      </c>
      <c r="B43">
        <f>VLOOKUP('Full date'!A43,'Crude oil price'!$A$8444:$J$8958,2,FALSE)</f>
        <v>52.43</v>
      </c>
      <c r="C43">
        <f>VLOOKUP('Full date'!$A43,'Crude oil price'!$A$8444:$J$8958,3,FALSE)</f>
        <v>61.3</v>
      </c>
      <c r="D43">
        <f>VLOOKUP('Full date'!$A43,'Crude oil price'!$A$8444:$J$8958,4,FALSE)</f>
        <v>1.47</v>
      </c>
      <c r="E43">
        <f>VLOOKUP('Full date'!$A43,'Crude oil price'!$A$8444:$J$8958,5,FALSE)</f>
        <v>1.4379999999999999</v>
      </c>
      <c r="F43" t="e">
        <f>VLOOKUP($A43,'MethaneLeaks Events Data_nonUS'!$C$2:$I$1397,2,FALSE)</f>
        <v>#N/A</v>
      </c>
      <c r="G43" t="e">
        <f>VLOOKUP($A43,'MethaneLeaks Events Data_nonUS'!$C$2:$I$1397,3,FALSE)</f>
        <v>#N/A</v>
      </c>
      <c r="H43" t="e">
        <f>VLOOKUP($A43,'MethaneLeaks Events Data_nonUS'!$C$2:$I$1397,4,FALSE)</f>
        <v>#N/A</v>
      </c>
      <c r="I43" t="e">
        <f>VLOOKUP($A43,'MethaneLeaks Events Data_nonUS'!$C$2:$I$1397,5,FALSE)</f>
        <v>#N/A</v>
      </c>
      <c r="J43" t="e">
        <f>VLOOKUP($A43,'MethaneLeaks Events Data_nonUS'!$C$2:$I$1397,6,FALSE)</f>
        <v>#N/A</v>
      </c>
    </row>
    <row r="44" spans="1:10" x14ac:dyDescent="0.2">
      <c r="A44" s="10">
        <v>43508</v>
      </c>
      <c r="B44">
        <f>VLOOKUP('Full date'!A44,'Crude oil price'!$A$8444:$J$8958,2,FALSE)</f>
        <v>53.14</v>
      </c>
      <c r="C44">
        <f>VLOOKUP('Full date'!$A44,'Crude oil price'!$A$8444:$J$8958,3,FALSE)</f>
        <v>62.58</v>
      </c>
      <c r="D44">
        <f>VLOOKUP('Full date'!$A44,'Crude oil price'!$A$8444:$J$8958,4,FALSE)</f>
        <v>1.478</v>
      </c>
      <c r="E44">
        <f>VLOOKUP('Full date'!$A44,'Crude oil price'!$A$8444:$J$8958,5,FALSE)</f>
        <v>1.446</v>
      </c>
      <c r="F44" t="e">
        <f>VLOOKUP($A44,'MethaneLeaks Events Data_nonUS'!$C$2:$I$1397,2,FALSE)</f>
        <v>#N/A</v>
      </c>
      <c r="G44" t="e">
        <f>VLOOKUP($A44,'MethaneLeaks Events Data_nonUS'!$C$2:$I$1397,3,FALSE)</f>
        <v>#N/A</v>
      </c>
      <c r="H44" t="e">
        <f>VLOOKUP($A44,'MethaneLeaks Events Data_nonUS'!$C$2:$I$1397,4,FALSE)</f>
        <v>#N/A</v>
      </c>
      <c r="I44" t="e">
        <f>VLOOKUP($A44,'MethaneLeaks Events Data_nonUS'!$C$2:$I$1397,5,FALSE)</f>
        <v>#N/A</v>
      </c>
      <c r="J44" t="e">
        <f>VLOOKUP($A44,'MethaneLeaks Events Data_nonUS'!$C$2:$I$1397,6,FALSE)</f>
        <v>#N/A</v>
      </c>
    </row>
    <row r="45" spans="1:10" x14ac:dyDescent="0.2">
      <c r="A45" s="10">
        <v>43509</v>
      </c>
      <c r="B45">
        <f>VLOOKUP('Full date'!A45,'Crude oil price'!$A$8444:$J$8958,2,FALSE)</f>
        <v>53.84</v>
      </c>
      <c r="C45">
        <f>VLOOKUP('Full date'!$A45,'Crude oil price'!$A$8444:$J$8958,3,FALSE)</f>
        <v>63.27</v>
      </c>
      <c r="D45">
        <f>VLOOKUP('Full date'!$A45,'Crude oil price'!$A$8444:$J$8958,4,FALSE)</f>
        <v>1.5169999999999999</v>
      </c>
      <c r="E45">
        <f>VLOOKUP('Full date'!$A45,'Crude oil price'!$A$8444:$J$8958,5,FALSE)</f>
        <v>1.4890000000000001</v>
      </c>
      <c r="F45" t="e">
        <f>VLOOKUP($A45,'MethaneLeaks Events Data_nonUS'!$C$2:$I$1397,2,FALSE)</f>
        <v>#N/A</v>
      </c>
      <c r="G45" t="e">
        <f>VLOOKUP($A45,'MethaneLeaks Events Data_nonUS'!$C$2:$I$1397,3,FALSE)</f>
        <v>#N/A</v>
      </c>
      <c r="H45" t="e">
        <f>VLOOKUP($A45,'MethaneLeaks Events Data_nonUS'!$C$2:$I$1397,4,FALSE)</f>
        <v>#N/A</v>
      </c>
      <c r="I45" t="e">
        <f>VLOOKUP($A45,'MethaneLeaks Events Data_nonUS'!$C$2:$I$1397,5,FALSE)</f>
        <v>#N/A</v>
      </c>
      <c r="J45" t="e">
        <f>VLOOKUP($A45,'MethaneLeaks Events Data_nonUS'!$C$2:$I$1397,6,FALSE)</f>
        <v>#N/A</v>
      </c>
    </row>
    <row r="46" spans="1:10" x14ac:dyDescent="0.2">
      <c r="A46" s="10">
        <v>43510</v>
      </c>
      <c r="B46">
        <f>VLOOKUP('Full date'!A46,'Crude oil price'!$A$8444:$J$8958,2,FALSE)</f>
        <v>54.4</v>
      </c>
      <c r="C46">
        <f>VLOOKUP('Full date'!$A46,'Crude oil price'!$A$8444:$J$8958,3,FALSE)</f>
        <v>64</v>
      </c>
      <c r="D46">
        <f>VLOOKUP('Full date'!$A46,'Crude oil price'!$A$8444:$J$8958,4,FALSE)</f>
        <v>1.5580000000000001</v>
      </c>
      <c r="E46">
        <f>VLOOKUP('Full date'!$A46,'Crude oil price'!$A$8444:$J$8958,5,FALSE)</f>
        <v>1.5309999999999999</v>
      </c>
      <c r="F46">
        <f>VLOOKUP($A46,'MethaneLeaks Events Data_nonUS'!$C$2:$I$1397,2,FALSE)</f>
        <v>1932</v>
      </c>
      <c r="G46">
        <f>VLOOKUP($A46,'MethaneLeaks Events Data_nonUS'!$C$2:$I$1397,3,FALSE)</f>
        <v>41.577304839999996</v>
      </c>
      <c r="H46" t="str">
        <f>VLOOKUP($A46,'MethaneLeaks Events Data_nonUS'!$C$2:$I$1397,4,FALSE)</f>
        <v>og</v>
      </c>
      <c r="I46">
        <f>VLOOKUP($A46,'MethaneLeaks Events Data_nonUS'!$C$2:$I$1397,5,FALSE)</f>
        <v>31.650999070000001</v>
      </c>
      <c r="J46">
        <f>VLOOKUP($A46,'MethaneLeaks Events Data_nonUS'!$C$2:$I$1397,6,FALSE)</f>
        <v>5.9545998569999998</v>
      </c>
    </row>
    <row r="47" spans="1:10" x14ac:dyDescent="0.2">
      <c r="A47" s="10">
        <v>43511</v>
      </c>
      <c r="B47">
        <f>VLOOKUP('Full date'!A47,'Crude oil price'!$A$8444:$J$8958,2,FALSE)</f>
        <v>55.58</v>
      </c>
      <c r="C47">
        <f>VLOOKUP('Full date'!$A47,'Crude oil price'!$A$8444:$J$8958,3,FALSE)</f>
        <v>65.650000000000006</v>
      </c>
      <c r="D47">
        <f>VLOOKUP('Full date'!$A47,'Crude oil price'!$A$8444:$J$8958,4,FALSE)</f>
        <v>1.629</v>
      </c>
      <c r="E47">
        <f>VLOOKUP('Full date'!$A47,'Crude oil price'!$A$8444:$J$8958,5,FALSE)</f>
        <v>1.589</v>
      </c>
      <c r="F47">
        <f>VLOOKUP($A47,'MethaneLeaks Events Data_nonUS'!$C$2:$I$1397,2,FALSE)</f>
        <v>2004</v>
      </c>
      <c r="G47">
        <f>VLOOKUP($A47,'MethaneLeaks Events Data_nonUS'!$C$2:$I$1397,3,FALSE)</f>
        <v>54.066455840000003</v>
      </c>
      <c r="H47" t="str">
        <f>VLOOKUP($A47,'MethaneLeaks Events Data_nonUS'!$C$2:$I$1397,4,FALSE)</f>
        <v>og</v>
      </c>
      <c r="I47">
        <f>VLOOKUP($A47,'MethaneLeaks Events Data_nonUS'!$C$2:$I$1397,5,FALSE)</f>
        <v>21.658700939999999</v>
      </c>
      <c r="J47">
        <f>VLOOKUP($A47,'MethaneLeaks Events Data_nonUS'!$C$2:$I$1397,6,FALSE)</f>
        <v>94.548301699999996</v>
      </c>
    </row>
    <row r="48" spans="1:10" x14ac:dyDescent="0.2">
      <c r="A48" s="10">
        <v>43512</v>
      </c>
      <c r="B48" t="e">
        <f>VLOOKUP('Full date'!A48,'Crude oil price'!$A$8444:$J$8958,2,FALSE)</f>
        <v>#N/A</v>
      </c>
      <c r="C48" t="e">
        <f>VLOOKUP('Full date'!$A48,'Crude oil price'!$A$8444:$J$8958,3,FALSE)</f>
        <v>#N/A</v>
      </c>
      <c r="D48" t="e">
        <f>VLOOKUP('Full date'!$A48,'Crude oil price'!$A$8444:$J$8958,4,FALSE)</f>
        <v>#N/A</v>
      </c>
      <c r="E48" t="e">
        <f>VLOOKUP('Full date'!$A48,'Crude oil price'!$A$8444:$J$8958,5,FALSE)</f>
        <v>#N/A</v>
      </c>
      <c r="F48">
        <f>VLOOKUP($A48,'MethaneLeaks Events Data_nonUS'!$C$2:$I$1397,2,FALSE)</f>
        <v>1879</v>
      </c>
      <c r="G48">
        <f>VLOOKUP($A48,'MethaneLeaks Events Data_nonUS'!$C$2:$I$1397,3,FALSE)</f>
        <v>40.840538019999997</v>
      </c>
      <c r="H48" t="str">
        <f>VLOOKUP($A48,'MethaneLeaks Events Data_nonUS'!$C$2:$I$1397,4,FALSE)</f>
        <v>og</v>
      </c>
      <c r="I48">
        <f>VLOOKUP($A48,'MethaneLeaks Events Data_nonUS'!$C$2:$I$1397,5,FALSE)</f>
        <v>31.668600080000001</v>
      </c>
      <c r="J48">
        <f>VLOOKUP($A48,'MethaneLeaks Events Data_nonUS'!$C$2:$I$1397,6,FALSE)</f>
        <v>5.8722000120000004</v>
      </c>
    </row>
    <row r="49" spans="1:10" x14ac:dyDescent="0.2">
      <c r="A49" s="10">
        <v>43513</v>
      </c>
      <c r="B49" t="e">
        <f>VLOOKUP('Full date'!A49,'Crude oil price'!$A$8444:$J$8958,2,FALSE)</f>
        <v>#N/A</v>
      </c>
      <c r="C49" t="e">
        <f>VLOOKUP('Full date'!$A49,'Crude oil price'!$A$8444:$J$8958,3,FALSE)</f>
        <v>#N/A</v>
      </c>
      <c r="D49" t="e">
        <f>VLOOKUP('Full date'!$A49,'Crude oil price'!$A$8444:$J$8958,4,FALSE)</f>
        <v>#N/A</v>
      </c>
      <c r="E49" t="e">
        <f>VLOOKUP('Full date'!$A49,'Crude oil price'!$A$8444:$J$8958,5,FALSE)</f>
        <v>#N/A</v>
      </c>
      <c r="F49" t="e">
        <f>VLOOKUP($A49,'MethaneLeaks Events Data_nonUS'!$C$2:$I$1397,2,FALSE)</f>
        <v>#N/A</v>
      </c>
      <c r="G49" t="e">
        <f>VLOOKUP($A49,'MethaneLeaks Events Data_nonUS'!$C$2:$I$1397,3,FALSE)</f>
        <v>#N/A</v>
      </c>
      <c r="H49" t="e">
        <f>VLOOKUP($A49,'MethaneLeaks Events Data_nonUS'!$C$2:$I$1397,4,FALSE)</f>
        <v>#N/A</v>
      </c>
      <c r="I49" t="e">
        <f>VLOOKUP($A49,'MethaneLeaks Events Data_nonUS'!$C$2:$I$1397,5,FALSE)</f>
        <v>#N/A</v>
      </c>
      <c r="J49" t="e">
        <f>VLOOKUP($A49,'MethaneLeaks Events Data_nonUS'!$C$2:$I$1397,6,FALSE)</f>
        <v>#N/A</v>
      </c>
    </row>
    <row r="50" spans="1:10" x14ac:dyDescent="0.2">
      <c r="A50" s="10">
        <v>43514</v>
      </c>
      <c r="B50">
        <f>VLOOKUP('Full date'!A50,'Crude oil price'!$A$8444:$J$8958,2,FALSE)</f>
        <v>0</v>
      </c>
      <c r="C50">
        <f>VLOOKUP('Full date'!$A50,'Crude oil price'!$A$8444:$J$8958,3,FALSE)</f>
        <v>66.41</v>
      </c>
      <c r="D50" t="e">
        <f>VLOOKUP('Full date'!$A50,'Crude oil price'!$A$8444:$J$8958,4,FALSE)</f>
        <v>#N/A</v>
      </c>
      <c r="E50" t="e">
        <f>VLOOKUP('Full date'!$A50,'Crude oil price'!$A$8444:$J$8958,5,FALSE)</f>
        <v>#N/A</v>
      </c>
      <c r="F50">
        <f>VLOOKUP($A50,'MethaneLeaks Events Data_nonUS'!$C$2:$I$1397,2,FALSE)</f>
        <v>1579</v>
      </c>
      <c r="G50">
        <f>VLOOKUP($A50,'MethaneLeaks Events Data_nonUS'!$C$2:$I$1397,3,FALSE)</f>
        <v>21.824575419999999</v>
      </c>
      <c r="H50" t="str">
        <f>VLOOKUP($A50,'MethaneLeaks Events Data_nonUS'!$C$2:$I$1397,4,FALSE)</f>
        <v>og</v>
      </c>
      <c r="I50">
        <f>VLOOKUP($A50,'MethaneLeaks Events Data_nonUS'!$C$2:$I$1397,5,FALSE)</f>
        <v>45.307701109999996</v>
      </c>
      <c r="J50">
        <f>VLOOKUP($A50,'MethaneLeaks Events Data_nonUS'!$C$2:$I$1397,6,FALSE)</f>
        <v>19.811100010000001</v>
      </c>
    </row>
    <row r="51" spans="1:10" x14ac:dyDescent="0.2">
      <c r="A51" s="10">
        <v>43515</v>
      </c>
      <c r="B51">
        <f>VLOOKUP('Full date'!A51,'Crude oil price'!$A$8444:$J$8958,2,FALSE)</f>
        <v>56.12</v>
      </c>
      <c r="C51">
        <f>VLOOKUP('Full date'!$A51,'Crude oil price'!$A$8444:$J$8958,3,FALSE)</f>
        <v>65.86</v>
      </c>
      <c r="D51">
        <f>VLOOKUP('Full date'!$A51,'Crude oil price'!$A$8444:$J$8958,4,FALSE)</f>
        <v>1.62</v>
      </c>
      <c r="E51">
        <f>VLOOKUP('Full date'!$A51,'Crude oil price'!$A$8444:$J$8958,5,FALSE)</f>
        <v>1.5880000000000001</v>
      </c>
      <c r="F51">
        <f>VLOOKUP($A51,'MethaneLeaks Events Data_nonUS'!$C$2:$I$1397,2,FALSE)</f>
        <v>668</v>
      </c>
      <c r="G51">
        <f>VLOOKUP($A51,'MethaneLeaks Events Data_nonUS'!$C$2:$I$1397,3,FALSE)</f>
        <v>0</v>
      </c>
      <c r="H51" t="str">
        <f>VLOOKUP($A51,'MethaneLeaks Events Data_nonUS'!$C$2:$I$1397,4,FALSE)</f>
        <v>human</v>
      </c>
      <c r="I51">
        <f>VLOOKUP($A51,'MethaneLeaks Events Data_nonUS'!$C$2:$I$1397,5,FALSE)</f>
        <v>23.926000599999998</v>
      </c>
      <c r="J51">
        <f>VLOOKUP($A51,'MethaneLeaks Events Data_nonUS'!$C$2:$I$1397,6,FALSE)</f>
        <v>90.483398440000002</v>
      </c>
    </row>
    <row r="52" spans="1:10" x14ac:dyDescent="0.2">
      <c r="A52" s="10">
        <v>43516</v>
      </c>
      <c r="B52">
        <f>VLOOKUP('Full date'!A52,'Crude oil price'!$A$8444:$J$8958,2,FALSE)</f>
        <v>56.9</v>
      </c>
      <c r="C52">
        <f>VLOOKUP('Full date'!$A52,'Crude oil price'!$A$8444:$J$8958,3,FALSE)</f>
        <v>66.819999999999993</v>
      </c>
      <c r="D52">
        <f>VLOOKUP('Full date'!$A52,'Crude oil price'!$A$8444:$J$8958,4,FALSE)</f>
        <v>1.651</v>
      </c>
      <c r="E52">
        <f>VLOOKUP('Full date'!$A52,'Crude oil price'!$A$8444:$J$8958,5,FALSE)</f>
        <v>1.4379999999999999</v>
      </c>
      <c r="F52">
        <f>VLOOKUP($A52,'MethaneLeaks Events Data_nonUS'!$C$2:$I$1397,2,FALSE)</f>
        <v>2091</v>
      </c>
      <c r="G52">
        <f>VLOOKUP($A52,'MethaneLeaks Events Data_nonUS'!$C$2:$I$1397,3,FALSE)</f>
        <v>96.887420649999996</v>
      </c>
      <c r="H52" t="str">
        <f>VLOOKUP($A52,'MethaneLeaks Events Data_nonUS'!$C$2:$I$1397,4,FALSE)</f>
        <v>human</v>
      </c>
      <c r="I52">
        <f>VLOOKUP($A52,'MethaneLeaks Events Data_nonUS'!$C$2:$I$1397,5,FALSE)</f>
        <v>19.168500900000002</v>
      </c>
      <c r="J52">
        <f>VLOOKUP($A52,'MethaneLeaks Events Data_nonUS'!$C$2:$I$1397,6,FALSE)</f>
        <v>73.045303340000004</v>
      </c>
    </row>
    <row r="53" spans="1:10" x14ac:dyDescent="0.2">
      <c r="A53" s="10">
        <v>43517</v>
      </c>
      <c r="B53">
        <f>VLOOKUP('Full date'!A53,'Crude oil price'!$A$8444:$J$8958,2,FALSE)</f>
        <v>56.95</v>
      </c>
      <c r="C53">
        <f>VLOOKUP('Full date'!$A53,'Crude oil price'!$A$8444:$J$8958,3,FALSE)</f>
        <v>66.91</v>
      </c>
      <c r="D53">
        <f>VLOOKUP('Full date'!$A53,'Crude oil price'!$A$8444:$J$8958,4,FALSE)</f>
        <v>1.669</v>
      </c>
      <c r="E53">
        <f>VLOOKUP('Full date'!$A53,'Crude oil price'!$A$8444:$J$8958,5,FALSE)</f>
        <v>1.4590000000000001</v>
      </c>
      <c r="F53" t="e">
        <f>VLOOKUP($A53,'MethaneLeaks Events Data_nonUS'!$C$2:$I$1397,2,FALSE)</f>
        <v>#N/A</v>
      </c>
      <c r="G53" t="e">
        <f>VLOOKUP($A53,'MethaneLeaks Events Data_nonUS'!$C$2:$I$1397,3,FALSE)</f>
        <v>#N/A</v>
      </c>
      <c r="H53" t="e">
        <f>VLOOKUP($A53,'MethaneLeaks Events Data_nonUS'!$C$2:$I$1397,4,FALSE)</f>
        <v>#N/A</v>
      </c>
      <c r="I53" t="e">
        <f>VLOOKUP($A53,'MethaneLeaks Events Data_nonUS'!$C$2:$I$1397,5,FALSE)</f>
        <v>#N/A</v>
      </c>
      <c r="J53" t="e">
        <f>VLOOKUP($A53,'MethaneLeaks Events Data_nonUS'!$C$2:$I$1397,6,FALSE)</f>
        <v>#N/A</v>
      </c>
    </row>
    <row r="54" spans="1:10" x14ac:dyDescent="0.2">
      <c r="A54" s="10">
        <v>43518</v>
      </c>
      <c r="B54">
        <f>VLOOKUP('Full date'!A54,'Crude oil price'!$A$8444:$J$8958,2,FALSE)</f>
        <v>57.01</v>
      </c>
      <c r="C54">
        <f>VLOOKUP('Full date'!$A54,'Crude oil price'!$A$8444:$J$8958,3,FALSE)</f>
        <v>66.91</v>
      </c>
      <c r="D54">
        <f>VLOOKUP('Full date'!$A54,'Crude oil price'!$A$8444:$J$8958,4,FALSE)</f>
        <v>1.6719999999999999</v>
      </c>
      <c r="E54">
        <f>VLOOKUP('Full date'!$A54,'Crude oil price'!$A$8444:$J$8958,5,FALSE)</f>
        <v>1.46</v>
      </c>
      <c r="F54">
        <f>VLOOKUP($A54,'MethaneLeaks Events Data_nonUS'!$C$2:$I$1397,2,FALSE)</f>
        <v>656</v>
      </c>
      <c r="G54">
        <f>VLOOKUP($A54,'MethaneLeaks Events Data_nonUS'!$C$2:$I$1397,3,FALSE)</f>
        <v>0</v>
      </c>
      <c r="H54" t="str">
        <f>VLOOKUP($A54,'MethaneLeaks Events Data_nonUS'!$C$2:$I$1397,4,FALSE)</f>
        <v>human</v>
      </c>
      <c r="I54">
        <f>VLOOKUP($A54,'MethaneLeaks Events Data_nonUS'!$C$2:$I$1397,5,FALSE)</f>
        <v>31.54339981</v>
      </c>
      <c r="J54">
        <f>VLOOKUP($A54,'MethaneLeaks Events Data_nonUS'!$C$2:$I$1397,6,FALSE)</f>
        <v>74.303298949999999</v>
      </c>
    </row>
    <row r="55" spans="1:10" x14ac:dyDescent="0.2">
      <c r="A55" s="10">
        <v>43519</v>
      </c>
      <c r="B55" t="e">
        <f>VLOOKUP('Full date'!A55,'Crude oil price'!$A$8444:$J$8958,2,FALSE)</f>
        <v>#N/A</v>
      </c>
      <c r="C55" t="e">
        <f>VLOOKUP('Full date'!$A55,'Crude oil price'!$A$8444:$J$8958,3,FALSE)</f>
        <v>#N/A</v>
      </c>
      <c r="D55" t="e">
        <f>VLOOKUP('Full date'!$A55,'Crude oil price'!$A$8444:$J$8958,4,FALSE)</f>
        <v>#N/A</v>
      </c>
      <c r="E55" t="e">
        <f>VLOOKUP('Full date'!$A55,'Crude oil price'!$A$8444:$J$8958,5,FALSE)</f>
        <v>#N/A</v>
      </c>
      <c r="F55">
        <f>VLOOKUP($A55,'MethaneLeaks Events Data_nonUS'!$C$2:$I$1397,2,FALSE)</f>
        <v>1927</v>
      </c>
      <c r="G55">
        <f>VLOOKUP($A55,'MethaneLeaks Events Data_nonUS'!$C$2:$I$1397,3,FALSE)</f>
        <v>0</v>
      </c>
      <c r="H55" t="str">
        <f>VLOOKUP($A55,'MethaneLeaks Events Data_nonUS'!$C$2:$I$1397,4,FALSE)</f>
        <v>og</v>
      </c>
      <c r="I55">
        <f>VLOOKUP($A55,'MethaneLeaks Events Data_nonUS'!$C$2:$I$1397,5,FALSE)</f>
        <v>31.440399169999999</v>
      </c>
      <c r="J55">
        <f>VLOOKUP($A55,'MethaneLeaks Events Data_nonUS'!$C$2:$I$1397,6,FALSE)</f>
        <v>5.7266001700000002</v>
      </c>
    </row>
    <row r="56" spans="1:10" x14ac:dyDescent="0.2">
      <c r="A56" s="10">
        <v>43520</v>
      </c>
      <c r="B56" t="e">
        <f>VLOOKUP('Full date'!A56,'Crude oil price'!$A$8444:$J$8958,2,FALSE)</f>
        <v>#N/A</v>
      </c>
      <c r="C56" t="e">
        <f>VLOOKUP('Full date'!$A56,'Crude oil price'!$A$8444:$J$8958,3,FALSE)</f>
        <v>#N/A</v>
      </c>
      <c r="D56" t="e">
        <f>VLOOKUP('Full date'!$A56,'Crude oil price'!$A$8444:$J$8958,4,FALSE)</f>
        <v>#N/A</v>
      </c>
      <c r="E56" t="e">
        <f>VLOOKUP('Full date'!$A56,'Crude oil price'!$A$8444:$J$8958,5,FALSE)</f>
        <v>#N/A</v>
      </c>
      <c r="F56">
        <f>VLOOKUP($A56,'MethaneLeaks Events Data_nonUS'!$C$2:$I$1397,2,FALSE)</f>
        <v>218</v>
      </c>
      <c r="G56">
        <f>VLOOKUP($A56,'MethaneLeaks Events Data_nonUS'!$C$2:$I$1397,3,FALSE)</f>
        <v>0</v>
      </c>
      <c r="H56" t="str">
        <f>VLOOKUP($A56,'MethaneLeaks Events Data_nonUS'!$C$2:$I$1397,4,FALSE)</f>
        <v>human</v>
      </c>
      <c r="I56">
        <f>VLOOKUP($A56,'MethaneLeaks Events Data_nonUS'!$C$2:$I$1397,5,FALSE)</f>
        <v>23.725000380000001</v>
      </c>
      <c r="J56">
        <f>VLOOKUP($A56,'MethaneLeaks Events Data_nonUS'!$C$2:$I$1397,6,FALSE)</f>
        <v>90.560302730000004</v>
      </c>
    </row>
    <row r="57" spans="1:10" x14ac:dyDescent="0.2">
      <c r="A57" s="10">
        <v>43521</v>
      </c>
      <c r="B57">
        <f>VLOOKUP('Full date'!A57,'Crude oil price'!$A$8444:$J$8958,2,FALSE)</f>
        <v>55.32</v>
      </c>
      <c r="C57">
        <f>VLOOKUP('Full date'!$A57,'Crude oil price'!$A$8444:$J$8958,3,FALSE)</f>
        <v>64.02</v>
      </c>
      <c r="D57">
        <f>VLOOKUP('Full date'!$A57,'Crude oil price'!$A$8444:$J$8958,4,FALSE)</f>
        <v>1.6120000000000001</v>
      </c>
      <c r="E57">
        <f>VLOOKUP('Full date'!$A57,'Crude oil price'!$A$8444:$J$8958,5,FALSE)</f>
        <v>1.4</v>
      </c>
      <c r="F57">
        <f>VLOOKUP($A57,'MethaneLeaks Events Data_nonUS'!$C$2:$I$1397,2,FALSE)</f>
        <v>432</v>
      </c>
      <c r="G57">
        <f>VLOOKUP($A57,'MethaneLeaks Events Data_nonUS'!$C$2:$I$1397,3,FALSE)</f>
        <v>34.27345657</v>
      </c>
      <c r="H57" t="str">
        <f>VLOOKUP($A57,'MethaneLeaks Events Data_nonUS'!$C$2:$I$1397,4,FALSE)</f>
        <v>og</v>
      </c>
      <c r="I57">
        <f>VLOOKUP($A57,'MethaneLeaks Events Data_nonUS'!$C$2:$I$1397,5,FALSE)</f>
        <v>55.196098329999998</v>
      </c>
      <c r="J57">
        <f>VLOOKUP($A57,'MethaneLeaks Events Data_nonUS'!$C$2:$I$1397,6,FALSE)</f>
        <v>-119.1549988</v>
      </c>
    </row>
    <row r="58" spans="1:10" x14ac:dyDescent="0.2">
      <c r="A58" s="10">
        <v>43522</v>
      </c>
      <c r="B58">
        <f>VLOOKUP('Full date'!A58,'Crude oil price'!$A$8444:$J$8958,2,FALSE)</f>
        <v>55.4</v>
      </c>
      <c r="C58">
        <f>VLOOKUP('Full date'!$A58,'Crude oil price'!$A$8444:$J$8958,3,FALSE)</f>
        <v>64.510000000000005</v>
      </c>
      <c r="D58">
        <f>VLOOKUP('Full date'!$A58,'Crude oil price'!$A$8444:$J$8958,4,FALSE)</f>
        <v>1.655</v>
      </c>
      <c r="E58">
        <f>VLOOKUP('Full date'!$A58,'Crude oil price'!$A$8444:$J$8958,5,FALSE)</f>
        <v>1.423</v>
      </c>
      <c r="F58" t="e">
        <f>VLOOKUP($A58,'MethaneLeaks Events Data_nonUS'!$C$2:$I$1397,2,FALSE)</f>
        <v>#N/A</v>
      </c>
      <c r="G58" t="e">
        <f>VLOOKUP($A58,'MethaneLeaks Events Data_nonUS'!$C$2:$I$1397,3,FALSE)</f>
        <v>#N/A</v>
      </c>
      <c r="H58" t="e">
        <f>VLOOKUP($A58,'MethaneLeaks Events Data_nonUS'!$C$2:$I$1397,4,FALSE)</f>
        <v>#N/A</v>
      </c>
      <c r="I58" t="e">
        <f>VLOOKUP($A58,'MethaneLeaks Events Data_nonUS'!$C$2:$I$1397,5,FALSE)</f>
        <v>#N/A</v>
      </c>
      <c r="J58" t="e">
        <f>VLOOKUP($A58,'MethaneLeaks Events Data_nonUS'!$C$2:$I$1397,6,FALSE)</f>
        <v>#N/A</v>
      </c>
    </row>
    <row r="59" spans="1:10" x14ac:dyDescent="0.2">
      <c r="A59" s="10">
        <v>43523</v>
      </c>
      <c r="B59">
        <f>VLOOKUP('Full date'!A59,'Crude oil price'!$A$8444:$J$8958,2,FALSE)</f>
        <v>56.92</v>
      </c>
      <c r="C59">
        <f>VLOOKUP('Full date'!$A59,'Crude oil price'!$A$8444:$J$8958,3,FALSE)</f>
        <v>65.55</v>
      </c>
      <c r="D59">
        <f>VLOOKUP('Full date'!$A59,'Crude oil price'!$A$8444:$J$8958,4,FALSE)</f>
        <v>1.6950000000000001</v>
      </c>
      <c r="E59">
        <f>VLOOKUP('Full date'!$A59,'Crude oil price'!$A$8444:$J$8958,5,FALSE)</f>
        <v>1.462</v>
      </c>
      <c r="F59">
        <f>VLOOKUP($A59,'MethaneLeaks Events Data_nonUS'!$C$2:$I$1397,2,FALSE)</f>
        <v>658</v>
      </c>
      <c r="G59">
        <f>VLOOKUP($A59,'MethaneLeaks Events Data_nonUS'!$C$2:$I$1397,3,FALSE)</f>
        <v>18.466917039999998</v>
      </c>
      <c r="H59" t="str">
        <f>VLOOKUP($A59,'MethaneLeaks Events Data_nonUS'!$C$2:$I$1397,4,FALSE)</f>
        <v>og</v>
      </c>
      <c r="I59">
        <f>VLOOKUP($A59,'MethaneLeaks Events Data_nonUS'!$C$2:$I$1397,5,FALSE)</f>
        <v>33.737998959999999</v>
      </c>
      <c r="J59">
        <f>VLOOKUP($A59,'MethaneLeaks Events Data_nonUS'!$C$2:$I$1397,6,FALSE)</f>
        <v>73.056297299999997</v>
      </c>
    </row>
    <row r="60" spans="1:10" x14ac:dyDescent="0.2">
      <c r="A60" s="10">
        <v>43524</v>
      </c>
      <c r="B60">
        <f>VLOOKUP('Full date'!A60,'Crude oil price'!$A$8444:$J$8958,2,FALSE)</f>
        <v>57.21</v>
      </c>
      <c r="C60">
        <f>VLOOKUP('Full date'!$A60,'Crude oil price'!$A$8444:$J$8958,3,FALSE)</f>
        <v>65.03</v>
      </c>
      <c r="D60">
        <f>VLOOKUP('Full date'!$A60,'Crude oil price'!$A$8444:$J$8958,4,FALSE)</f>
        <v>1.679</v>
      </c>
      <c r="E60">
        <f>VLOOKUP('Full date'!$A60,'Crude oil price'!$A$8444:$J$8958,5,FALSE)</f>
        <v>1.514</v>
      </c>
      <c r="F60">
        <f>VLOOKUP($A60,'MethaneLeaks Events Data_nonUS'!$C$2:$I$1397,2,FALSE)</f>
        <v>1896</v>
      </c>
      <c r="G60">
        <f>VLOOKUP($A60,'MethaneLeaks Events Data_nonUS'!$C$2:$I$1397,3,FALSE)</f>
        <v>55.829555509999999</v>
      </c>
      <c r="H60" t="str">
        <f>VLOOKUP($A60,'MethaneLeaks Events Data_nonUS'!$C$2:$I$1397,4,FALSE)</f>
        <v>og</v>
      </c>
      <c r="I60">
        <f>VLOOKUP($A60,'MethaneLeaks Events Data_nonUS'!$C$2:$I$1397,5,FALSE)</f>
        <v>32.768798830000001</v>
      </c>
      <c r="J60">
        <f>VLOOKUP($A60,'MethaneLeaks Events Data_nonUS'!$C$2:$I$1397,6,FALSE)</f>
        <v>3.1366000180000002</v>
      </c>
    </row>
    <row r="61" spans="1:10" x14ac:dyDescent="0.2">
      <c r="A61" s="10">
        <v>43525</v>
      </c>
      <c r="B61">
        <f>VLOOKUP('Full date'!A61,'Crude oil price'!$A$8444:$J$8958,2,FALSE)</f>
        <v>55.76</v>
      </c>
      <c r="C61">
        <f>VLOOKUP('Full date'!$A61,'Crude oil price'!$A$8444:$J$8958,3,FALSE)</f>
        <v>63.71</v>
      </c>
      <c r="D61">
        <f>VLOOKUP('Full date'!$A61,'Crude oil price'!$A$8444:$J$8958,4,FALSE)</f>
        <v>1.776</v>
      </c>
      <c r="E61">
        <f>VLOOKUP('Full date'!$A61,'Crude oil price'!$A$8444:$J$8958,5,FALSE)</f>
        <v>1.611</v>
      </c>
      <c r="F61">
        <f>VLOOKUP($A61,'MethaneLeaks Events Data_nonUS'!$C$2:$I$1397,2,FALSE)</f>
        <v>236</v>
      </c>
      <c r="G61">
        <f>VLOOKUP($A61,'MethaneLeaks Events Data_nonUS'!$C$2:$I$1397,3,FALSE)</f>
        <v>0</v>
      </c>
      <c r="H61" t="str">
        <f>VLOOKUP($A61,'MethaneLeaks Events Data_nonUS'!$C$2:$I$1397,4,FALSE)</f>
        <v>human</v>
      </c>
      <c r="I61">
        <f>VLOOKUP($A61,'MethaneLeaks Events Data_nonUS'!$C$2:$I$1397,5,FALSE)</f>
        <v>23.67970085</v>
      </c>
      <c r="J61">
        <f>VLOOKUP($A61,'MethaneLeaks Events Data_nonUS'!$C$2:$I$1397,6,FALSE)</f>
        <v>90.530097960000006</v>
      </c>
    </row>
    <row r="62" spans="1:10" x14ac:dyDescent="0.2">
      <c r="A62" s="10">
        <v>43526</v>
      </c>
      <c r="B62" t="e">
        <f>VLOOKUP('Full date'!A62,'Crude oil price'!$A$8444:$J$8958,2,FALSE)</f>
        <v>#N/A</v>
      </c>
      <c r="C62" t="e">
        <f>VLOOKUP('Full date'!$A62,'Crude oil price'!$A$8444:$J$8958,3,FALSE)</f>
        <v>#N/A</v>
      </c>
      <c r="D62" t="e">
        <f>VLOOKUP('Full date'!$A62,'Crude oil price'!$A$8444:$J$8958,4,FALSE)</f>
        <v>#N/A</v>
      </c>
      <c r="E62" t="e">
        <f>VLOOKUP('Full date'!$A62,'Crude oil price'!$A$8444:$J$8958,5,FALSE)</f>
        <v>#N/A</v>
      </c>
      <c r="F62">
        <f>VLOOKUP($A62,'MethaneLeaks Events Data_nonUS'!$C$2:$I$1397,2,FALSE)</f>
        <v>661</v>
      </c>
      <c r="G62">
        <f>VLOOKUP($A62,'MethaneLeaks Events Data_nonUS'!$C$2:$I$1397,3,FALSE)</f>
        <v>90.442123409999994</v>
      </c>
      <c r="H62" t="str">
        <f>VLOOKUP($A62,'MethaneLeaks Events Data_nonUS'!$C$2:$I$1397,4,FALSE)</f>
        <v>og</v>
      </c>
      <c r="I62">
        <f>VLOOKUP($A62,'MethaneLeaks Events Data_nonUS'!$C$2:$I$1397,5,FALSE)</f>
        <v>37.920398710000001</v>
      </c>
      <c r="J62">
        <f>VLOOKUP($A62,'MethaneLeaks Events Data_nonUS'!$C$2:$I$1397,6,FALSE)</f>
        <v>53.981300349999998</v>
      </c>
    </row>
    <row r="63" spans="1:10" x14ac:dyDescent="0.2">
      <c r="A63" s="10">
        <v>43527</v>
      </c>
      <c r="B63" t="e">
        <f>VLOOKUP('Full date'!A63,'Crude oil price'!$A$8444:$J$8958,2,FALSE)</f>
        <v>#N/A</v>
      </c>
      <c r="C63" t="e">
        <f>VLOOKUP('Full date'!$A63,'Crude oil price'!$A$8444:$J$8958,3,FALSE)</f>
        <v>#N/A</v>
      </c>
      <c r="D63" t="e">
        <f>VLOOKUP('Full date'!$A63,'Crude oil price'!$A$8444:$J$8958,4,FALSE)</f>
        <v>#N/A</v>
      </c>
      <c r="E63" t="e">
        <f>VLOOKUP('Full date'!$A63,'Crude oil price'!$A$8444:$J$8958,5,FALSE)</f>
        <v>#N/A</v>
      </c>
      <c r="F63">
        <f>VLOOKUP($A63,'MethaneLeaks Events Data_nonUS'!$C$2:$I$1397,2,FALSE)</f>
        <v>651</v>
      </c>
      <c r="G63">
        <f>VLOOKUP($A63,'MethaneLeaks Events Data_nonUS'!$C$2:$I$1397,3,FALSE)</f>
        <v>291.20477290000002</v>
      </c>
      <c r="H63" t="str">
        <f>VLOOKUP($A63,'MethaneLeaks Events Data_nonUS'!$C$2:$I$1397,4,FALSE)</f>
        <v>human</v>
      </c>
      <c r="I63">
        <f>VLOOKUP($A63,'MethaneLeaks Events Data_nonUS'!$C$2:$I$1397,5,FALSE)</f>
        <v>23.5904007</v>
      </c>
      <c r="J63">
        <f>VLOOKUP($A63,'MethaneLeaks Events Data_nonUS'!$C$2:$I$1397,6,FALSE)</f>
        <v>90.803398130000005</v>
      </c>
    </row>
    <row r="64" spans="1:10" x14ac:dyDescent="0.2">
      <c r="A64" s="10">
        <v>43528</v>
      </c>
      <c r="B64">
        <f>VLOOKUP('Full date'!A64,'Crude oil price'!$A$8444:$J$8958,2,FALSE)</f>
        <v>56.6</v>
      </c>
      <c r="C64">
        <f>VLOOKUP('Full date'!$A64,'Crude oil price'!$A$8444:$J$8958,3,FALSE)</f>
        <v>64.44</v>
      </c>
      <c r="D64">
        <f>VLOOKUP('Full date'!$A64,'Crude oil price'!$A$8444:$J$8958,4,FALSE)</f>
        <v>1.667</v>
      </c>
      <c r="E64">
        <f>VLOOKUP('Full date'!$A64,'Crude oil price'!$A$8444:$J$8958,5,FALSE)</f>
        <v>1.637</v>
      </c>
      <c r="F64" t="e">
        <f>VLOOKUP($A64,'MethaneLeaks Events Data_nonUS'!$C$2:$I$1397,2,FALSE)</f>
        <v>#N/A</v>
      </c>
      <c r="G64" t="e">
        <f>VLOOKUP($A64,'MethaneLeaks Events Data_nonUS'!$C$2:$I$1397,3,FALSE)</f>
        <v>#N/A</v>
      </c>
      <c r="H64" t="e">
        <f>VLOOKUP($A64,'MethaneLeaks Events Data_nonUS'!$C$2:$I$1397,4,FALSE)</f>
        <v>#N/A</v>
      </c>
      <c r="I64" t="e">
        <f>VLOOKUP($A64,'MethaneLeaks Events Data_nonUS'!$C$2:$I$1397,5,FALSE)</f>
        <v>#N/A</v>
      </c>
      <c r="J64" t="e">
        <f>VLOOKUP($A64,'MethaneLeaks Events Data_nonUS'!$C$2:$I$1397,6,FALSE)</f>
        <v>#N/A</v>
      </c>
    </row>
    <row r="65" spans="1:10" x14ac:dyDescent="0.2">
      <c r="A65" s="10">
        <v>43529</v>
      </c>
      <c r="B65">
        <f>VLOOKUP('Full date'!A65,'Crude oil price'!$A$8444:$J$8958,2,FALSE)</f>
        <v>56.55</v>
      </c>
      <c r="C65">
        <f>VLOOKUP('Full date'!$A65,'Crude oil price'!$A$8444:$J$8958,3,FALSE)</f>
        <v>64.239999999999995</v>
      </c>
      <c r="D65">
        <f>VLOOKUP('Full date'!$A65,'Crude oil price'!$A$8444:$J$8958,4,FALSE)</f>
        <v>1.6850000000000001</v>
      </c>
      <c r="E65">
        <f>VLOOKUP('Full date'!$A65,'Crude oil price'!$A$8444:$J$8958,5,FALSE)</f>
        <v>1.665</v>
      </c>
      <c r="F65">
        <f>VLOOKUP($A65,'MethaneLeaks Events Data_nonUS'!$C$2:$I$1397,2,FALSE)</f>
        <v>689</v>
      </c>
      <c r="G65">
        <f>VLOOKUP($A65,'MethaneLeaks Events Data_nonUS'!$C$2:$I$1397,3,FALSE)</f>
        <v>0</v>
      </c>
      <c r="H65" t="str">
        <f>VLOOKUP($A65,'MethaneLeaks Events Data_nonUS'!$C$2:$I$1397,4,FALSE)</f>
        <v>og</v>
      </c>
      <c r="I65">
        <f>VLOOKUP($A65,'MethaneLeaks Events Data_nonUS'!$C$2:$I$1397,5,FALSE)</f>
        <v>45.943500520000001</v>
      </c>
      <c r="J65">
        <f>VLOOKUP($A65,'MethaneLeaks Events Data_nonUS'!$C$2:$I$1397,6,FALSE)</f>
        <v>125.3237991</v>
      </c>
    </row>
    <row r="66" spans="1:10" x14ac:dyDescent="0.2">
      <c r="A66" s="10">
        <v>43530</v>
      </c>
      <c r="B66">
        <f>VLOOKUP('Full date'!A66,'Crude oil price'!$A$8444:$J$8958,2,FALSE)</f>
        <v>56.22</v>
      </c>
      <c r="C66">
        <f>VLOOKUP('Full date'!$A66,'Crude oil price'!$A$8444:$J$8958,3,FALSE)</f>
        <v>64.510000000000005</v>
      </c>
      <c r="D66">
        <f>VLOOKUP('Full date'!$A66,'Crude oil price'!$A$8444:$J$8958,4,FALSE)</f>
        <v>1.7170000000000001</v>
      </c>
      <c r="E66">
        <f>VLOOKUP('Full date'!$A66,'Crude oil price'!$A$8444:$J$8958,5,FALSE)</f>
        <v>1.74</v>
      </c>
      <c r="F66">
        <f>VLOOKUP($A66,'MethaneLeaks Events Data_nonUS'!$C$2:$I$1397,2,FALSE)</f>
        <v>179</v>
      </c>
      <c r="G66">
        <f>VLOOKUP($A66,'MethaneLeaks Events Data_nonUS'!$C$2:$I$1397,3,FALSE)</f>
        <v>40.780292510000002</v>
      </c>
      <c r="H66" t="str">
        <f>VLOOKUP($A66,'MethaneLeaks Events Data_nonUS'!$C$2:$I$1397,4,FALSE)</f>
        <v>og</v>
      </c>
      <c r="I66">
        <f>VLOOKUP($A66,'MethaneLeaks Events Data_nonUS'!$C$2:$I$1397,5,FALSE)</f>
        <v>51.750801090000003</v>
      </c>
      <c r="J66">
        <f>VLOOKUP($A66,'MethaneLeaks Events Data_nonUS'!$C$2:$I$1397,6,FALSE)</f>
        <v>-108.885498</v>
      </c>
    </row>
    <row r="67" spans="1:10" x14ac:dyDescent="0.2">
      <c r="A67" s="10">
        <v>43531</v>
      </c>
      <c r="B67">
        <f>VLOOKUP('Full date'!A67,'Crude oil price'!$A$8444:$J$8958,2,FALSE)</f>
        <v>56.6</v>
      </c>
      <c r="C67">
        <f>VLOOKUP('Full date'!$A67,'Crude oil price'!$A$8444:$J$8958,3,FALSE)</f>
        <v>64.819999999999993</v>
      </c>
      <c r="D67">
        <f>VLOOKUP('Full date'!$A67,'Crude oil price'!$A$8444:$J$8958,4,FALSE)</f>
        <v>1.732</v>
      </c>
      <c r="E67">
        <f>VLOOKUP('Full date'!$A67,'Crude oil price'!$A$8444:$J$8958,5,FALSE)</f>
        <v>1.7490000000000001</v>
      </c>
      <c r="F67">
        <f>VLOOKUP($A67,'MethaneLeaks Events Data_nonUS'!$C$2:$I$1397,2,FALSE)</f>
        <v>1158</v>
      </c>
      <c r="G67">
        <f>VLOOKUP($A67,'MethaneLeaks Events Data_nonUS'!$C$2:$I$1397,3,FALSE)</f>
        <v>31.25060272</v>
      </c>
      <c r="H67" t="str">
        <f>VLOOKUP($A67,'MethaneLeaks Events Data_nonUS'!$C$2:$I$1397,4,FALSE)</f>
        <v>og</v>
      </c>
      <c r="I67">
        <f>VLOOKUP($A67,'MethaneLeaks Events Data_nonUS'!$C$2:$I$1397,5,FALSE)</f>
        <v>32.447200780000003</v>
      </c>
      <c r="J67">
        <f>VLOOKUP($A67,'MethaneLeaks Events Data_nonUS'!$C$2:$I$1397,6,FALSE)</f>
        <v>5.9299001689999997</v>
      </c>
    </row>
    <row r="68" spans="1:10" x14ac:dyDescent="0.2">
      <c r="A68" s="10">
        <v>43532</v>
      </c>
      <c r="B68">
        <f>VLOOKUP('Full date'!A68,'Crude oil price'!$A$8444:$J$8958,2,FALSE)</f>
        <v>55.77</v>
      </c>
      <c r="C68">
        <f>VLOOKUP('Full date'!$A68,'Crude oil price'!$A$8444:$J$8958,3,FALSE)</f>
        <v>65.66</v>
      </c>
      <c r="D68">
        <f>VLOOKUP('Full date'!$A68,'Crude oil price'!$A$8444:$J$8958,4,FALSE)</f>
        <v>1.736</v>
      </c>
      <c r="E68">
        <f>VLOOKUP('Full date'!$A68,'Crude oil price'!$A$8444:$J$8958,5,FALSE)</f>
        <v>1.7430000000000001</v>
      </c>
      <c r="F68">
        <f>VLOOKUP($A68,'MethaneLeaks Events Data_nonUS'!$C$2:$I$1397,2,FALSE)</f>
        <v>13</v>
      </c>
      <c r="G68">
        <f>VLOOKUP($A68,'MethaneLeaks Events Data_nonUS'!$C$2:$I$1397,3,FALSE)</f>
        <v>0</v>
      </c>
      <c r="H68" t="str">
        <f>VLOOKUP($A68,'MethaneLeaks Events Data_nonUS'!$C$2:$I$1397,4,FALSE)</f>
        <v>human</v>
      </c>
      <c r="I68">
        <f>VLOOKUP($A68,'MethaneLeaks Events Data_nonUS'!$C$2:$I$1397,5,FALSE)</f>
        <v>23.61940002</v>
      </c>
      <c r="J68">
        <f>VLOOKUP($A68,'MethaneLeaks Events Data_nonUS'!$C$2:$I$1397,6,FALSE)</f>
        <v>90.587799070000003</v>
      </c>
    </row>
    <row r="69" spans="1:10" x14ac:dyDescent="0.2">
      <c r="A69" s="10">
        <v>43533</v>
      </c>
      <c r="B69" t="e">
        <f>VLOOKUP('Full date'!A69,'Crude oil price'!$A$8444:$J$8958,2,FALSE)</f>
        <v>#N/A</v>
      </c>
      <c r="C69" t="e">
        <f>VLOOKUP('Full date'!$A69,'Crude oil price'!$A$8444:$J$8958,3,FALSE)</f>
        <v>#N/A</v>
      </c>
      <c r="D69" t="e">
        <f>VLOOKUP('Full date'!$A69,'Crude oil price'!$A$8444:$J$8958,4,FALSE)</f>
        <v>#N/A</v>
      </c>
      <c r="E69" t="e">
        <f>VLOOKUP('Full date'!$A69,'Crude oil price'!$A$8444:$J$8958,5,FALSE)</f>
        <v>#N/A</v>
      </c>
      <c r="F69">
        <f>VLOOKUP($A69,'MethaneLeaks Events Data_nonUS'!$C$2:$I$1397,2,FALSE)</f>
        <v>670</v>
      </c>
      <c r="G69">
        <f>VLOOKUP($A69,'MethaneLeaks Events Data_nonUS'!$C$2:$I$1397,3,FALSE)</f>
        <v>560.29193120000002</v>
      </c>
      <c r="H69" t="str">
        <f>VLOOKUP($A69,'MethaneLeaks Events Data_nonUS'!$C$2:$I$1397,4,FALSE)</f>
        <v>human</v>
      </c>
      <c r="I69">
        <f>VLOOKUP($A69,'MethaneLeaks Events Data_nonUS'!$C$2:$I$1397,5,FALSE)</f>
        <v>24.242000579999999</v>
      </c>
      <c r="J69">
        <f>VLOOKUP($A69,'MethaneLeaks Events Data_nonUS'!$C$2:$I$1397,6,FALSE)</f>
        <v>90.148300169999999</v>
      </c>
    </row>
    <row r="70" spans="1:10" x14ac:dyDescent="0.2">
      <c r="A70" s="10">
        <v>43534</v>
      </c>
      <c r="B70" t="e">
        <f>VLOOKUP('Full date'!A70,'Crude oil price'!$A$8444:$J$8958,2,FALSE)</f>
        <v>#N/A</v>
      </c>
      <c r="C70" t="e">
        <f>VLOOKUP('Full date'!$A70,'Crude oil price'!$A$8444:$J$8958,3,FALSE)</f>
        <v>#N/A</v>
      </c>
      <c r="D70" t="e">
        <f>VLOOKUP('Full date'!$A70,'Crude oil price'!$A$8444:$J$8958,4,FALSE)</f>
        <v>#N/A</v>
      </c>
      <c r="E70" t="e">
        <f>VLOOKUP('Full date'!$A70,'Crude oil price'!$A$8444:$J$8958,5,FALSE)</f>
        <v>#N/A</v>
      </c>
      <c r="F70">
        <f>VLOOKUP($A70,'MethaneLeaks Events Data_nonUS'!$C$2:$I$1397,2,FALSE)</f>
        <v>185</v>
      </c>
      <c r="G70">
        <f>VLOOKUP($A70,'MethaneLeaks Events Data_nonUS'!$C$2:$I$1397,3,FALSE)</f>
        <v>0</v>
      </c>
      <c r="H70" t="str">
        <f>VLOOKUP($A70,'MethaneLeaks Events Data_nonUS'!$C$2:$I$1397,4,FALSE)</f>
        <v>og</v>
      </c>
      <c r="I70">
        <f>VLOOKUP($A70,'MethaneLeaks Events Data_nonUS'!$C$2:$I$1397,5,FALSE)</f>
        <v>51.725299839999998</v>
      </c>
      <c r="J70">
        <f>VLOOKUP($A70,'MethaneLeaks Events Data_nonUS'!$C$2:$I$1397,6,FALSE)</f>
        <v>-108.66300200000001</v>
      </c>
    </row>
    <row r="71" spans="1:10" x14ac:dyDescent="0.2">
      <c r="A71" s="10">
        <v>43535</v>
      </c>
      <c r="B71">
        <f>VLOOKUP('Full date'!A71,'Crude oil price'!$A$8444:$J$8958,2,FALSE)</f>
        <v>56.79</v>
      </c>
      <c r="C71">
        <f>VLOOKUP('Full date'!$A71,'Crude oil price'!$A$8444:$J$8958,3,FALSE)</f>
        <v>65.06</v>
      </c>
      <c r="D71">
        <f>VLOOKUP('Full date'!$A71,'Crude oil price'!$A$8444:$J$8958,4,FALSE)</f>
        <v>1.762</v>
      </c>
      <c r="E71">
        <f>VLOOKUP('Full date'!$A71,'Crude oil price'!$A$8444:$J$8958,5,FALSE)</f>
        <v>1.802</v>
      </c>
      <c r="F71" t="e">
        <f>VLOOKUP($A71,'MethaneLeaks Events Data_nonUS'!$C$2:$I$1397,2,FALSE)</f>
        <v>#N/A</v>
      </c>
      <c r="G71" t="e">
        <f>VLOOKUP($A71,'MethaneLeaks Events Data_nonUS'!$C$2:$I$1397,3,FALSE)</f>
        <v>#N/A</v>
      </c>
      <c r="H71" t="e">
        <f>VLOOKUP($A71,'MethaneLeaks Events Data_nonUS'!$C$2:$I$1397,4,FALSE)</f>
        <v>#N/A</v>
      </c>
      <c r="I71" t="e">
        <f>VLOOKUP($A71,'MethaneLeaks Events Data_nonUS'!$C$2:$I$1397,5,FALSE)</f>
        <v>#N/A</v>
      </c>
      <c r="J71" t="e">
        <f>VLOOKUP($A71,'MethaneLeaks Events Data_nonUS'!$C$2:$I$1397,6,FALSE)</f>
        <v>#N/A</v>
      </c>
    </row>
    <row r="72" spans="1:10" x14ac:dyDescent="0.2">
      <c r="A72" s="10">
        <v>43536</v>
      </c>
      <c r="B72">
        <f>VLOOKUP('Full date'!A72,'Crude oil price'!$A$8444:$J$8958,2,FALSE)</f>
        <v>56.89</v>
      </c>
      <c r="C72">
        <f>VLOOKUP('Full date'!$A72,'Crude oil price'!$A$8444:$J$8958,3,FALSE)</f>
        <v>65.33</v>
      </c>
      <c r="D72">
        <f>VLOOKUP('Full date'!$A72,'Crude oil price'!$A$8444:$J$8958,4,FALSE)</f>
        <v>1.754</v>
      </c>
      <c r="E72">
        <f>VLOOKUP('Full date'!$A72,'Crude oil price'!$A$8444:$J$8958,5,FALSE)</f>
        <v>1.7789999999999999</v>
      </c>
      <c r="F72">
        <f>VLOOKUP($A72,'MethaneLeaks Events Data_nonUS'!$C$2:$I$1397,2,FALSE)</f>
        <v>672</v>
      </c>
      <c r="G72">
        <f>VLOOKUP($A72,'MethaneLeaks Events Data_nonUS'!$C$2:$I$1397,3,FALSE)</f>
        <v>0</v>
      </c>
      <c r="H72" t="str">
        <f>VLOOKUP($A72,'MethaneLeaks Events Data_nonUS'!$C$2:$I$1397,4,FALSE)</f>
        <v>coal</v>
      </c>
      <c r="I72">
        <f>VLOOKUP($A72,'MethaneLeaks Events Data_nonUS'!$C$2:$I$1397,5,FALSE)</f>
        <v>37.605499270000003</v>
      </c>
      <c r="J72">
        <f>VLOOKUP($A72,'MethaneLeaks Events Data_nonUS'!$C$2:$I$1397,6,FALSE)</f>
        <v>112.3296967</v>
      </c>
    </row>
    <row r="73" spans="1:10" x14ac:dyDescent="0.2">
      <c r="A73" s="10">
        <v>43537</v>
      </c>
      <c r="B73">
        <f>VLOOKUP('Full date'!A73,'Crude oil price'!$A$8444:$J$8958,2,FALSE)</f>
        <v>58.27</v>
      </c>
      <c r="C73">
        <f>VLOOKUP('Full date'!$A73,'Crude oil price'!$A$8444:$J$8958,3,FALSE)</f>
        <v>65.89</v>
      </c>
      <c r="D73">
        <f>VLOOKUP('Full date'!$A73,'Crude oil price'!$A$8444:$J$8958,4,FALSE)</f>
        <v>1.8029999999999999</v>
      </c>
      <c r="E73">
        <f>VLOOKUP('Full date'!$A73,'Crude oil price'!$A$8444:$J$8958,5,FALSE)</f>
        <v>1.84</v>
      </c>
      <c r="F73">
        <f>VLOOKUP($A73,'MethaneLeaks Events Data_nonUS'!$C$2:$I$1397,2,FALSE)</f>
        <v>2088</v>
      </c>
      <c r="G73">
        <f>VLOOKUP($A73,'MethaneLeaks Events Data_nonUS'!$C$2:$I$1397,3,FALSE)</f>
        <v>0</v>
      </c>
      <c r="H73" t="str">
        <f>VLOOKUP($A73,'MethaneLeaks Events Data_nonUS'!$C$2:$I$1397,4,FALSE)</f>
        <v>human</v>
      </c>
      <c r="I73">
        <f>VLOOKUP($A73,'MethaneLeaks Events Data_nonUS'!$C$2:$I$1397,5,FALSE)</f>
        <v>24.69190025</v>
      </c>
      <c r="J73">
        <f>VLOOKUP($A73,'MethaneLeaks Events Data_nonUS'!$C$2:$I$1397,6,FALSE)</f>
        <v>90.335098270000003</v>
      </c>
    </row>
    <row r="74" spans="1:10" x14ac:dyDescent="0.2">
      <c r="A74" s="10">
        <v>43538</v>
      </c>
      <c r="B74">
        <f>VLOOKUP('Full date'!A74,'Crude oil price'!$A$8444:$J$8958,2,FALSE)</f>
        <v>58.59</v>
      </c>
      <c r="C74">
        <f>VLOOKUP('Full date'!$A74,'Crude oil price'!$A$8444:$J$8958,3,FALSE)</f>
        <v>66.180000000000007</v>
      </c>
      <c r="D74">
        <f>VLOOKUP('Full date'!$A74,'Crude oil price'!$A$8444:$J$8958,4,FALSE)</f>
        <v>1.831</v>
      </c>
      <c r="E74">
        <f>VLOOKUP('Full date'!$A74,'Crude oil price'!$A$8444:$J$8958,5,FALSE)</f>
        <v>1.8160000000000001</v>
      </c>
      <c r="F74">
        <f>VLOOKUP($A74,'MethaneLeaks Events Data_nonUS'!$C$2:$I$1397,2,FALSE)</f>
        <v>683</v>
      </c>
      <c r="G74">
        <f>VLOOKUP($A74,'MethaneLeaks Events Data_nonUS'!$C$2:$I$1397,3,FALSE)</f>
        <v>63.2112999</v>
      </c>
      <c r="H74" t="str">
        <f>VLOOKUP($A74,'MethaneLeaks Events Data_nonUS'!$C$2:$I$1397,4,FALSE)</f>
        <v>og</v>
      </c>
      <c r="I74">
        <f>VLOOKUP($A74,'MethaneLeaks Events Data_nonUS'!$C$2:$I$1397,5,FALSE)</f>
        <v>38.34170151</v>
      </c>
      <c r="J74">
        <f>VLOOKUP($A74,'MethaneLeaks Events Data_nonUS'!$C$2:$I$1397,6,FALSE)</f>
        <v>54.283401490000003</v>
      </c>
    </row>
    <row r="75" spans="1:10" x14ac:dyDescent="0.2">
      <c r="A75" s="10">
        <v>43539</v>
      </c>
      <c r="B75">
        <f>VLOOKUP('Full date'!A75,'Crude oil price'!$A$8444:$J$8958,2,FALSE)</f>
        <v>58.51</v>
      </c>
      <c r="C75">
        <f>VLOOKUP('Full date'!$A75,'Crude oil price'!$A$8444:$J$8958,3,FALSE)</f>
        <v>66.11</v>
      </c>
      <c r="D75">
        <f>VLOOKUP('Full date'!$A75,'Crude oil price'!$A$8444:$J$8958,4,FALSE)</f>
        <v>1.833</v>
      </c>
      <c r="E75">
        <f>VLOOKUP('Full date'!$A75,'Crude oil price'!$A$8444:$J$8958,5,FALSE)</f>
        <v>1.8009999999999999</v>
      </c>
      <c r="F75">
        <f>VLOOKUP($A75,'MethaneLeaks Events Data_nonUS'!$C$2:$I$1397,2,FALSE)</f>
        <v>680</v>
      </c>
      <c r="G75">
        <f>VLOOKUP($A75,'MethaneLeaks Events Data_nonUS'!$C$2:$I$1397,3,FALSE)</f>
        <v>71.786994930000006</v>
      </c>
      <c r="H75" t="str">
        <f>VLOOKUP($A75,'MethaneLeaks Events Data_nonUS'!$C$2:$I$1397,4,FALSE)</f>
        <v>coal</v>
      </c>
      <c r="I75">
        <f>VLOOKUP($A75,'MethaneLeaks Events Data_nonUS'!$C$2:$I$1397,5,FALSE)</f>
        <v>35.544498439999998</v>
      </c>
      <c r="J75">
        <f>VLOOKUP($A75,'MethaneLeaks Events Data_nonUS'!$C$2:$I$1397,6,FALSE)</f>
        <v>112.51650239999999</v>
      </c>
    </row>
    <row r="76" spans="1:10" x14ac:dyDescent="0.2">
      <c r="A76" s="10">
        <v>43540</v>
      </c>
      <c r="B76" t="e">
        <f>VLOOKUP('Full date'!A76,'Crude oil price'!$A$8444:$J$8958,2,FALSE)</f>
        <v>#N/A</v>
      </c>
      <c r="C76" t="e">
        <f>VLOOKUP('Full date'!$A76,'Crude oil price'!$A$8444:$J$8958,3,FALSE)</f>
        <v>#N/A</v>
      </c>
      <c r="D76" t="e">
        <f>VLOOKUP('Full date'!$A76,'Crude oil price'!$A$8444:$J$8958,4,FALSE)</f>
        <v>#N/A</v>
      </c>
      <c r="E76" t="e">
        <f>VLOOKUP('Full date'!$A76,'Crude oil price'!$A$8444:$J$8958,5,FALSE)</f>
        <v>#N/A</v>
      </c>
      <c r="F76">
        <f>VLOOKUP($A76,'MethaneLeaks Events Data_nonUS'!$C$2:$I$1397,2,FALSE)</f>
        <v>688</v>
      </c>
      <c r="G76">
        <f>VLOOKUP($A76,'MethaneLeaks Events Data_nonUS'!$C$2:$I$1397,3,FALSE)</f>
        <v>0</v>
      </c>
      <c r="H76" t="str">
        <f>VLOOKUP($A76,'MethaneLeaks Events Data_nonUS'!$C$2:$I$1397,4,FALSE)</f>
        <v>coal</v>
      </c>
      <c r="I76">
        <f>VLOOKUP($A76,'MethaneLeaks Events Data_nonUS'!$C$2:$I$1397,5,FALSE)</f>
        <v>37.7881012</v>
      </c>
      <c r="J76">
        <f>VLOOKUP($A76,'MethaneLeaks Events Data_nonUS'!$C$2:$I$1397,6,FALSE)</f>
        <v>114.34570309999999</v>
      </c>
    </row>
    <row r="77" spans="1:10" x14ac:dyDescent="0.2">
      <c r="A77" s="10">
        <v>43541</v>
      </c>
      <c r="B77" t="e">
        <f>VLOOKUP('Full date'!A77,'Crude oil price'!$A$8444:$J$8958,2,FALSE)</f>
        <v>#N/A</v>
      </c>
      <c r="C77" t="e">
        <f>VLOOKUP('Full date'!$A77,'Crude oil price'!$A$8444:$J$8958,3,FALSE)</f>
        <v>#N/A</v>
      </c>
      <c r="D77" t="e">
        <f>VLOOKUP('Full date'!$A77,'Crude oil price'!$A$8444:$J$8958,4,FALSE)</f>
        <v>#N/A</v>
      </c>
      <c r="E77" t="e">
        <f>VLOOKUP('Full date'!$A77,'Crude oil price'!$A$8444:$J$8958,5,FALSE)</f>
        <v>#N/A</v>
      </c>
      <c r="F77" t="e">
        <f>VLOOKUP($A77,'MethaneLeaks Events Data_nonUS'!$C$2:$I$1397,2,FALSE)</f>
        <v>#N/A</v>
      </c>
      <c r="G77" t="e">
        <f>VLOOKUP($A77,'MethaneLeaks Events Data_nonUS'!$C$2:$I$1397,3,FALSE)</f>
        <v>#N/A</v>
      </c>
      <c r="H77" t="e">
        <f>VLOOKUP($A77,'MethaneLeaks Events Data_nonUS'!$C$2:$I$1397,4,FALSE)</f>
        <v>#N/A</v>
      </c>
      <c r="I77" t="e">
        <f>VLOOKUP($A77,'MethaneLeaks Events Data_nonUS'!$C$2:$I$1397,5,FALSE)</f>
        <v>#N/A</v>
      </c>
      <c r="J77" t="e">
        <f>VLOOKUP($A77,'MethaneLeaks Events Data_nonUS'!$C$2:$I$1397,6,FALSE)</f>
        <v>#N/A</v>
      </c>
    </row>
    <row r="78" spans="1:10" x14ac:dyDescent="0.2">
      <c r="A78" s="10">
        <v>43542</v>
      </c>
      <c r="B78">
        <f>VLOOKUP('Full date'!A78,'Crude oil price'!$A$8444:$J$8958,2,FALSE)</f>
        <v>59.09</v>
      </c>
      <c r="C78">
        <f>VLOOKUP('Full date'!$A78,'Crude oil price'!$A$8444:$J$8958,3,FALSE)</f>
        <v>66.650000000000006</v>
      </c>
      <c r="D78">
        <f>VLOOKUP('Full date'!$A78,'Crude oil price'!$A$8444:$J$8958,4,FALSE)</f>
        <v>1.865</v>
      </c>
      <c r="E78">
        <f>VLOOKUP('Full date'!$A78,'Crude oil price'!$A$8444:$J$8958,5,FALSE)</f>
        <v>1.8320000000000001</v>
      </c>
      <c r="F78" t="e">
        <f>VLOOKUP($A78,'MethaneLeaks Events Data_nonUS'!$C$2:$I$1397,2,FALSE)</f>
        <v>#N/A</v>
      </c>
      <c r="G78" t="e">
        <f>VLOOKUP($A78,'MethaneLeaks Events Data_nonUS'!$C$2:$I$1397,3,FALSE)</f>
        <v>#N/A</v>
      </c>
      <c r="H78" t="e">
        <f>VLOOKUP($A78,'MethaneLeaks Events Data_nonUS'!$C$2:$I$1397,4,FALSE)</f>
        <v>#N/A</v>
      </c>
      <c r="I78" t="e">
        <f>VLOOKUP($A78,'MethaneLeaks Events Data_nonUS'!$C$2:$I$1397,5,FALSE)</f>
        <v>#N/A</v>
      </c>
      <c r="J78" t="e">
        <f>VLOOKUP($A78,'MethaneLeaks Events Data_nonUS'!$C$2:$I$1397,6,FALSE)</f>
        <v>#N/A</v>
      </c>
    </row>
    <row r="79" spans="1:10" x14ac:dyDescent="0.2">
      <c r="A79" s="10">
        <v>43543</v>
      </c>
      <c r="B79">
        <f>VLOOKUP('Full date'!A79,'Crude oil price'!$A$8444:$J$8958,2,FALSE)</f>
        <v>59.12</v>
      </c>
      <c r="C79">
        <f>VLOOKUP('Full date'!$A79,'Crude oil price'!$A$8444:$J$8958,3,FALSE)</f>
        <v>67.13</v>
      </c>
      <c r="D79">
        <f>VLOOKUP('Full date'!$A79,'Crude oil price'!$A$8444:$J$8958,4,FALSE)</f>
        <v>1.877</v>
      </c>
      <c r="E79">
        <f>VLOOKUP('Full date'!$A79,'Crude oil price'!$A$8444:$J$8958,5,FALSE)</f>
        <v>1.855</v>
      </c>
      <c r="F79" t="e">
        <f>VLOOKUP($A79,'MethaneLeaks Events Data_nonUS'!$C$2:$I$1397,2,FALSE)</f>
        <v>#N/A</v>
      </c>
      <c r="G79" t="e">
        <f>VLOOKUP($A79,'MethaneLeaks Events Data_nonUS'!$C$2:$I$1397,3,FALSE)</f>
        <v>#N/A</v>
      </c>
      <c r="H79" t="e">
        <f>VLOOKUP($A79,'MethaneLeaks Events Data_nonUS'!$C$2:$I$1397,4,FALSE)</f>
        <v>#N/A</v>
      </c>
      <c r="I79" t="e">
        <f>VLOOKUP($A79,'MethaneLeaks Events Data_nonUS'!$C$2:$I$1397,5,FALSE)</f>
        <v>#N/A</v>
      </c>
      <c r="J79" t="e">
        <f>VLOOKUP($A79,'MethaneLeaks Events Data_nonUS'!$C$2:$I$1397,6,FALSE)</f>
        <v>#N/A</v>
      </c>
    </row>
    <row r="80" spans="1:10" x14ac:dyDescent="0.2">
      <c r="A80" s="10">
        <v>43544</v>
      </c>
      <c r="B80">
        <f>VLOOKUP('Full date'!A80,'Crude oil price'!$A$8444:$J$8958,2,FALSE)</f>
        <v>60.12</v>
      </c>
      <c r="C80">
        <f>VLOOKUP('Full date'!$A80,'Crude oil price'!$A$8444:$J$8958,3,FALSE)</f>
        <v>68.349999999999994</v>
      </c>
      <c r="D80">
        <f>VLOOKUP('Full date'!$A80,'Crude oil price'!$A$8444:$J$8958,4,FALSE)</f>
        <v>1.8919999999999999</v>
      </c>
      <c r="E80">
        <f>VLOOKUP('Full date'!$A80,'Crude oil price'!$A$8444:$J$8958,5,FALSE)</f>
        <v>1.88</v>
      </c>
      <c r="F80">
        <f>VLOOKUP($A80,'MethaneLeaks Events Data_nonUS'!$C$2:$I$1397,2,FALSE)</f>
        <v>867</v>
      </c>
      <c r="G80">
        <f>VLOOKUP($A80,'MethaneLeaks Events Data_nonUS'!$C$2:$I$1397,3,FALSE)</f>
        <v>194.2343903</v>
      </c>
      <c r="H80" t="str">
        <f>VLOOKUP($A80,'MethaneLeaks Events Data_nonUS'!$C$2:$I$1397,4,FALSE)</f>
        <v>human</v>
      </c>
      <c r="I80">
        <f>VLOOKUP($A80,'MethaneLeaks Events Data_nonUS'!$C$2:$I$1397,5,FALSE)</f>
        <v>24.512100220000001</v>
      </c>
      <c r="J80">
        <f>VLOOKUP($A80,'MethaneLeaks Events Data_nonUS'!$C$2:$I$1397,6,FALSE)</f>
        <v>90.591903689999995</v>
      </c>
    </row>
    <row r="81" spans="1:10" x14ac:dyDescent="0.2">
      <c r="A81" s="10">
        <v>43545</v>
      </c>
      <c r="B81">
        <f>VLOOKUP('Full date'!A81,'Crude oil price'!$A$8444:$J$8958,2,FALSE)</f>
        <v>59.98</v>
      </c>
      <c r="C81">
        <f>VLOOKUP('Full date'!$A81,'Crude oil price'!$A$8444:$J$8958,3,FALSE)</f>
        <v>68.3</v>
      </c>
      <c r="D81">
        <f>VLOOKUP('Full date'!$A81,'Crude oil price'!$A$8444:$J$8958,4,FALSE)</f>
        <v>1.9139999999999999</v>
      </c>
      <c r="E81">
        <f>VLOOKUP('Full date'!$A81,'Crude oil price'!$A$8444:$J$8958,5,FALSE)</f>
        <v>1.9059999999999999</v>
      </c>
      <c r="F81" t="e">
        <f>VLOOKUP($A81,'MethaneLeaks Events Data_nonUS'!$C$2:$I$1397,2,FALSE)</f>
        <v>#N/A</v>
      </c>
      <c r="G81" t="e">
        <f>VLOOKUP($A81,'MethaneLeaks Events Data_nonUS'!$C$2:$I$1397,3,FALSE)</f>
        <v>#N/A</v>
      </c>
      <c r="H81" t="e">
        <f>VLOOKUP($A81,'MethaneLeaks Events Data_nonUS'!$C$2:$I$1397,4,FALSE)</f>
        <v>#N/A</v>
      </c>
      <c r="I81" t="e">
        <f>VLOOKUP($A81,'MethaneLeaks Events Data_nonUS'!$C$2:$I$1397,5,FALSE)</f>
        <v>#N/A</v>
      </c>
      <c r="J81" t="e">
        <f>VLOOKUP($A81,'MethaneLeaks Events Data_nonUS'!$C$2:$I$1397,6,FALSE)</f>
        <v>#N/A</v>
      </c>
    </row>
    <row r="82" spans="1:10" x14ac:dyDescent="0.2">
      <c r="A82" s="10">
        <v>43546</v>
      </c>
      <c r="B82">
        <f>VLOOKUP('Full date'!A82,'Crude oil price'!$A$8444:$J$8958,2,FALSE)</f>
        <v>58.87</v>
      </c>
      <c r="C82">
        <f>VLOOKUP('Full date'!$A82,'Crude oil price'!$A$8444:$J$8958,3,FALSE)</f>
        <v>66.290000000000006</v>
      </c>
      <c r="D82">
        <f>VLOOKUP('Full date'!$A82,'Crude oil price'!$A$8444:$J$8958,4,FALSE)</f>
        <v>1.903</v>
      </c>
      <c r="E82">
        <f>VLOOKUP('Full date'!$A82,'Crude oil price'!$A$8444:$J$8958,5,FALSE)</f>
        <v>1.9179999999999999</v>
      </c>
      <c r="F82" t="e">
        <f>VLOOKUP($A82,'MethaneLeaks Events Data_nonUS'!$C$2:$I$1397,2,FALSE)</f>
        <v>#N/A</v>
      </c>
      <c r="G82" t="e">
        <f>VLOOKUP($A82,'MethaneLeaks Events Data_nonUS'!$C$2:$I$1397,3,FALSE)</f>
        <v>#N/A</v>
      </c>
      <c r="H82" t="e">
        <f>VLOOKUP($A82,'MethaneLeaks Events Data_nonUS'!$C$2:$I$1397,4,FALSE)</f>
        <v>#N/A</v>
      </c>
      <c r="I82" t="e">
        <f>VLOOKUP($A82,'MethaneLeaks Events Data_nonUS'!$C$2:$I$1397,5,FALSE)</f>
        <v>#N/A</v>
      </c>
      <c r="J82" t="e">
        <f>VLOOKUP($A82,'MethaneLeaks Events Data_nonUS'!$C$2:$I$1397,6,FALSE)</f>
        <v>#N/A</v>
      </c>
    </row>
    <row r="83" spans="1:10" x14ac:dyDescent="0.2">
      <c r="A83" s="10">
        <v>43547</v>
      </c>
      <c r="B83" t="e">
        <f>VLOOKUP('Full date'!A83,'Crude oil price'!$A$8444:$J$8958,2,FALSE)</f>
        <v>#N/A</v>
      </c>
      <c r="C83" t="e">
        <f>VLOOKUP('Full date'!$A83,'Crude oil price'!$A$8444:$J$8958,3,FALSE)</f>
        <v>#N/A</v>
      </c>
      <c r="D83" t="e">
        <f>VLOOKUP('Full date'!$A83,'Crude oil price'!$A$8444:$J$8958,4,FALSE)</f>
        <v>#N/A</v>
      </c>
      <c r="E83" t="e">
        <f>VLOOKUP('Full date'!$A83,'Crude oil price'!$A$8444:$J$8958,5,FALSE)</f>
        <v>#N/A</v>
      </c>
      <c r="F83">
        <f>VLOOKUP($A83,'MethaneLeaks Events Data_nonUS'!$C$2:$I$1397,2,FALSE)</f>
        <v>319</v>
      </c>
      <c r="G83">
        <f>VLOOKUP($A83,'MethaneLeaks Events Data_nonUS'!$C$2:$I$1397,3,FALSE)</f>
        <v>0</v>
      </c>
      <c r="H83" t="str">
        <f>VLOOKUP($A83,'MethaneLeaks Events Data_nonUS'!$C$2:$I$1397,4,FALSE)</f>
        <v>human</v>
      </c>
      <c r="I83">
        <f>VLOOKUP($A83,'MethaneLeaks Events Data_nonUS'!$C$2:$I$1397,5,FALSE)</f>
        <v>24.23950005</v>
      </c>
      <c r="J83">
        <f>VLOOKUP($A83,'MethaneLeaks Events Data_nonUS'!$C$2:$I$1397,6,FALSE)</f>
        <v>90.736099240000001</v>
      </c>
    </row>
    <row r="84" spans="1:10" x14ac:dyDescent="0.2">
      <c r="A84" s="10">
        <v>43548</v>
      </c>
      <c r="B84" t="e">
        <f>VLOOKUP('Full date'!A84,'Crude oil price'!$A$8444:$J$8958,2,FALSE)</f>
        <v>#N/A</v>
      </c>
      <c r="C84" t="e">
        <f>VLOOKUP('Full date'!$A84,'Crude oil price'!$A$8444:$J$8958,3,FALSE)</f>
        <v>#N/A</v>
      </c>
      <c r="D84" t="e">
        <f>VLOOKUP('Full date'!$A84,'Crude oil price'!$A$8444:$J$8958,4,FALSE)</f>
        <v>#N/A</v>
      </c>
      <c r="E84" t="e">
        <f>VLOOKUP('Full date'!$A84,'Crude oil price'!$A$8444:$J$8958,5,FALSE)</f>
        <v>#N/A</v>
      </c>
      <c r="F84">
        <f>VLOOKUP($A84,'MethaneLeaks Events Data_nonUS'!$C$2:$I$1397,2,FALSE)</f>
        <v>266</v>
      </c>
      <c r="G84">
        <f>VLOOKUP($A84,'MethaneLeaks Events Data_nonUS'!$C$2:$I$1397,3,FALSE)</f>
        <v>573.51544190000004</v>
      </c>
      <c r="H84" t="str">
        <f>VLOOKUP($A84,'MethaneLeaks Events Data_nonUS'!$C$2:$I$1397,4,FALSE)</f>
        <v>human</v>
      </c>
      <c r="I84">
        <f>VLOOKUP($A84,'MethaneLeaks Events Data_nonUS'!$C$2:$I$1397,5,FALSE)</f>
        <v>23.843099590000001</v>
      </c>
      <c r="J84">
        <f>VLOOKUP($A84,'MethaneLeaks Events Data_nonUS'!$C$2:$I$1397,6,FALSE)</f>
        <v>90.422996519999998</v>
      </c>
    </row>
    <row r="85" spans="1:10" x14ac:dyDescent="0.2">
      <c r="A85" s="10">
        <v>43549</v>
      </c>
      <c r="B85">
        <f>VLOOKUP('Full date'!A85,'Crude oil price'!$A$8444:$J$8958,2,FALSE)</f>
        <v>58.71</v>
      </c>
      <c r="C85">
        <f>VLOOKUP('Full date'!$A85,'Crude oil price'!$A$8444:$J$8958,3,FALSE)</f>
        <v>67.37</v>
      </c>
      <c r="D85">
        <f>VLOOKUP('Full date'!$A85,'Crude oil price'!$A$8444:$J$8958,4,FALSE)</f>
        <v>1.893</v>
      </c>
      <c r="E85">
        <f>VLOOKUP('Full date'!$A85,'Crude oil price'!$A$8444:$J$8958,5,FALSE)</f>
        <v>1.948</v>
      </c>
      <c r="F85">
        <f>VLOOKUP($A85,'MethaneLeaks Events Data_nonUS'!$C$2:$I$1397,2,FALSE)</f>
        <v>324</v>
      </c>
      <c r="G85">
        <f>VLOOKUP($A85,'MethaneLeaks Events Data_nonUS'!$C$2:$I$1397,3,FALSE)</f>
        <v>0</v>
      </c>
      <c r="H85" t="str">
        <f>VLOOKUP($A85,'MethaneLeaks Events Data_nonUS'!$C$2:$I$1397,4,FALSE)</f>
        <v>human</v>
      </c>
      <c r="I85">
        <f>VLOOKUP($A85,'MethaneLeaks Events Data_nonUS'!$C$2:$I$1397,5,FALSE)</f>
        <v>23.818000789999999</v>
      </c>
      <c r="J85">
        <f>VLOOKUP($A85,'MethaneLeaks Events Data_nonUS'!$C$2:$I$1397,6,FALSE)</f>
        <v>90.313102720000003</v>
      </c>
    </row>
    <row r="86" spans="1:10" x14ac:dyDescent="0.2">
      <c r="A86" s="10">
        <v>43550</v>
      </c>
      <c r="B86">
        <f>VLOOKUP('Full date'!A86,'Crude oil price'!$A$8444:$J$8958,2,FALSE)</f>
        <v>59.87</v>
      </c>
      <c r="C86">
        <f>VLOOKUP('Full date'!$A86,'Crude oil price'!$A$8444:$J$8958,3,FALSE)</f>
        <v>67.510000000000005</v>
      </c>
      <c r="D86">
        <f>VLOOKUP('Full date'!$A86,'Crude oil price'!$A$8444:$J$8958,4,FALSE)</f>
        <v>1.915</v>
      </c>
      <c r="E86">
        <f>VLOOKUP('Full date'!$A86,'Crude oil price'!$A$8444:$J$8958,5,FALSE)</f>
        <v>1.9750000000000001</v>
      </c>
      <c r="F86" t="e">
        <f>VLOOKUP($A86,'MethaneLeaks Events Data_nonUS'!$C$2:$I$1397,2,FALSE)</f>
        <v>#N/A</v>
      </c>
      <c r="G86" t="e">
        <f>VLOOKUP($A86,'MethaneLeaks Events Data_nonUS'!$C$2:$I$1397,3,FALSE)</f>
        <v>#N/A</v>
      </c>
      <c r="H86" t="e">
        <f>VLOOKUP($A86,'MethaneLeaks Events Data_nonUS'!$C$2:$I$1397,4,FALSE)</f>
        <v>#N/A</v>
      </c>
      <c r="I86" t="e">
        <f>VLOOKUP($A86,'MethaneLeaks Events Data_nonUS'!$C$2:$I$1397,5,FALSE)</f>
        <v>#N/A</v>
      </c>
      <c r="J86" t="e">
        <f>VLOOKUP($A86,'MethaneLeaks Events Data_nonUS'!$C$2:$I$1397,6,FALSE)</f>
        <v>#N/A</v>
      </c>
    </row>
    <row r="87" spans="1:10" x14ac:dyDescent="0.2">
      <c r="A87" s="10">
        <v>43551</v>
      </c>
      <c r="B87">
        <f>VLOOKUP('Full date'!A87,'Crude oil price'!$A$8444:$J$8958,2,FALSE)</f>
        <v>59.39</v>
      </c>
      <c r="C87">
        <f>VLOOKUP('Full date'!$A87,'Crude oil price'!$A$8444:$J$8958,3,FALSE)</f>
        <v>67.349999999999994</v>
      </c>
      <c r="D87">
        <f>VLOOKUP('Full date'!$A87,'Crude oil price'!$A$8444:$J$8958,4,FALSE)</f>
        <v>1.847</v>
      </c>
      <c r="E87">
        <f>VLOOKUP('Full date'!$A87,'Crude oil price'!$A$8444:$J$8958,5,FALSE)</f>
        <v>1.899</v>
      </c>
      <c r="F87">
        <f>VLOOKUP($A87,'MethaneLeaks Events Data_nonUS'!$C$2:$I$1397,2,FALSE)</f>
        <v>275</v>
      </c>
      <c r="G87">
        <f>VLOOKUP($A87,'MethaneLeaks Events Data_nonUS'!$C$2:$I$1397,3,FALSE)</f>
        <v>87.05217743</v>
      </c>
      <c r="H87" t="str">
        <f>VLOOKUP($A87,'MethaneLeaks Events Data_nonUS'!$C$2:$I$1397,4,FALSE)</f>
        <v>human</v>
      </c>
      <c r="I87">
        <f>VLOOKUP($A87,'MethaneLeaks Events Data_nonUS'!$C$2:$I$1397,5,FALSE)</f>
        <v>16.675699229999999</v>
      </c>
      <c r="J87">
        <f>VLOOKUP($A87,'MethaneLeaks Events Data_nonUS'!$C$2:$I$1397,6,FALSE)</f>
        <v>81.551498409999994</v>
      </c>
    </row>
    <row r="88" spans="1:10" x14ac:dyDescent="0.2">
      <c r="A88" s="10">
        <v>43552</v>
      </c>
      <c r="B88">
        <f>VLOOKUP('Full date'!A88,'Crude oil price'!$A$8444:$J$8958,2,FALSE)</f>
        <v>59.29</v>
      </c>
      <c r="C88">
        <f>VLOOKUP('Full date'!$A88,'Crude oil price'!$A$8444:$J$8958,3,FALSE)</f>
        <v>66.08</v>
      </c>
      <c r="D88">
        <f>VLOOKUP('Full date'!$A88,'Crude oil price'!$A$8444:$J$8958,4,FALSE)</f>
        <v>1.8240000000000001</v>
      </c>
      <c r="E88">
        <f>VLOOKUP('Full date'!$A88,'Crude oil price'!$A$8444:$J$8958,5,FALSE)</f>
        <v>1.8819999999999999</v>
      </c>
      <c r="F88">
        <f>VLOOKUP($A88,'MethaneLeaks Events Data_nonUS'!$C$2:$I$1397,2,FALSE)</f>
        <v>2108</v>
      </c>
      <c r="G88">
        <f>VLOOKUP($A88,'MethaneLeaks Events Data_nonUS'!$C$2:$I$1397,3,FALSE)</f>
        <v>103.812561</v>
      </c>
      <c r="H88" t="str">
        <f>VLOOKUP($A88,'MethaneLeaks Events Data_nonUS'!$C$2:$I$1397,4,FALSE)</f>
        <v>og</v>
      </c>
      <c r="I88">
        <f>VLOOKUP($A88,'MethaneLeaks Events Data_nonUS'!$C$2:$I$1397,5,FALSE)</f>
        <v>65.96330261</v>
      </c>
      <c r="J88">
        <f>VLOOKUP($A88,'MethaneLeaks Events Data_nonUS'!$C$2:$I$1397,6,FALSE)</f>
        <v>74.687797549999999</v>
      </c>
    </row>
    <row r="89" spans="1:10" x14ac:dyDescent="0.2">
      <c r="A89" s="10">
        <v>43553</v>
      </c>
      <c r="B89">
        <f>VLOOKUP('Full date'!A89,'Crude oil price'!$A$8444:$J$8958,2,FALSE)</f>
        <v>60.19</v>
      </c>
      <c r="C89">
        <f>VLOOKUP('Full date'!$A89,'Crude oil price'!$A$8444:$J$8958,3,FALSE)</f>
        <v>67.930000000000007</v>
      </c>
      <c r="D89">
        <f>VLOOKUP('Full date'!$A89,'Crude oil price'!$A$8444:$J$8958,4,FALSE)</f>
        <v>1.831</v>
      </c>
      <c r="E89">
        <f>VLOOKUP('Full date'!$A89,'Crude oil price'!$A$8444:$J$8958,5,FALSE)</f>
        <v>1.8879999999999999</v>
      </c>
      <c r="F89">
        <f>VLOOKUP($A89,'MethaneLeaks Events Data_nonUS'!$C$2:$I$1397,2,FALSE)</f>
        <v>278</v>
      </c>
      <c r="G89">
        <f>VLOOKUP($A89,'MethaneLeaks Events Data_nonUS'!$C$2:$I$1397,3,FALSE)</f>
        <v>142.12252810000001</v>
      </c>
      <c r="H89" t="str">
        <f>VLOOKUP($A89,'MethaneLeaks Events Data_nonUS'!$C$2:$I$1397,4,FALSE)</f>
        <v>og</v>
      </c>
      <c r="I89">
        <f>VLOOKUP($A89,'MethaneLeaks Events Data_nonUS'!$C$2:$I$1397,5,FALSE)</f>
        <v>38.694099430000001</v>
      </c>
      <c r="J89">
        <f>VLOOKUP($A89,'MethaneLeaks Events Data_nonUS'!$C$2:$I$1397,6,FALSE)</f>
        <v>54.316398620000001</v>
      </c>
    </row>
    <row r="90" spans="1:10" x14ac:dyDescent="0.2">
      <c r="A90" s="10">
        <v>43554</v>
      </c>
      <c r="B90" t="e">
        <f>VLOOKUP('Full date'!A90,'Crude oil price'!$A$8444:$J$8958,2,FALSE)</f>
        <v>#N/A</v>
      </c>
      <c r="C90" t="e">
        <f>VLOOKUP('Full date'!$A90,'Crude oil price'!$A$8444:$J$8958,3,FALSE)</f>
        <v>#N/A</v>
      </c>
      <c r="D90" t="e">
        <f>VLOOKUP('Full date'!$A90,'Crude oil price'!$A$8444:$J$8958,4,FALSE)</f>
        <v>#N/A</v>
      </c>
      <c r="E90" t="e">
        <f>VLOOKUP('Full date'!$A90,'Crude oil price'!$A$8444:$J$8958,5,FALSE)</f>
        <v>#N/A</v>
      </c>
      <c r="F90">
        <f>VLOOKUP($A90,'MethaneLeaks Events Data_nonUS'!$C$2:$I$1397,2,FALSE)</f>
        <v>280</v>
      </c>
      <c r="G90">
        <f>VLOOKUP($A90,'MethaneLeaks Events Data_nonUS'!$C$2:$I$1397,3,FALSE)</f>
        <v>174.65304570000001</v>
      </c>
      <c r="H90" t="str">
        <f>VLOOKUP($A90,'MethaneLeaks Events Data_nonUS'!$C$2:$I$1397,4,FALSE)</f>
        <v>human</v>
      </c>
      <c r="I90">
        <f>VLOOKUP($A90,'MethaneLeaks Events Data_nonUS'!$C$2:$I$1397,5,FALSE)</f>
        <v>24.924999239999998</v>
      </c>
      <c r="J90">
        <f>VLOOKUP($A90,'MethaneLeaks Events Data_nonUS'!$C$2:$I$1397,6,FALSE)</f>
        <v>67.184799190000007</v>
      </c>
    </row>
    <row r="91" spans="1:10" x14ac:dyDescent="0.2">
      <c r="A91" s="10">
        <v>43555</v>
      </c>
      <c r="B91" t="e">
        <f>VLOOKUP('Full date'!A91,'Crude oil price'!$A$8444:$J$8958,2,FALSE)</f>
        <v>#N/A</v>
      </c>
      <c r="C91" t="e">
        <f>VLOOKUP('Full date'!$A91,'Crude oil price'!$A$8444:$J$8958,3,FALSE)</f>
        <v>#N/A</v>
      </c>
      <c r="D91" t="e">
        <f>VLOOKUP('Full date'!$A91,'Crude oil price'!$A$8444:$J$8958,4,FALSE)</f>
        <v>#N/A</v>
      </c>
      <c r="E91" t="e">
        <f>VLOOKUP('Full date'!$A91,'Crude oil price'!$A$8444:$J$8958,5,FALSE)</f>
        <v>#N/A</v>
      </c>
      <c r="F91">
        <f>VLOOKUP($A91,'MethaneLeaks Events Data_nonUS'!$C$2:$I$1397,2,FALSE)</f>
        <v>2069</v>
      </c>
      <c r="G91">
        <f>VLOOKUP($A91,'MethaneLeaks Events Data_nonUS'!$C$2:$I$1397,3,FALSE)</f>
        <v>55.465637209999997</v>
      </c>
      <c r="H91" t="str">
        <f>VLOOKUP($A91,'MethaneLeaks Events Data_nonUS'!$C$2:$I$1397,4,FALSE)</f>
        <v>human</v>
      </c>
      <c r="I91">
        <f>VLOOKUP($A91,'MethaneLeaks Events Data_nonUS'!$C$2:$I$1397,5,FALSE)</f>
        <v>19.26189995</v>
      </c>
      <c r="J91">
        <f>VLOOKUP($A91,'MethaneLeaks Events Data_nonUS'!$C$2:$I$1397,6,FALSE)</f>
        <v>73.070098880000003</v>
      </c>
    </row>
    <row r="92" spans="1:10" x14ac:dyDescent="0.2">
      <c r="A92" s="10">
        <v>43556</v>
      </c>
      <c r="B92">
        <f>VLOOKUP('Full date'!A92,'Crude oil price'!$A$8444:$J$8958,2,FALSE)</f>
        <v>61.59</v>
      </c>
      <c r="C92">
        <f>VLOOKUP('Full date'!$A92,'Crude oil price'!$A$8444:$J$8958,3,FALSE)</f>
        <v>69.08</v>
      </c>
      <c r="D92">
        <f>VLOOKUP('Full date'!$A92,'Crude oil price'!$A$8444:$J$8958,4,FALSE)</f>
        <v>1.8380000000000001</v>
      </c>
      <c r="E92">
        <f>VLOOKUP('Full date'!$A92,'Crude oil price'!$A$8444:$J$8958,5,FALSE)</f>
        <v>1.8879999999999999</v>
      </c>
      <c r="F92">
        <f>VLOOKUP($A92,'MethaneLeaks Events Data_nonUS'!$C$2:$I$1397,2,FALSE)</f>
        <v>281</v>
      </c>
      <c r="G92">
        <f>VLOOKUP($A92,'MethaneLeaks Events Data_nonUS'!$C$2:$I$1397,3,FALSE)</f>
        <v>0</v>
      </c>
      <c r="H92" t="str">
        <f>VLOOKUP($A92,'MethaneLeaks Events Data_nonUS'!$C$2:$I$1397,4,FALSE)</f>
        <v>coal</v>
      </c>
      <c r="I92">
        <f>VLOOKUP($A92,'MethaneLeaks Events Data_nonUS'!$C$2:$I$1397,5,FALSE)</f>
        <v>38.000499730000001</v>
      </c>
      <c r="J92">
        <f>VLOOKUP($A92,'MethaneLeaks Events Data_nonUS'!$C$2:$I$1397,6,FALSE)</f>
        <v>113.60959630000001</v>
      </c>
    </row>
    <row r="93" spans="1:10" x14ac:dyDescent="0.2">
      <c r="A93" s="10">
        <v>43557</v>
      </c>
      <c r="B93">
        <f>VLOOKUP('Full date'!A93,'Crude oil price'!$A$8444:$J$8958,2,FALSE)</f>
        <v>62.53</v>
      </c>
      <c r="C93">
        <f>VLOOKUP('Full date'!$A93,'Crude oil price'!$A$8444:$J$8958,3,FALSE)</f>
        <v>69.680000000000007</v>
      </c>
      <c r="D93">
        <f>VLOOKUP('Full date'!$A93,'Crude oil price'!$A$8444:$J$8958,4,FALSE)</f>
        <v>1.865</v>
      </c>
      <c r="E93">
        <f>VLOOKUP('Full date'!$A93,'Crude oil price'!$A$8444:$J$8958,5,FALSE)</f>
        <v>1.92</v>
      </c>
      <c r="F93">
        <f>VLOOKUP($A93,'MethaneLeaks Events Data_nonUS'!$C$2:$I$1397,2,FALSE)</f>
        <v>285</v>
      </c>
      <c r="G93">
        <f>VLOOKUP($A93,'MethaneLeaks Events Data_nonUS'!$C$2:$I$1397,3,FALSE)</f>
        <v>96.835800169999999</v>
      </c>
      <c r="H93" t="str">
        <f>VLOOKUP($A93,'MethaneLeaks Events Data_nonUS'!$C$2:$I$1397,4,FALSE)</f>
        <v>og</v>
      </c>
      <c r="I93">
        <f>VLOOKUP($A93,'MethaneLeaks Events Data_nonUS'!$C$2:$I$1397,5,FALSE)</f>
        <v>38.442798609999997</v>
      </c>
      <c r="J93">
        <f>VLOOKUP($A93,'MethaneLeaks Events Data_nonUS'!$C$2:$I$1397,6,FALSE)</f>
        <v>54.055500029999997</v>
      </c>
    </row>
    <row r="94" spans="1:10" x14ac:dyDescent="0.2">
      <c r="A94" s="10">
        <v>43558</v>
      </c>
      <c r="B94">
        <f>VLOOKUP('Full date'!A94,'Crude oil price'!$A$8444:$J$8958,2,FALSE)</f>
        <v>62.46</v>
      </c>
      <c r="C94">
        <f>VLOOKUP('Full date'!$A94,'Crude oil price'!$A$8444:$J$8958,3,FALSE)</f>
        <v>69.209999999999994</v>
      </c>
      <c r="D94">
        <f>VLOOKUP('Full date'!$A94,'Crude oil price'!$A$8444:$J$8958,4,FALSE)</f>
        <v>1.97</v>
      </c>
      <c r="E94">
        <f>VLOOKUP('Full date'!$A94,'Crude oil price'!$A$8444:$J$8958,5,FALSE)</f>
        <v>1.948</v>
      </c>
      <c r="F94">
        <f>VLOOKUP($A94,'MethaneLeaks Events Data_nonUS'!$C$2:$I$1397,2,FALSE)</f>
        <v>284</v>
      </c>
      <c r="G94">
        <f>VLOOKUP($A94,'MethaneLeaks Events Data_nonUS'!$C$2:$I$1397,3,FALSE)</f>
        <v>0</v>
      </c>
      <c r="H94" t="str">
        <f>VLOOKUP($A94,'MethaneLeaks Events Data_nonUS'!$C$2:$I$1397,4,FALSE)</f>
        <v>og</v>
      </c>
      <c r="I94">
        <f>VLOOKUP($A94,'MethaneLeaks Events Data_nonUS'!$C$2:$I$1397,5,FALSE)</f>
        <v>39.378898620000001</v>
      </c>
      <c r="J94">
        <f>VLOOKUP($A94,'MethaneLeaks Events Data_nonUS'!$C$2:$I$1397,6,FALSE)</f>
        <v>53.948398589999996</v>
      </c>
    </row>
    <row r="95" spans="1:10" x14ac:dyDescent="0.2">
      <c r="A95" s="10">
        <v>43559</v>
      </c>
      <c r="B95">
        <f>VLOOKUP('Full date'!A95,'Crude oil price'!$A$8444:$J$8958,2,FALSE)</f>
        <v>62.12</v>
      </c>
      <c r="C95">
        <f>VLOOKUP('Full date'!$A95,'Crude oil price'!$A$8444:$J$8958,3,FALSE)</f>
        <v>69.8</v>
      </c>
      <c r="D95">
        <f>VLOOKUP('Full date'!$A95,'Crude oil price'!$A$8444:$J$8958,4,FALSE)</f>
        <v>1.954</v>
      </c>
      <c r="E95">
        <f>VLOOKUP('Full date'!$A95,'Crude oil price'!$A$8444:$J$8958,5,FALSE)</f>
        <v>1.9259999999999999</v>
      </c>
      <c r="F95">
        <f>VLOOKUP($A95,'MethaneLeaks Events Data_nonUS'!$C$2:$I$1397,2,FALSE)</f>
        <v>345</v>
      </c>
      <c r="G95">
        <f>VLOOKUP($A95,'MethaneLeaks Events Data_nonUS'!$C$2:$I$1397,3,FALSE)</f>
        <v>196.39234920000001</v>
      </c>
      <c r="H95" t="str">
        <f>VLOOKUP($A95,'MethaneLeaks Events Data_nonUS'!$C$2:$I$1397,4,FALSE)</f>
        <v>human</v>
      </c>
      <c r="I95">
        <f>VLOOKUP($A95,'MethaneLeaks Events Data_nonUS'!$C$2:$I$1397,5,FALSE)</f>
        <v>24.921300890000001</v>
      </c>
      <c r="J95">
        <f>VLOOKUP($A95,'MethaneLeaks Events Data_nonUS'!$C$2:$I$1397,6,FALSE)</f>
        <v>67.175903320000003</v>
      </c>
    </row>
    <row r="96" spans="1:10" x14ac:dyDescent="0.2">
      <c r="A96" s="10">
        <v>43560</v>
      </c>
      <c r="B96">
        <f>VLOOKUP('Full date'!A96,'Crude oil price'!$A$8444:$J$8958,2,FALSE)</f>
        <v>63.1</v>
      </c>
      <c r="C96">
        <f>VLOOKUP('Full date'!$A96,'Crude oil price'!$A$8444:$J$8958,3,FALSE)</f>
        <v>69.930000000000007</v>
      </c>
      <c r="D96">
        <f>VLOOKUP('Full date'!$A96,'Crude oil price'!$A$8444:$J$8958,4,FALSE)</f>
        <v>1.992</v>
      </c>
      <c r="E96">
        <f>VLOOKUP('Full date'!$A96,'Crude oil price'!$A$8444:$J$8958,5,FALSE)</f>
        <v>1.96</v>
      </c>
      <c r="F96">
        <f>VLOOKUP($A96,'MethaneLeaks Events Data_nonUS'!$C$2:$I$1397,2,FALSE)</f>
        <v>2064</v>
      </c>
      <c r="G96">
        <f>VLOOKUP($A96,'MethaneLeaks Events Data_nonUS'!$C$2:$I$1397,3,FALSE)</f>
        <v>70.419761660000006</v>
      </c>
      <c r="H96" t="str">
        <f>VLOOKUP($A96,'MethaneLeaks Events Data_nonUS'!$C$2:$I$1397,4,FALSE)</f>
        <v>human</v>
      </c>
      <c r="I96">
        <f>VLOOKUP($A96,'MethaneLeaks Events Data_nonUS'!$C$2:$I$1397,5,FALSE)</f>
        <v>19.293600080000001</v>
      </c>
      <c r="J96">
        <f>VLOOKUP($A96,'MethaneLeaks Events Data_nonUS'!$C$2:$I$1397,6,FALSE)</f>
        <v>73.163497919999998</v>
      </c>
    </row>
    <row r="97" spans="1:10" x14ac:dyDescent="0.2">
      <c r="A97" s="10">
        <v>43561</v>
      </c>
      <c r="B97" t="e">
        <f>VLOOKUP('Full date'!A97,'Crude oil price'!$A$8444:$J$8958,2,FALSE)</f>
        <v>#N/A</v>
      </c>
      <c r="C97" t="e">
        <f>VLOOKUP('Full date'!$A97,'Crude oil price'!$A$8444:$J$8958,3,FALSE)</f>
        <v>#N/A</v>
      </c>
      <c r="D97" t="e">
        <f>VLOOKUP('Full date'!$A97,'Crude oil price'!$A$8444:$J$8958,4,FALSE)</f>
        <v>#N/A</v>
      </c>
      <c r="E97" t="e">
        <f>VLOOKUP('Full date'!$A97,'Crude oil price'!$A$8444:$J$8958,5,FALSE)</f>
        <v>#N/A</v>
      </c>
      <c r="F97">
        <f>VLOOKUP($A97,'MethaneLeaks Events Data_nonUS'!$C$2:$I$1397,2,FALSE)</f>
        <v>341</v>
      </c>
      <c r="G97">
        <f>VLOOKUP($A97,'MethaneLeaks Events Data_nonUS'!$C$2:$I$1397,3,FALSE)</f>
        <v>0</v>
      </c>
      <c r="H97" t="str">
        <f>VLOOKUP($A97,'MethaneLeaks Events Data_nonUS'!$C$2:$I$1397,4,FALSE)</f>
        <v>human</v>
      </c>
      <c r="I97">
        <f>VLOOKUP($A97,'MethaneLeaks Events Data_nonUS'!$C$2:$I$1397,5,FALSE)</f>
        <v>30.912200930000001</v>
      </c>
      <c r="J97">
        <f>VLOOKUP($A97,'MethaneLeaks Events Data_nonUS'!$C$2:$I$1397,6,FALSE)</f>
        <v>104.055603</v>
      </c>
    </row>
    <row r="98" spans="1:10" x14ac:dyDescent="0.2">
      <c r="A98" s="10">
        <v>43562</v>
      </c>
      <c r="B98" t="e">
        <f>VLOOKUP('Full date'!A98,'Crude oil price'!$A$8444:$J$8958,2,FALSE)</f>
        <v>#N/A</v>
      </c>
      <c r="C98" t="e">
        <f>VLOOKUP('Full date'!$A98,'Crude oil price'!$A$8444:$J$8958,3,FALSE)</f>
        <v>#N/A</v>
      </c>
      <c r="D98" t="e">
        <f>VLOOKUP('Full date'!$A98,'Crude oil price'!$A$8444:$J$8958,4,FALSE)</f>
        <v>#N/A</v>
      </c>
      <c r="E98" t="e">
        <f>VLOOKUP('Full date'!$A98,'Crude oil price'!$A$8444:$J$8958,5,FALSE)</f>
        <v>#N/A</v>
      </c>
      <c r="F98">
        <f>VLOOKUP($A98,'MethaneLeaks Events Data_nonUS'!$C$2:$I$1397,2,FALSE)</f>
        <v>2079</v>
      </c>
      <c r="G98">
        <f>VLOOKUP($A98,'MethaneLeaks Events Data_nonUS'!$C$2:$I$1397,3,FALSE)</f>
        <v>99.961425779999999</v>
      </c>
      <c r="H98" t="str">
        <f>VLOOKUP($A98,'MethaneLeaks Events Data_nonUS'!$C$2:$I$1397,4,FALSE)</f>
        <v>og</v>
      </c>
      <c r="I98">
        <f>VLOOKUP($A98,'MethaneLeaks Events Data_nonUS'!$C$2:$I$1397,5,FALSE)</f>
        <v>26.165300370000001</v>
      </c>
      <c r="J98">
        <f>VLOOKUP($A98,'MethaneLeaks Events Data_nonUS'!$C$2:$I$1397,6,FALSE)</f>
        <v>-104.4250031</v>
      </c>
    </row>
    <row r="99" spans="1:10" x14ac:dyDescent="0.2">
      <c r="A99" s="10">
        <v>43563</v>
      </c>
      <c r="B99">
        <f>VLOOKUP('Full date'!A99,'Crude oil price'!$A$8444:$J$8958,2,FALSE)</f>
        <v>64.37</v>
      </c>
      <c r="C99">
        <f>VLOOKUP('Full date'!$A99,'Crude oil price'!$A$8444:$J$8958,3,FALSE)</f>
        <v>71.12</v>
      </c>
      <c r="D99">
        <f>VLOOKUP('Full date'!$A99,'Crude oil price'!$A$8444:$J$8958,4,FALSE)</f>
        <v>2.008</v>
      </c>
      <c r="E99">
        <f>VLOOKUP('Full date'!$A99,'Crude oil price'!$A$8444:$J$8958,5,FALSE)</f>
        <v>1.976</v>
      </c>
      <c r="F99" t="e">
        <f>VLOOKUP($A99,'MethaneLeaks Events Data_nonUS'!$C$2:$I$1397,2,FALSE)</f>
        <v>#N/A</v>
      </c>
      <c r="G99" t="e">
        <f>VLOOKUP($A99,'MethaneLeaks Events Data_nonUS'!$C$2:$I$1397,3,FALSE)</f>
        <v>#N/A</v>
      </c>
      <c r="H99" t="e">
        <f>VLOOKUP($A99,'MethaneLeaks Events Data_nonUS'!$C$2:$I$1397,4,FALSE)</f>
        <v>#N/A</v>
      </c>
      <c r="I99" t="e">
        <f>VLOOKUP($A99,'MethaneLeaks Events Data_nonUS'!$C$2:$I$1397,5,FALSE)</f>
        <v>#N/A</v>
      </c>
      <c r="J99" t="e">
        <f>VLOOKUP($A99,'MethaneLeaks Events Data_nonUS'!$C$2:$I$1397,6,FALSE)</f>
        <v>#N/A</v>
      </c>
    </row>
    <row r="100" spans="1:10" x14ac:dyDescent="0.2">
      <c r="A100" s="10">
        <v>43564</v>
      </c>
      <c r="B100">
        <f>VLOOKUP('Full date'!A100,'Crude oil price'!$A$8444:$J$8958,2,FALSE)</f>
        <v>64.05</v>
      </c>
      <c r="C100">
        <f>VLOOKUP('Full date'!$A100,'Crude oil price'!$A$8444:$J$8958,3,FALSE)</f>
        <v>71.02</v>
      </c>
      <c r="D100">
        <f>VLOOKUP('Full date'!$A100,'Crude oil price'!$A$8444:$J$8958,4,FALSE)</f>
        <v>2.0190000000000001</v>
      </c>
      <c r="E100">
        <f>VLOOKUP('Full date'!$A100,'Crude oil price'!$A$8444:$J$8958,5,FALSE)</f>
        <v>1.992</v>
      </c>
      <c r="F100">
        <f>VLOOKUP($A100,'MethaneLeaks Events Data_nonUS'!$C$2:$I$1397,2,FALSE)</f>
        <v>2080</v>
      </c>
      <c r="G100">
        <f>VLOOKUP($A100,'MethaneLeaks Events Data_nonUS'!$C$2:$I$1397,3,FALSE)</f>
        <v>98.982192990000001</v>
      </c>
      <c r="H100" t="str">
        <f>VLOOKUP($A100,'MethaneLeaks Events Data_nonUS'!$C$2:$I$1397,4,FALSE)</f>
        <v>og</v>
      </c>
      <c r="I100">
        <f>VLOOKUP($A100,'MethaneLeaks Events Data_nonUS'!$C$2:$I$1397,5,FALSE)</f>
        <v>26.054300309999999</v>
      </c>
      <c r="J100">
        <f>VLOOKUP($A100,'MethaneLeaks Events Data_nonUS'!$C$2:$I$1397,6,FALSE)</f>
        <v>-104.2795029</v>
      </c>
    </row>
    <row r="101" spans="1:10" x14ac:dyDescent="0.2">
      <c r="A101" s="10">
        <v>43565</v>
      </c>
      <c r="B101">
        <f>VLOOKUP('Full date'!A101,'Crude oil price'!$A$8444:$J$8958,2,FALSE)</f>
        <v>64.62</v>
      </c>
      <c r="C101">
        <f>VLOOKUP('Full date'!$A101,'Crude oil price'!$A$8444:$J$8958,3,FALSE)</f>
        <v>71.63</v>
      </c>
      <c r="D101">
        <f>VLOOKUP('Full date'!$A101,'Crude oil price'!$A$8444:$J$8958,4,FALSE)</f>
        <v>2.0739999999999998</v>
      </c>
      <c r="E101">
        <f>VLOOKUP('Full date'!$A101,'Crude oil price'!$A$8444:$J$8958,5,FALSE)</f>
        <v>2.0470000000000002</v>
      </c>
      <c r="F101">
        <f>VLOOKUP($A101,'MethaneLeaks Events Data_nonUS'!$C$2:$I$1397,2,FALSE)</f>
        <v>349</v>
      </c>
      <c r="G101">
        <f>VLOOKUP($A101,'MethaneLeaks Events Data_nonUS'!$C$2:$I$1397,3,FALSE)</f>
        <v>0</v>
      </c>
      <c r="H101" t="str">
        <f>VLOOKUP($A101,'MethaneLeaks Events Data_nonUS'!$C$2:$I$1397,4,FALSE)</f>
        <v>og</v>
      </c>
      <c r="I101">
        <f>VLOOKUP($A101,'MethaneLeaks Events Data_nonUS'!$C$2:$I$1397,5,FALSE)</f>
        <v>43.535598749999998</v>
      </c>
      <c r="J101">
        <f>VLOOKUP($A101,'MethaneLeaks Events Data_nonUS'!$C$2:$I$1397,6,FALSE)</f>
        <v>53.083198549999999</v>
      </c>
    </row>
    <row r="102" spans="1:10" x14ac:dyDescent="0.2">
      <c r="A102" s="10">
        <v>43566</v>
      </c>
      <c r="B102">
        <f>VLOOKUP('Full date'!A102,'Crude oil price'!$A$8444:$J$8958,2,FALSE)</f>
        <v>63.61</v>
      </c>
      <c r="C102">
        <f>VLOOKUP('Full date'!$A102,'Crude oil price'!$A$8444:$J$8958,3,FALSE)</f>
        <v>71.3</v>
      </c>
      <c r="D102">
        <f>VLOOKUP('Full date'!$A102,'Crude oil price'!$A$8444:$J$8958,4,FALSE)</f>
        <v>2.0499999999999998</v>
      </c>
      <c r="E102">
        <f>VLOOKUP('Full date'!$A102,'Crude oil price'!$A$8444:$J$8958,5,FALSE)</f>
        <v>2.0230000000000001</v>
      </c>
      <c r="F102" t="e">
        <f>VLOOKUP($A102,'MethaneLeaks Events Data_nonUS'!$C$2:$I$1397,2,FALSE)</f>
        <v>#N/A</v>
      </c>
      <c r="G102" t="e">
        <f>VLOOKUP($A102,'MethaneLeaks Events Data_nonUS'!$C$2:$I$1397,3,FALSE)</f>
        <v>#N/A</v>
      </c>
      <c r="H102" t="e">
        <f>VLOOKUP($A102,'MethaneLeaks Events Data_nonUS'!$C$2:$I$1397,4,FALSE)</f>
        <v>#N/A</v>
      </c>
      <c r="I102" t="e">
        <f>VLOOKUP($A102,'MethaneLeaks Events Data_nonUS'!$C$2:$I$1397,5,FALSE)</f>
        <v>#N/A</v>
      </c>
      <c r="J102" t="e">
        <f>VLOOKUP($A102,'MethaneLeaks Events Data_nonUS'!$C$2:$I$1397,6,FALSE)</f>
        <v>#N/A</v>
      </c>
    </row>
    <row r="103" spans="1:10" x14ac:dyDescent="0.2">
      <c r="A103" s="10">
        <v>43567</v>
      </c>
      <c r="B103">
        <f>VLOOKUP('Full date'!A103,'Crude oil price'!$A$8444:$J$8958,2,FALSE)</f>
        <v>63.86</v>
      </c>
      <c r="C103">
        <f>VLOOKUP('Full date'!$A103,'Crude oil price'!$A$8444:$J$8958,3,FALSE)</f>
        <v>71.569999999999993</v>
      </c>
      <c r="D103">
        <f>VLOOKUP('Full date'!$A103,'Crude oil price'!$A$8444:$J$8958,4,FALSE)</f>
        <v>2.0470000000000002</v>
      </c>
      <c r="E103">
        <f>VLOOKUP('Full date'!$A103,'Crude oil price'!$A$8444:$J$8958,5,FALSE)</f>
        <v>2.0139999999999998</v>
      </c>
      <c r="F103">
        <f>VLOOKUP($A103,'MethaneLeaks Events Data_nonUS'!$C$2:$I$1397,2,FALSE)</f>
        <v>354</v>
      </c>
      <c r="G103">
        <f>VLOOKUP($A103,'MethaneLeaks Events Data_nonUS'!$C$2:$I$1397,3,FALSE)</f>
        <v>313.75665279999998</v>
      </c>
      <c r="H103" t="str">
        <f>VLOOKUP($A103,'MethaneLeaks Events Data_nonUS'!$C$2:$I$1397,4,FALSE)</f>
        <v>og</v>
      </c>
      <c r="I103">
        <f>VLOOKUP($A103,'MethaneLeaks Events Data_nonUS'!$C$2:$I$1397,5,FALSE)</f>
        <v>38.099998470000003</v>
      </c>
      <c r="J103">
        <f>VLOOKUP($A103,'MethaneLeaks Events Data_nonUS'!$C$2:$I$1397,6,FALSE)</f>
        <v>60.531898499999997</v>
      </c>
    </row>
    <row r="104" spans="1:10" x14ac:dyDescent="0.2">
      <c r="A104" s="10">
        <v>43568</v>
      </c>
      <c r="B104" t="e">
        <f>VLOOKUP('Full date'!A104,'Crude oil price'!$A$8444:$J$8958,2,FALSE)</f>
        <v>#N/A</v>
      </c>
      <c r="C104" t="e">
        <f>VLOOKUP('Full date'!$A104,'Crude oil price'!$A$8444:$J$8958,3,FALSE)</f>
        <v>#N/A</v>
      </c>
      <c r="D104" t="e">
        <f>VLOOKUP('Full date'!$A104,'Crude oil price'!$A$8444:$J$8958,4,FALSE)</f>
        <v>#N/A</v>
      </c>
      <c r="E104" t="e">
        <f>VLOOKUP('Full date'!$A104,'Crude oil price'!$A$8444:$J$8958,5,FALSE)</f>
        <v>#N/A</v>
      </c>
      <c r="F104" t="e">
        <f>VLOOKUP($A104,'MethaneLeaks Events Data_nonUS'!$C$2:$I$1397,2,FALSE)</f>
        <v>#N/A</v>
      </c>
      <c r="G104" t="e">
        <f>VLOOKUP($A104,'MethaneLeaks Events Data_nonUS'!$C$2:$I$1397,3,FALSE)</f>
        <v>#N/A</v>
      </c>
      <c r="H104" t="e">
        <f>VLOOKUP($A104,'MethaneLeaks Events Data_nonUS'!$C$2:$I$1397,4,FALSE)</f>
        <v>#N/A</v>
      </c>
      <c r="I104" t="e">
        <f>VLOOKUP($A104,'MethaneLeaks Events Data_nonUS'!$C$2:$I$1397,5,FALSE)</f>
        <v>#N/A</v>
      </c>
      <c r="J104" t="e">
        <f>VLOOKUP($A104,'MethaneLeaks Events Data_nonUS'!$C$2:$I$1397,6,FALSE)</f>
        <v>#N/A</v>
      </c>
    </row>
    <row r="105" spans="1:10" x14ac:dyDescent="0.2">
      <c r="A105" s="10">
        <v>43569</v>
      </c>
      <c r="B105" t="e">
        <f>VLOOKUP('Full date'!A105,'Crude oil price'!$A$8444:$J$8958,2,FALSE)</f>
        <v>#N/A</v>
      </c>
      <c r="C105" t="e">
        <f>VLOOKUP('Full date'!$A105,'Crude oil price'!$A$8444:$J$8958,3,FALSE)</f>
        <v>#N/A</v>
      </c>
      <c r="D105" t="e">
        <f>VLOOKUP('Full date'!$A105,'Crude oil price'!$A$8444:$J$8958,4,FALSE)</f>
        <v>#N/A</v>
      </c>
      <c r="E105" t="e">
        <f>VLOOKUP('Full date'!$A105,'Crude oil price'!$A$8444:$J$8958,5,FALSE)</f>
        <v>#N/A</v>
      </c>
      <c r="F105">
        <f>VLOOKUP($A105,'MethaneLeaks Events Data_nonUS'!$C$2:$I$1397,2,FALSE)</f>
        <v>283</v>
      </c>
      <c r="G105">
        <f>VLOOKUP($A105,'MethaneLeaks Events Data_nonUS'!$C$2:$I$1397,3,FALSE)</f>
        <v>0</v>
      </c>
      <c r="H105" t="str">
        <f>VLOOKUP($A105,'MethaneLeaks Events Data_nonUS'!$C$2:$I$1397,4,FALSE)</f>
        <v>human</v>
      </c>
      <c r="I105">
        <f>VLOOKUP($A105,'MethaneLeaks Events Data_nonUS'!$C$2:$I$1397,5,FALSE)</f>
        <v>23.933500290000001</v>
      </c>
      <c r="J105">
        <f>VLOOKUP($A105,'MethaneLeaks Events Data_nonUS'!$C$2:$I$1397,6,FALSE)</f>
        <v>90.596000669999995</v>
      </c>
    </row>
    <row r="106" spans="1:10" x14ac:dyDescent="0.2">
      <c r="A106" s="10">
        <v>43570</v>
      </c>
      <c r="B106">
        <f>VLOOKUP('Full date'!A106,'Crude oil price'!$A$8444:$J$8958,2,FALSE)</f>
        <v>63.43</v>
      </c>
      <c r="C106">
        <f>VLOOKUP('Full date'!$A106,'Crude oil price'!$A$8444:$J$8958,3,FALSE)</f>
        <v>70.900000000000006</v>
      </c>
      <c r="D106">
        <f>VLOOKUP('Full date'!$A106,'Crude oil price'!$A$8444:$J$8958,4,FALSE)</f>
        <v>2.0350000000000001</v>
      </c>
      <c r="E106">
        <f>VLOOKUP('Full date'!$A106,'Crude oil price'!$A$8444:$J$8958,5,FALSE)</f>
        <v>1.9850000000000001</v>
      </c>
      <c r="F106">
        <f>VLOOKUP($A106,'MethaneLeaks Events Data_nonUS'!$C$2:$I$1397,2,FALSE)</f>
        <v>1923</v>
      </c>
      <c r="G106">
        <f>VLOOKUP($A106,'MethaneLeaks Events Data_nonUS'!$C$2:$I$1397,3,FALSE)</f>
        <v>17.494691849999999</v>
      </c>
      <c r="H106" t="str">
        <f>VLOOKUP($A106,'MethaneLeaks Events Data_nonUS'!$C$2:$I$1397,4,FALSE)</f>
        <v>og</v>
      </c>
      <c r="I106">
        <f>VLOOKUP($A106,'MethaneLeaks Events Data_nonUS'!$C$2:$I$1397,5,FALSE)</f>
        <v>51.224201200000003</v>
      </c>
      <c r="J106">
        <f>VLOOKUP($A106,'MethaneLeaks Events Data_nonUS'!$C$2:$I$1397,6,FALSE)</f>
        <v>58.197799680000003</v>
      </c>
    </row>
    <row r="107" spans="1:10" x14ac:dyDescent="0.2">
      <c r="A107" s="10">
        <v>43571</v>
      </c>
      <c r="B107">
        <f>VLOOKUP('Full date'!A107,'Crude oil price'!$A$8444:$J$8958,2,FALSE)</f>
        <v>64.010000000000005</v>
      </c>
      <c r="C107">
        <f>VLOOKUP('Full date'!$A107,'Crude oil price'!$A$8444:$J$8958,3,FALSE)</f>
        <v>70.739999999999995</v>
      </c>
      <c r="D107">
        <f>VLOOKUP('Full date'!$A107,'Crude oil price'!$A$8444:$J$8958,4,FALSE)</f>
        <v>2.0579999999999998</v>
      </c>
      <c r="E107">
        <f>VLOOKUP('Full date'!$A107,'Crude oil price'!$A$8444:$J$8958,5,FALSE)</f>
        <v>2.0059999999999998</v>
      </c>
      <c r="F107">
        <f>VLOOKUP($A107,'MethaneLeaks Events Data_nonUS'!$C$2:$I$1397,2,FALSE)</f>
        <v>2092</v>
      </c>
      <c r="G107">
        <f>VLOOKUP($A107,'MethaneLeaks Events Data_nonUS'!$C$2:$I$1397,3,FALSE)</f>
        <v>19.62046432</v>
      </c>
      <c r="H107" t="str">
        <f>VLOOKUP($A107,'MethaneLeaks Events Data_nonUS'!$C$2:$I$1397,4,FALSE)</f>
        <v>og</v>
      </c>
      <c r="I107">
        <f>VLOOKUP($A107,'MethaneLeaks Events Data_nonUS'!$C$2:$I$1397,5,FALSE)</f>
        <v>21.75690079</v>
      </c>
      <c r="J107">
        <f>VLOOKUP($A107,'MethaneLeaks Events Data_nonUS'!$C$2:$I$1397,6,FALSE)</f>
        <v>94.361602779999998</v>
      </c>
    </row>
    <row r="108" spans="1:10" x14ac:dyDescent="0.2">
      <c r="A108" s="10">
        <v>43572</v>
      </c>
      <c r="B108">
        <f>VLOOKUP('Full date'!A108,'Crude oil price'!$A$8444:$J$8958,2,FALSE)</f>
        <v>63.74</v>
      </c>
      <c r="C108">
        <f>VLOOKUP('Full date'!$A108,'Crude oil price'!$A$8444:$J$8958,3,FALSE)</f>
        <v>71.14</v>
      </c>
      <c r="D108">
        <f>VLOOKUP('Full date'!$A108,'Crude oil price'!$A$8444:$J$8958,4,FALSE)</f>
        <v>2.0659999999999998</v>
      </c>
      <c r="E108">
        <f>VLOOKUP('Full date'!$A108,'Crude oil price'!$A$8444:$J$8958,5,FALSE)</f>
        <v>1.9910000000000001</v>
      </c>
      <c r="F108" t="e">
        <f>VLOOKUP($A108,'MethaneLeaks Events Data_nonUS'!$C$2:$I$1397,2,FALSE)</f>
        <v>#N/A</v>
      </c>
      <c r="G108" t="e">
        <f>VLOOKUP($A108,'MethaneLeaks Events Data_nonUS'!$C$2:$I$1397,3,FALSE)</f>
        <v>#N/A</v>
      </c>
      <c r="H108" t="e">
        <f>VLOOKUP($A108,'MethaneLeaks Events Data_nonUS'!$C$2:$I$1397,4,FALSE)</f>
        <v>#N/A</v>
      </c>
      <c r="I108" t="e">
        <f>VLOOKUP($A108,'MethaneLeaks Events Data_nonUS'!$C$2:$I$1397,5,FALSE)</f>
        <v>#N/A</v>
      </c>
      <c r="J108" t="e">
        <f>VLOOKUP($A108,'MethaneLeaks Events Data_nonUS'!$C$2:$I$1397,6,FALSE)</f>
        <v>#N/A</v>
      </c>
    </row>
    <row r="109" spans="1:10" x14ac:dyDescent="0.2">
      <c r="A109" s="10">
        <v>43573</v>
      </c>
      <c r="B109">
        <f>VLOOKUP('Full date'!A109,'Crude oil price'!$A$8444:$J$8958,2,FALSE)</f>
        <v>64.02</v>
      </c>
      <c r="C109">
        <f>VLOOKUP('Full date'!$A109,'Crude oil price'!$A$8444:$J$8958,3,FALSE)</f>
        <v>70.709999999999994</v>
      </c>
      <c r="D109">
        <f>VLOOKUP('Full date'!$A109,'Crude oil price'!$A$8444:$J$8958,4,FALSE)</f>
        <v>2.0920000000000001</v>
      </c>
      <c r="E109">
        <f>VLOOKUP('Full date'!$A109,'Crude oil price'!$A$8444:$J$8958,5,FALSE)</f>
        <v>2.0099999999999998</v>
      </c>
      <c r="F109" t="e">
        <f>VLOOKUP($A109,'MethaneLeaks Events Data_nonUS'!$C$2:$I$1397,2,FALSE)</f>
        <v>#N/A</v>
      </c>
      <c r="G109" t="e">
        <f>VLOOKUP($A109,'MethaneLeaks Events Data_nonUS'!$C$2:$I$1397,3,FALSE)</f>
        <v>#N/A</v>
      </c>
      <c r="H109" t="e">
        <f>VLOOKUP($A109,'MethaneLeaks Events Data_nonUS'!$C$2:$I$1397,4,FALSE)</f>
        <v>#N/A</v>
      </c>
      <c r="I109" t="e">
        <f>VLOOKUP($A109,'MethaneLeaks Events Data_nonUS'!$C$2:$I$1397,5,FALSE)</f>
        <v>#N/A</v>
      </c>
      <c r="J109" t="e">
        <f>VLOOKUP($A109,'MethaneLeaks Events Data_nonUS'!$C$2:$I$1397,6,FALSE)</f>
        <v>#N/A</v>
      </c>
    </row>
    <row r="110" spans="1:10" x14ac:dyDescent="0.2">
      <c r="A110" s="10">
        <v>43574</v>
      </c>
      <c r="B110" t="e">
        <f>VLOOKUP('Full date'!A110,'Crude oil price'!$A$8444:$J$8958,2,FALSE)</f>
        <v>#N/A</v>
      </c>
      <c r="C110" t="e">
        <f>VLOOKUP('Full date'!$A110,'Crude oil price'!$A$8444:$J$8958,3,FALSE)</f>
        <v>#N/A</v>
      </c>
      <c r="D110" t="e">
        <f>VLOOKUP('Full date'!$A110,'Crude oil price'!$A$8444:$J$8958,4,FALSE)</f>
        <v>#N/A</v>
      </c>
      <c r="E110" t="e">
        <f>VLOOKUP('Full date'!$A110,'Crude oil price'!$A$8444:$J$8958,5,FALSE)</f>
        <v>#N/A</v>
      </c>
      <c r="F110">
        <f>VLOOKUP($A110,'MethaneLeaks Events Data_nonUS'!$C$2:$I$1397,2,FALSE)</f>
        <v>1569</v>
      </c>
      <c r="G110">
        <f>VLOOKUP($A110,'MethaneLeaks Events Data_nonUS'!$C$2:$I$1397,3,FALSE)</f>
        <v>114.9298782</v>
      </c>
      <c r="H110" t="str">
        <f>VLOOKUP($A110,'MethaneLeaks Events Data_nonUS'!$C$2:$I$1397,4,FALSE)</f>
        <v>coal</v>
      </c>
      <c r="I110">
        <f>VLOOKUP($A110,'MethaneLeaks Events Data_nonUS'!$C$2:$I$1397,5,FALSE)</f>
        <v>49.921199799999997</v>
      </c>
      <c r="J110">
        <f>VLOOKUP($A110,'MethaneLeaks Events Data_nonUS'!$C$2:$I$1397,6,FALSE)</f>
        <v>18.539400100000002</v>
      </c>
    </row>
    <row r="111" spans="1:10" x14ac:dyDescent="0.2">
      <c r="A111" s="10">
        <v>43575</v>
      </c>
      <c r="B111" t="e">
        <f>VLOOKUP('Full date'!A111,'Crude oil price'!$A$8444:$J$8958,2,FALSE)</f>
        <v>#N/A</v>
      </c>
      <c r="C111" t="e">
        <f>VLOOKUP('Full date'!$A111,'Crude oil price'!$A$8444:$J$8958,3,FALSE)</f>
        <v>#N/A</v>
      </c>
      <c r="D111" t="e">
        <f>VLOOKUP('Full date'!$A111,'Crude oil price'!$A$8444:$J$8958,4,FALSE)</f>
        <v>#N/A</v>
      </c>
      <c r="E111" t="e">
        <f>VLOOKUP('Full date'!$A111,'Crude oil price'!$A$8444:$J$8958,5,FALSE)</f>
        <v>#N/A</v>
      </c>
      <c r="F111">
        <f>VLOOKUP($A111,'MethaneLeaks Events Data_nonUS'!$C$2:$I$1397,2,FALSE)</f>
        <v>1866</v>
      </c>
      <c r="G111">
        <f>VLOOKUP($A111,'MethaneLeaks Events Data_nonUS'!$C$2:$I$1397,3,FALSE)</f>
        <v>22.0145874</v>
      </c>
      <c r="H111" t="str">
        <f>VLOOKUP($A111,'MethaneLeaks Events Data_nonUS'!$C$2:$I$1397,4,FALSE)</f>
        <v>og</v>
      </c>
      <c r="I111">
        <f>VLOOKUP($A111,'MethaneLeaks Events Data_nonUS'!$C$2:$I$1397,5,FALSE)</f>
        <v>50.698200229999998</v>
      </c>
      <c r="J111">
        <f>VLOOKUP($A111,'MethaneLeaks Events Data_nonUS'!$C$2:$I$1397,6,FALSE)</f>
        <v>58.205600740000001</v>
      </c>
    </row>
    <row r="112" spans="1:10" x14ac:dyDescent="0.2">
      <c r="A112" s="10">
        <v>43576</v>
      </c>
      <c r="B112" t="e">
        <f>VLOOKUP('Full date'!A112,'Crude oil price'!$A$8444:$J$8958,2,FALSE)</f>
        <v>#N/A</v>
      </c>
      <c r="C112" t="e">
        <f>VLOOKUP('Full date'!$A112,'Crude oil price'!$A$8444:$J$8958,3,FALSE)</f>
        <v>#N/A</v>
      </c>
      <c r="D112" t="e">
        <f>VLOOKUP('Full date'!$A112,'Crude oil price'!$A$8444:$J$8958,4,FALSE)</f>
        <v>#N/A</v>
      </c>
      <c r="E112" t="e">
        <f>VLOOKUP('Full date'!$A112,'Crude oil price'!$A$8444:$J$8958,5,FALSE)</f>
        <v>#N/A</v>
      </c>
      <c r="F112">
        <f>VLOOKUP($A112,'MethaneLeaks Events Data_nonUS'!$C$2:$I$1397,2,FALSE)</f>
        <v>1148</v>
      </c>
      <c r="G112">
        <f>VLOOKUP($A112,'MethaneLeaks Events Data_nonUS'!$C$2:$I$1397,3,FALSE)</f>
        <v>1.3238269090000001</v>
      </c>
      <c r="H112" t="str">
        <f>VLOOKUP($A112,'MethaneLeaks Events Data_nonUS'!$C$2:$I$1397,4,FALSE)</f>
        <v>og</v>
      </c>
      <c r="I112">
        <f>VLOOKUP($A112,'MethaneLeaks Events Data_nonUS'!$C$2:$I$1397,5,FALSE)</f>
        <v>29.883499149999999</v>
      </c>
      <c r="J112">
        <f>VLOOKUP($A112,'MethaneLeaks Events Data_nonUS'!$C$2:$I$1397,6,FALSE)</f>
        <v>47.620201109999996</v>
      </c>
    </row>
    <row r="113" spans="1:10" x14ac:dyDescent="0.2">
      <c r="A113" s="10">
        <v>43577</v>
      </c>
      <c r="B113">
        <f>VLOOKUP('Full date'!A113,'Crude oil price'!$A$8444:$J$8958,2,FALSE)</f>
        <v>65.66</v>
      </c>
      <c r="C113">
        <f>VLOOKUP('Full date'!$A113,'Crude oil price'!$A$8444:$J$8958,3,FALSE)</f>
        <v>70.709999999999994</v>
      </c>
      <c r="D113">
        <f>VLOOKUP('Full date'!$A113,'Crude oil price'!$A$8444:$J$8958,4,FALSE)</f>
        <v>2.1459999999999999</v>
      </c>
      <c r="E113">
        <f>VLOOKUP('Full date'!$A113,'Crude oil price'!$A$8444:$J$8958,5,FALSE)</f>
        <v>2.0990000000000002</v>
      </c>
      <c r="F113">
        <f>VLOOKUP($A113,'MethaneLeaks Events Data_nonUS'!$C$2:$I$1397,2,FALSE)</f>
        <v>288</v>
      </c>
      <c r="G113">
        <f>VLOOKUP($A113,'MethaneLeaks Events Data_nonUS'!$C$2:$I$1397,3,FALSE)</f>
        <v>149.44345089999999</v>
      </c>
      <c r="H113" t="str">
        <f>VLOOKUP($A113,'MethaneLeaks Events Data_nonUS'!$C$2:$I$1397,4,FALSE)</f>
        <v>human</v>
      </c>
      <c r="I113">
        <f>VLOOKUP($A113,'MethaneLeaks Events Data_nonUS'!$C$2:$I$1397,5,FALSE)</f>
        <v>24.926300049999998</v>
      </c>
      <c r="J113">
        <f>VLOOKUP($A113,'MethaneLeaks Events Data_nonUS'!$C$2:$I$1397,6,FALSE)</f>
        <v>67.181396480000004</v>
      </c>
    </row>
    <row r="114" spans="1:10" x14ac:dyDescent="0.2">
      <c r="A114" s="10">
        <v>43578</v>
      </c>
      <c r="B114">
        <f>VLOOKUP('Full date'!A114,'Crude oil price'!$A$8444:$J$8958,2,FALSE)</f>
        <v>66.239999999999995</v>
      </c>
      <c r="C114">
        <f>VLOOKUP('Full date'!$A114,'Crude oil price'!$A$8444:$J$8958,3,FALSE)</f>
        <v>74.39</v>
      </c>
      <c r="D114">
        <f>VLOOKUP('Full date'!$A114,'Crude oil price'!$A$8444:$J$8958,4,FALSE)</f>
        <v>2.1469999999999998</v>
      </c>
      <c r="E114">
        <f>VLOOKUP('Full date'!$A114,'Crude oil price'!$A$8444:$J$8958,5,FALSE)</f>
        <v>2.1</v>
      </c>
      <c r="F114" t="e">
        <f>VLOOKUP($A114,'MethaneLeaks Events Data_nonUS'!$C$2:$I$1397,2,FALSE)</f>
        <v>#N/A</v>
      </c>
      <c r="G114" t="e">
        <f>VLOOKUP($A114,'MethaneLeaks Events Data_nonUS'!$C$2:$I$1397,3,FALSE)</f>
        <v>#N/A</v>
      </c>
      <c r="H114" t="e">
        <f>VLOOKUP($A114,'MethaneLeaks Events Data_nonUS'!$C$2:$I$1397,4,FALSE)</f>
        <v>#N/A</v>
      </c>
      <c r="I114" t="e">
        <f>VLOOKUP($A114,'MethaneLeaks Events Data_nonUS'!$C$2:$I$1397,5,FALSE)</f>
        <v>#N/A</v>
      </c>
      <c r="J114" t="e">
        <f>VLOOKUP($A114,'MethaneLeaks Events Data_nonUS'!$C$2:$I$1397,6,FALSE)</f>
        <v>#N/A</v>
      </c>
    </row>
    <row r="115" spans="1:10" x14ac:dyDescent="0.2">
      <c r="A115" s="10">
        <v>43579</v>
      </c>
      <c r="B115">
        <f>VLOOKUP('Full date'!A115,'Crude oil price'!$A$8444:$J$8958,2,FALSE)</f>
        <v>65.959999999999994</v>
      </c>
      <c r="C115">
        <f>VLOOKUP('Full date'!$A115,'Crude oil price'!$A$8444:$J$8958,3,FALSE)</f>
        <v>73.59</v>
      </c>
      <c r="D115">
        <f>VLOOKUP('Full date'!$A115,'Crude oil price'!$A$8444:$J$8958,4,FALSE)</f>
        <v>2.1379999999999999</v>
      </c>
      <c r="E115">
        <f>VLOOKUP('Full date'!$A115,'Crude oil price'!$A$8444:$J$8958,5,FALSE)</f>
        <v>2.0680000000000001</v>
      </c>
      <c r="F115">
        <f>VLOOKUP($A115,'MethaneLeaks Events Data_nonUS'!$C$2:$I$1397,2,FALSE)</f>
        <v>1570</v>
      </c>
      <c r="G115">
        <f>VLOOKUP($A115,'MethaneLeaks Events Data_nonUS'!$C$2:$I$1397,3,FALSE)</f>
        <v>139.99981690000001</v>
      </c>
      <c r="H115" t="str">
        <f>VLOOKUP($A115,'MethaneLeaks Events Data_nonUS'!$C$2:$I$1397,4,FALSE)</f>
        <v>coal</v>
      </c>
      <c r="I115">
        <f>VLOOKUP($A115,'MethaneLeaks Events Data_nonUS'!$C$2:$I$1397,5,FALSE)</f>
        <v>54.399700160000002</v>
      </c>
      <c r="J115">
        <f>VLOOKUP($A115,'MethaneLeaks Events Data_nonUS'!$C$2:$I$1397,6,FALSE)</f>
        <v>23.67550087</v>
      </c>
    </row>
    <row r="116" spans="1:10" x14ac:dyDescent="0.2">
      <c r="A116" s="10">
        <v>43580</v>
      </c>
      <c r="B116">
        <f>VLOOKUP('Full date'!A116,'Crude oil price'!$A$8444:$J$8958,2,FALSE)</f>
        <v>65.23</v>
      </c>
      <c r="C116">
        <f>VLOOKUP('Full date'!$A116,'Crude oil price'!$A$8444:$J$8958,3,FALSE)</f>
        <v>74.94</v>
      </c>
      <c r="D116">
        <f>VLOOKUP('Full date'!$A116,'Crude oil price'!$A$8444:$J$8958,4,FALSE)</f>
        <v>2.1179999999999999</v>
      </c>
      <c r="E116">
        <f>VLOOKUP('Full date'!$A116,'Crude oil price'!$A$8444:$J$8958,5,FALSE)</f>
        <v>2.0609999999999999</v>
      </c>
      <c r="F116">
        <f>VLOOKUP($A116,'MethaneLeaks Events Data_nonUS'!$C$2:$I$1397,2,FALSE)</f>
        <v>245</v>
      </c>
      <c r="G116">
        <f>VLOOKUP($A116,'MethaneLeaks Events Data_nonUS'!$C$2:$I$1397,3,FALSE)</f>
        <v>0</v>
      </c>
      <c r="H116" t="str">
        <f>VLOOKUP($A116,'MethaneLeaks Events Data_nonUS'!$C$2:$I$1397,4,FALSE)</f>
        <v>coal</v>
      </c>
      <c r="I116">
        <f>VLOOKUP($A116,'MethaneLeaks Events Data_nonUS'!$C$2:$I$1397,5,FALSE)</f>
        <v>37.365798949999999</v>
      </c>
      <c r="J116">
        <f>VLOOKUP($A116,'MethaneLeaks Events Data_nonUS'!$C$2:$I$1397,6,FALSE)</f>
        <v>112.02210239999999</v>
      </c>
    </row>
    <row r="117" spans="1:10" x14ac:dyDescent="0.2">
      <c r="A117" s="10">
        <v>43581</v>
      </c>
      <c r="B117">
        <f>VLOOKUP('Full date'!A117,'Crude oil price'!$A$8444:$J$8958,2,FALSE)</f>
        <v>63.29</v>
      </c>
      <c r="C117">
        <f>VLOOKUP('Full date'!$A117,'Crude oil price'!$A$8444:$J$8958,3,FALSE)</f>
        <v>71.03</v>
      </c>
      <c r="D117">
        <f>VLOOKUP('Full date'!$A117,'Crude oil price'!$A$8444:$J$8958,4,FALSE)</f>
        <v>2.077</v>
      </c>
      <c r="E117">
        <f>VLOOKUP('Full date'!$A117,'Crude oil price'!$A$8444:$J$8958,5,FALSE)</f>
        <v>2.0289999999999999</v>
      </c>
      <c r="F117">
        <f>VLOOKUP($A117,'MethaneLeaks Events Data_nonUS'!$C$2:$I$1397,2,FALSE)</f>
        <v>251</v>
      </c>
      <c r="G117">
        <f>VLOOKUP($A117,'MethaneLeaks Events Data_nonUS'!$C$2:$I$1397,3,FALSE)</f>
        <v>170.43469239999999</v>
      </c>
      <c r="H117" t="str">
        <f>VLOOKUP($A117,'MethaneLeaks Events Data_nonUS'!$C$2:$I$1397,4,FALSE)</f>
        <v>human</v>
      </c>
      <c r="I117">
        <f>VLOOKUP($A117,'MethaneLeaks Events Data_nonUS'!$C$2:$I$1397,5,FALSE)</f>
        <v>24.91379929</v>
      </c>
      <c r="J117">
        <f>VLOOKUP($A117,'MethaneLeaks Events Data_nonUS'!$C$2:$I$1397,6,FALSE)</f>
        <v>67.250099180000007</v>
      </c>
    </row>
    <row r="118" spans="1:10" x14ac:dyDescent="0.2">
      <c r="A118" s="10">
        <v>43582</v>
      </c>
      <c r="B118" t="e">
        <f>VLOOKUP('Full date'!A118,'Crude oil price'!$A$8444:$J$8958,2,FALSE)</f>
        <v>#N/A</v>
      </c>
      <c r="C118" t="e">
        <f>VLOOKUP('Full date'!$A118,'Crude oil price'!$A$8444:$J$8958,3,FALSE)</f>
        <v>#N/A</v>
      </c>
      <c r="D118" t="e">
        <f>VLOOKUP('Full date'!$A118,'Crude oil price'!$A$8444:$J$8958,4,FALSE)</f>
        <v>#N/A</v>
      </c>
      <c r="E118" t="e">
        <f>VLOOKUP('Full date'!$A118,'Crude oil price'!$A$8444:$J$8958,5,FALSE)</f>
        <v>#N/A</v>
      </c>
      <c r="F118">
        <f>VLOOKUP($A118,'MethaneLeaks Events Data_nonUS'!$C$2:$I$1397,2,FALSE)</f>
        <v>252</v>
      </c>
      <c r="G118">
        <f>VLOOKUP($A118,'MethaneLeaks Events Data_nonUS'!$C$2:$I$1397,3,FALSE)</f>
        <v>90.861259459999999</v>
      </c>
      <c r="H118" t="str">
        <f>VLOOKUP($A118,'MethaneLeaks Events Data_nonUS'!$C$2:$I$1397,4,FALSE)</f>
        <v>og</v>
      </c>
      <c r="I118">
        <f>VLOOKUP($A118,'MethaneLeaks Events Data_nonUS'!$C$2:$I$1397,5,FALSE)</f>
        <v>38.464298249999999</v>
      </c>
      <c r="J118">
        <f>VLOOKUP($A118,'MethaneLeaks Events Data_nonUS'!$C$2:$I$1397,6,FALSE)</f>
        <v>54.179100040000002</v>
      </c>
    </row>
    <row r="119" spans="1:10" x14ac:dyDescent="0.2">
      <c r="A119" s="10">
        <v>43583</v>
      </c>
      <c r="B119" t="e">
        <f>VLOOKUP('Full date'!A119,'Crude oil price'!$A$8444:$J$8958,2,FALSE)</f>
        <v>#N/A</v>
      </c>
      <c r="C119" t="e">
        <f>VLOOKUP('Full date'!$A119,'Crude oil price'!$A$8444:$J$8958,3,FALSE)</f>
        <v>#N/A</v>
      </c>
      <c r="D119" t="e">
        <f>VLOOKUP('Full date'!$A119,'Crude oil price'!$A$8444:$J$8958,4,FALSE)</f>
        <v>#N/A</v>
      </c>
      <c r="E119" t="e">
        <f>VLOOKUP('Full date'!$A119,'Crude oil price'!$A$8444:$J$8958,5,FALSE)</f>
        <v>#N/A</v>
      </c>
      <c r="F119" t="e">
        <f>VLOOKUP($A119,'MethaneLeaks Events Data_nonUS'!$C$2:$I$1397,2,FALSE)</f>
        <v>#N/A</v>
      </c>
      <c r="G119" t="e">
        <f>VLOOKUP($A119,'MethaneLeaks Events Data_nonUS'!$C$2:$I$1397,3,FALSE)</f>
        <v>#N/A</v>
      </c>
      <c r="H119" t="e">
        <f>VLOOKUP($A119,'MethaneLeaks Events Data_nonUS'!$C$2:$I$1397,4,FALSE)</f>
        <v>#N/A</v>
      </c>
      <c r="I119" t="e">
        <f>VLOOKUP($A119,'MethaneLeaks Events Data_nonUS'!$C$2:$I$1397,5,FALSE)</f>
        <v>#N/A</v>
      </c>
      <c r="J119" t="e">
        <f>VLOOKUP($A119,'MethaneLeaks Events Data_nonUS'!$C$2:$I$1397,6,FALSE)</f>
        <v>#N/A</v>
      </c>
    </row>
    <row r="120" spans="1:10" x14ac:dyDescent="0.2">
      <c r="A120" s="10">
        <v>43584</v>
      </c>
      <c r="B120">
        <f>VLOOKUP('Full date'!A120,'Crude oil price'!$A$8444:$J$8958,2,FALSE)</f>
        <v>63.39</v>
      </c>
      <c r="C120">
        <f>VLOOKUP('Full date'!$A120,'Crude oil price'!$A$8444:$J$8958,3,FALSE)</f>
        <v>71.22</v>
      </c>
      <c r="D120">
        <f>VLOOKUP('Full date'!$A120,'Crude oil price'!$A$8444:$J$8958,4,FALSE)</f>
        <v>2.0739999999999998</v>
      </c>
      <c r="E120">
        <f>VLOOKUP('Full date'!$A120,'Crude oil price'!$A$8444:$J$8958,5,FALSE)</f>
        <v>2.0289999999999999</v>
      </c>
      <c r="F120">
        <f>VLOOKUP($A120,'MethaneLeaks Events Data_nonUS'!$C$2:$I$1397,2,FALSE)</f>
        <v>255</v>
      </c>
      <c r="G120">
        <f>VLOOKUP($A120,'MethaneLeaks Events Data_nonUS'!$C$2:$I$1397,3,FALSE)</f>
        <v>0</v>
      </c>
      <c r="H120" t="str">
        <f>VLOOKUP($A120,'MethaneLeaks Events Data_nonUS'!$C$2:$I$1397,4,FALSE)</f>
        <v>og</v>
      </c>
      <c r="I120">
        <f>VLOOKUP($A120,'MethaneLeaks Events Data_nonUS'!$C$2:$I$1397,5,FALSE)</f>
        <v>42.954399109999997</v>
      </c>
      <c r="J120">
        <f>VLOOKUP($A120,'MethaneLeaks Events Data_nonUS'!$C$2:$I$1397,6,FALSE)</f>
        <v>52.93209839</v>
      </c>
    </row>
    <row r="121" spans="1:10" x14ac:dyDescent="0.2">
      <c r="A121" s="10">
        <v>43585</v>
      </c>
      <c r="B121">
        <f>VLOOKUP('Full date'!A121,'Crude oil price'!$A$8444:$J$8958,2,FALSE)</f>
        <v>63.83</v>
      </c>
      <c r="C121">
        <f>VLOOKUP('Full date'!$A121,'Crude oil price'!$A$8444:$J$8958,3,FALSE)</f>
        <v>72.19</v>
      </c>
      <c r="D121">
        <f>VLOOKUP('Full date'!$A121,'Crude oil price'!$A$8444:$J$8958,4,FALSE)</f>
        <v>2.052</v>
      </c>
      <c r="E121">
        <f>VLOOKUP('Full date'!$A121,'Crude oil price'!$A$8444:$J$8958,5,FALSE)</f>
        <v>2.0499999999999998</v>
      </c>
      <c r="F121">
        <f>VLOOKUP($A121,'MethaneLeaks Events Data_nonUS'!$C$2:$I$1397,2,FALSE)</f>
        <v>447</v>
      </c>
      <c r="G121">
        <f>VLOOKUP($A121,'MethaneLeaks Events Data_nonUS'!$C$2:$I$1397,3,FALSE)</f>
        <v>30.622777939999999</v>
      </c>
      <c r="H121" t="str">
        <f>VLOOKUP($A121,'MethaneLeaks Events Data_nonUS'!$C$2:$I$1397,4,FALSE)</f>
        <v>og</v>
      </c>
      <c r="I121">
        <f>VLOOKUP($A121,'MethaneLeaks Events Data_nonUS'!$C$2:$I$1397,5,FALSE)</f>
        <v>67.778198239999995</v>
      </c>
      <c r="J121">
        <f>VLOOKUP($A121,'MethaneLeaks Events Data_nonUS'!$C$2:$I$1397,6,FALSE)</f>
        <v>83.730598450000002</v>
      </c>
    </row>
    <row r="122" spans="1:10" x14ac:dyDescent="0.2">
      <c r="A122" s="10">
        <v>43586</v>
      </c>
      <c r="B122">
        <f>VLOOKUP('Full date'!A122,'Crude oil price'!$A$8444:$J$8958,2,FALSE)</f>
        <v>63.55</v>
      </c>
      <c r="C122">
        <f>VLOOKUP('Full date'!$A122,'Crude oil price'!$A$8444:$J$8958,3,FALSE)</f>
        <v>72.010000000000005</v>
      </c>
      <c r="D122">
        <f>VLOOKUP('Full date'!$A122,'Crude oil price'!$A$8444:$J$8958,4,FALSE)</f>
        <v>1.9990000000000001</v>
      </c>
      <c r="E122">
        <f>VLOOKUP('Full date'!$A122,'Crude oil price'!$A$8444:$J$8958,5,FALSE)</f>
        <v>1.9970000000000001</v>
      </c>
      <c r="F122">
        <f>VLOOKUP($A122,'MethaneLeaks Events Data_nonUS'!$C$2:$I$1397,2,FALSE)</f>
        <v>258</v>
      </c>
      <c r="G122">
        <f>VLOOKUP($A122,'MethaneLeaks Events Data_nonUS'!$C$2:$I$1397,3,FALSE)</f>
        <v>159.4876099</v>
      </c>
      <c r="H122" t="str">
        <f>VLOOKUP($A122,'MethaneLeaks Events Data_nonUS'!$C$2:$I$1397,4,FALSE)</f>
        <v>human</v>
      </c>
      <c r="I122">
        <f>VLOOKUP($A122,'MethaneLeaks Events Data_nonUS'!$C$2:$I$1397,5,FALSE)</f>
        <v>24.69689941</v>
      </c>
      <c r="J122">
        <f>VLOOKUP($A122,'MethaneLeaks Events Data_nonUS'!$C$2:$I$1397,6,FALSE)</f>
        <v>67.64279938</v>
      </c>
    </row>
    <row r="123" spans="1:10" x14ac:dyDescent="0.2">
      <c r="A123" s="10">
        <v>43587</v>
      </c>
      <c r="B123">
        <f>VLOOKUP('Full date'!A123,'Crude oil price'!$A$8444:$J$8958,2,FALSE)</f>
        <v>61.75</v>
      </c>
      <c r="C123">
        <f>VLOOKUP('Full date'!$A123,'Crude oil price'!$A$8444:$J$8958,3,FALSE)</f>
        <v>70.56</v>
      </c>
      <c r="D123">
        <f>VLOOKUP('Full date'!$A123,'Crude oil price'!$A$8444:$J$8958,4,FALSE)</f>
        <v>2.0049999999999999</v>
      </c>
      <c r="E123">
        <f>VLOOKUP('Full date'!$A123,'Crude oil price'!$A$8444:$J$8958,5,FALSE)</f>
        <v>1.952</v>
      </c>
      <c r="F123">
        <f>VLOOKUP($A123,'MethaneLeaks Events Data_nonUS'!$C$2:$I$1397,2,FALSE)</f>
        <v>264</v>
      </c>
      <c r="G123">
        <f>VLOOKUP($A123,'MethaneLeaks Events Data_nonUS'!$C$2:$I$1397,3,FALSE)</f>
        <v>0</v>
      </c>
      <c r="H123" t="str">
        <f>VLOOKUP($A123,'MethaneLeaks Events Data_nonUS'!$C$2:$I$1397,4,FALSE)</f>
        <v>human</v>
      </c>
      <c r="I123">
        <f>VLOOKUP($A123,'MethaneLeaks Events Data_nonUS'!$C$2:$I$1397,5,FALSE)</f>
        <v>24.53709984</v>
      </c>
      <c r="J123">
        <f>VLOOKUP($A123,'MethaneLeaks Events Data_nonUS'!$C$2:$I$1397,6,FALSE)</f>
        <v>67.862503050000001</v>
      </c>
    </row>
    <row r="124" spans="1:10" x14ac:dyDescent="0.2">
      <c r="A124" s="10">
        <v>43588</v>
      </c>
      <c r="B124">
        <f>VLOOKUP('Full date'!A124,'Crude oil price'!$A$8444:$J$8958,2,FALSE)</f>
        <v>61.98</v>
      </c>
      <c r="C124">
        <f>VLOOKUP('Full date'!$A124,'Crude oil price'!$A$8444:$J$8958,3,FALSE)</f>
        <v>71.95</v>
      </c>
      <c r="D124">
        <f>VLOOKUP('Full date'!$A124,'Crude oil price'!$A$8444:$J$8958,4,FALSE)</f>
        <v>1.9710000000000001</v>
      </c>
      <c r="E124">
        <f>VLOOKUP('Full date'!$A124,'Crude oil price'!$A$8444:$J$8958,5,FALSE)</f>
        <v>1.966</v>
      </c>
      <c r="F124" t="e">
        <f>VLOOKUP($A124,'MethaneLeaks Events Data_nonUS'!$C$2:$I$1397,2,FALSE)</f>
        <v>#N/A</v>
      </c>
      <c r="G124" t="e">
        <f>VLOOKUP($A124,'MethaneLeaks Events Data_nonUS'!$C$2:$I$1397,3,FALSE)</f>
        <v>#N/A</v>
      </c>
      <c r="H124" t="e">
        <f>VLOOKUP($A124,'MethaneLeaks Events Data_nonUS'!$C$2:$I$1397,4,FALSE)</f>
        <v>#N/A</v>
      </c>
      <c r="I124" t="e">
        <f>VLOOKUP($A124,'MethaneLeaks Events Data_nonUS'!$C$2:$I$1397,5,FALSE)</f>
        <v>#N/A</v>
      </c>
      <c r="J124" t="e">
        <f>VLOOKUP($A124,'MethaneLeaks Events Data_nonUS'!$C$2:$I$1397,6,FALSE)</f>
        <v>#N/A</v>
      </c>
    </row>
    <row r="125" spans="1:10" x14ac:dyDescent="0.2">
      <c r="A125" s="10">
        <v>43589</v>
      </c>
      <c r="B125" t="e">
        <f>VLOOKUP('Full date'!A125,'Crude oil price'!$A$8444:$J$8958,2,FALSE)</f>
        <v>#N/A</v>
      </c>
      <c r="C125" t="e">
        <f>VLOOKUP('Full date'!$A125,'Crude oil price'!$A$8444:$J$8958,3,FALSE)</f>
        <v>#N/A</v>
      </c>
      <c r="D125" t="e">
        <f>VLOOKUP('Full date'!$A125,'Crude oil price'!$A$8444:$J$8958,4,FALSE)</f>
        <v>#N/A</v>
      </c>
      <c r="E125" t="e">
        <f>VLOOKUP('Full date'!$A125,'Crude oil price'!$A$8444:$J$8958,5,FALSE)</f>
        <v>#N/A</v>
      </c>
      <c r="F125">
        <f>VLOOKUP($A125,'MethaneLeaks Events Data_nonUS'!$C$2:$I$1397,2,FALSE)</f>
        <v>1841</v>
      </c>
      <c r="G125">
        <f>VLOOKUP($A125,'MethaneLeaks Events Data_nonUS'!$C$2:$I$1397,3,FALSE)</f>
        <v>47.70992279</v>
      </c>
      <c r="H125" t="str">
        <f>VLOOKUP($A125,'MethaneLeaks Events Data_nonUS'!$C$2:$I$1397,4,FALSE)</f>
        <v>coal</v>
      </c>
      <c r="I125">
        <f>VLOOKUP($A125,'MethaneLeaks Events Data_nonUS'!$C$2:$I$1397,5,FALSE)</f>
        <v>51.666999820000001</v>
      </c>
      <c r="J125">
        <f>VLOOKUP($A125,'MethaneLeaks Events Data_nonUS'!$C$2:$I$1397,6,FALSE)</f>
        <v>75.465103150000004</v>
      </c>
    </row>
    <row r="126" spans="1:10" x14ac:dyDescent="0.2">
      <c r="A126" s="10">
        <v>43590</v>
      </c>
      <c r="B126" t="e">
        <f>VLOOKUP('Full date'!A126,'Crude oil price'!$A$8444:$J$8958,2,FALSE)</f>
        <v>#N/A</v>
      </c>
      <c r="C126" t="e">
        <f>VLOOKUP('Full date'!$A126,'Crude oil price'!$A$8444:$J$8958,3,FALSE)</f>
        <v>#N/A</v>
      </c>
      <c r="D126" t="e">
        <f>VLOOKUP('Full date'!$A126,'Crude oil price'!$A$8444:$J$8958,4,FALSE)</f>
        <v>#N/A</v>
      </c>
      <c r="E126" t="e">
        <f>VLOOKUP('Full date'!$A126,'Crude oil price'!$A$8444:$J$8958,5,FALSE)</f>
        <v>#N/A</v>
      </c>
      <c r="F126" t="e">
        <f>VLOOKUP($A126,'MethaneLeaks Events Data_nonUS'!$C$2:$I$1397,2,FALSE)</f>
        <v>#N/A</v>
      </c>
      <c r="G126" t="e">
        <f>VLOOKUP($A126,'MethaneLeaks Events Data_nonUS'!$C$2:$I$1397,3,FALSE)</f>
        <v>#N/A</v>
      </c>
      <c r="H126" t="e">
        <f>VLOOKUP($A126,'MethaneLeaks Events Data_nonUS'!$C$2:$I$1397,4,FALSE)</f>
        <v>#N/A</v>
      </c>
      <c r="I126" t="e">
        <f>VLOOKUP($A126,'MethaneLeaks Events Data_nonUS'!$C$2:$I$1397,5,FALSE)</f>
        <v>#N/A</v>
      </c>
      <c r="J126" t="e">
        <f>VLOOKUP($A126,'MethaneLeaks Events Data_nonUS'!$C$2:$I$1397,6,FALSE)</f>
        <v>#N/A</v>
      </c>
    </row>
    <row r="127" spans="1:10" x14ac:dyDescent="0.2">
      <c r="A127" s="10">
        <v>43591</v>
      </c>
      <c r="B127">
        <f>VLOOKUP('Full date'!A127,'Crude oil price'!$A$8444:$J$8958,2,FALSE)</f>
        <v>62.3</v>
      </c>
      <c r="C127">
        <f>VLOOKUP('Full date'!$A127,'Crude oil price'!$A$8444:$J$8958,3,FALSE)</f>
        <v>71.95</v>
      </c>
      <c r="D127">
        <f>VLOOKUP('Full date'!$A127,'Crude oil price'!$A$8444:$J$8958,4,FALSE)</f>
        <v>1.9490000000000001</v>
      </c>
      <c r="E127">
        <f>VLOOKUP('Full date'!$A127,'Crude oil price'!$A$8444:$J$8958,5,FALSE)</f>
        <v>1.909</v>
      </c>
      <c r="F127">
        <f>VLOOKUP($A127,'MethaneLeaks Events Data_nonUS'!$C$2:$I$1397,2,FALSE)</f>
        <v>696</v>
      </c>
      <c r="G127">
        <f>VLOOKUP($A127,'MethaneLeaks Events Data_nonUS'!$C$2:$I$1397,3,FALSE)</f>
        <v>162.1537323</v>
      </c>
      <c r="H127" t="str">
        <f>VLOOKUP($A127,'MethaneLeaks Events Data_nonUS'!$C$2:$I$1397,4,FALSE)</f>
        <v>human</v>
      </c>
      <c r="I127">
        <f>VLOOKUP($A127,'MethaneLeaks Events Data_nonUS'!$C$2:$I$1397,5,FALSE)</f>
        <v>24.911300659999998</v>
      </c>
      <c r="J127">
        <f>VLOOKUP($A127,'MethaneLeaks Events Data_nonUS'!$C$2:$I$1397,6,FALSE)</f>
        <v>67.142898560000006</v>
      </c>
    </row>
    <row r="128" spans="1:10" x14ac:dyDescent="0.2">
      <c r="A128" s="10">
        <v>43592</v>
      </c>
      <c r="B128">
        <f>VLOOKUP('Full date'!A128,'Crude oil price'!$A$8444:$J$8958,2,FALSE)</f>
        <v>61.41</v>
      </c>
      <c r="C128">
        <f>VLOOKUP('Full date'!$A128,'Crude oil price'!$A$8444:$J$8958,3,FALSE)</f>
        <v>70.98</v>
      </c>
      <c r="D128">
        <f>VLOOKUP('Full date'!$A128,'Crude oil price'!$A$8444:$J$8958,4,FALSE)</f>
        <v>1.8839999999999999</v>
      </c>
      <c r="E128">
        <f>VLOOKUP('Full date'!$A128,'Crude oil price'!$A$8444:$J$8958,5,FALSE)</f>
        <v>1.841</v>
      </c>
      <c r="F128" t="e">
        <f>VLOOKUP($A128,'MethaneLeaks Events Data_nonUS'!$C$2:$I$1397,2,FALSE)</f>
        <v>#N/A</v>
      </c>
      <c r="G128" t="e">
        <f>VLOOKUP($A128,'MethaneLeaks Events Data_nonUS'!$C$2:$I$1397,3,FALSE)</f>
        <v>#N/A</v>
      </c>
      <c r="H128" t="e">
        <f>VLOOKUP($A128,'MethaneLeaks Events Data_nonUS'!$C$2:$I$1397,4,FALSE)</f>
        <v>#N/A</v>
      </c>
      <c r="I128" t="e">
        <f>VLOOKUP($A128,'MethaneLeaks Events Data_nonUS'!$C$2:$I$1397,5,FALSE)</f>
        <v>#N/A</v>
      </c>
      <c r="J128" t="e">
        <f>VLOOKUP($A128,'MethaneLeaks Events Data_nonUS'!$C$2:$I$1397,6,FALSE)</f>
        <v>#N/A</v>
      </c>
    </row>
    <row r="129" spans="1:10" x14ac:dyDescent="0.2">
      <c r="A129" s="10">
        <v>43593</v>
      </c>
      <c r="B129">
        <f>VLOOKUP('Full date'!A129,'Crude oil price'!$A$8444:$J$8958,2,FALSE)</f>
        <v>62.13</v>
      </c>
      <c r="C129">
        <f>VLOOKUP('Full date'!$A129,'Crude oil price'!$A$8444:$J$8958,3,FALSE)</f>
        <v>71.09</v>
      </c>
      <c r="D129">
        <f>VLOOKUP('Full date'!$A129,'Crude oil price'!$A$8444:$J$8958,4,FALSE)</f>
        <v>1.9179999999999999</v>
      </c>
      <c r="E129">
        <f>VLOOKUP('Full date'!$A129,'Crude oil price'!$A$8444:$J$8958,5,FALSE)</f>
        <v>1.88</v>
      </c>
      <c r="F129">
        <f>VLOOKUP($A129,'MethaneLeaks Events Data_nonUS'!$C$2:$I$1397,2,FALSE)</f>
        <v>1869</v>
      </c>
      <c r="G129">
        <f>VLOOKUP($A129,'MethaneLeaks Events Data_nonUS'!$C$2:$I$1397,3,FALSE)</f>
        <v>50.136550900000003</v>
      </c>
      <c r="H129" t="str">
        <f>VLOOKUP($A129,'MethaneLeaks Events Data_nonUS'!$C$2:$I$1397,4,FALSE)</f>
        <v>coal</v>
      </c>
      <c r="I129">
        <f>VLOOKUP($A129,'MethaneLeaks Events Data_nonUS'!$C$2:$I$1397,5,FALSE)</f>
        <v>49.730899809999997</v>
      </c>
      <c r="J129">
        <f>VLOOKUP($A129,'MethaneLeaks Events Data_nonUS'!$C$2:$I$1397,6,FALSE)</f>
        <v>72.519401549999998</v>
      </c>
    </row>
    <row r="130" spans="1:10" x14ac:dyDescent="0.2">
      <c r="A130" s="10">
        <v>43594</v>
      </c>
      <c r="B130">
        <f>VLOOKUP('Full date'!A130,'Crude oil price'!$A$8444:$J$8958,2,FALSE)</f>
        <v>61.58</v>
      </c>
      <c r="C130">
        <f>VLOOKUP('Full date'!$A130,'Crude oil price'!$A$8444:$J$8958,3,FALSE)</f>
        <v>70.61</v>
      </c>
      <c r="D130">
        <f>VLOOKUP('Full date'!$A130,'Crude oil price'!$A$8444:$J$8958,4,FALSE)</f>
        <v>1.9179999999999999</v>
      </c>
      <c r="E130">
        <f>VLOOKUP('Full date'!$A130,'Crude oil price'!$A$8444:$J$8958,5,FALSE)</f>
        <v>1.865</v>
      </c>
      <c r="F130" t="e">
        <f>VLOOKUP($A130,'MethaneLeaks Events Data_nonUS'!$C$2:$I$1397,2,FALSE)</f>
        <v>#N/A</v>
      </c>
      <c r="G130" t="e">
        <f>VLOOKUP($A130,'MethaneLeaks Events Data_nonUS'!$C$2:$I$1397,3,FALSE)</f>
        <v>#N/A</v>
      </c>
      <c r="H130" t="e">
        <f>VLOOKUP($A130,'MethaneLeaks Events Data_nonUS'!$C$2:$I$1397,4,FALSE)</f>
        <v>#N/A</v>
      </c>
      <c r="I130" t="e">
        <f>VLOOKUP($A130,'MethaneLeaks Events Data_nonUS'!$C$2:$I$1397,5,FALSE)</f>
        <v>#N/A</v>
      </c>
      <c r="J130" t="e">
        <f>VLOOKUP($A130,'MethaneLeaks Events Data_nonUS'!$C$2:$I$1397,6,FALSE)</f>
        <v>#N/A</v>
      </c>
    </row>
    <row r="131" spans="1:10" x14ac:dyDescent="0.2">
      <c r="A131" s="10">
        <v>43595</v>
      </c>
      <c r="B131">
        <f>VLOOKUP('Full date'!A131,'Crude oil price'!$A$8444:$J$8958,2,FALSE)</f>
        <v>61.65</v>
      </c>
      <c r="C131">
        <f>VLOOKUP('Full date'!$A131,'Crude oil price'!$A$8444:$J$8958,3,FALSE)</f>
        <v>71.63</v>
      </c>
      <c r="D131">
        <f>VLOOKUP('Full date'!$A131,'Crude oil price'!$A$8444:$J$8958,4,FALSE)</f>
        <v>1.9370000000000001</v>
      </c>
      <c r="E131">
        <f>VLOOKUP('Full date'!$A131,'Crude oil price'!$A$8444:$J$8958,5,FALSE)</f>
        <v>1.8919999999999999</v>
      </c>
      <c r="F131" t="e">
        <f>VLOOKUP($A131,'MethaneLeaks Events Data_nonUS'!$C$2:$I$1397,2,FALSE)</f>
        <v>#N/A</v>
      </c>
      <c r="G131" t="e">
        <f>VLOOKUP($A131,'MethaneLeaks Events Data_nonUS'!$C$2:$I$1397,3,FALSE)</f>
        <v>#N/A</v>
      </c>
      <c r="H131" t="e">
        <f>VLOOKUP($A131,'MethaneLeaks Events Data_nonUS'!$C$2:$I$1397,4,FALSE)</f>
        <v>#N/A</v>
      </c>
      <c r="I131" t="e">
        <f>VLOOKUP($A131,'MethaneLeaks Events Data_nonUS'!$C$2:$I$1397,5,FALSE)</f>
        <v>#N/A</v>
      </c>
      <c r="J131" t="e">
        <f>VLOOKUP($A131,'MethaneLeaks Events Data_nonUS'!$C$2:$I$1397,6,FALSE)</f>
        <v>#N/A</v>
      </c>
    </row>
    <row r="132" spans="1:10" x14ac:dyDescent="0.2">
      <c r="A132" s="10">
        <v>43596</v>
      </c>
      <c r="B132" t="e">
        <f>VLOOKUP('Full date'!A132,'Crude oil price'!$A$8444:$J$8958,2,FALSE)</f>
        <v>#N/A</v>
      </c>
      <c r="C132" t="e">
        <f>VLOOKUP('Full date'!$A132,'Crude oil price'!$A$8444:$J$8958,3,FALSE)</f>
        <v>#N/A</v>
      </c>
      <c r="D132" t="e">
        <f>VLOOKUP('Full date'!$A132,'Crude oil price'!$A$8444:$J$8958,4,FALSE)</f>
        <v>#N/A</v>
      </c>
      <c r="E132" t="e">
        <f>VLOOKUP('Full date'!$A132,'Crude oil price'!$A$8444:$J$8958,5,FALSE)</f>
        <v>#N/A</v>
      </c>
      <c r="F132" t="e">
        <f>VLOOKUP($A132,'MethaneLeaks Events Data_nonUS'!$C$2:$I$1397,2,FALSE)</f>
        <v>#N/A</v>
      </c>
      <c r="G132" t="e">
        <f>VLOOKUP($A132,'MethaneLeaks Events Data_nonUS'!$C$2:$I$1397,3,FALSE)</f>
        <v>#N/A</v>
      </c>
      <c r="H132" t="e">
        <f>VLOOKUP($A132,'MethaneLeaks Events Data_nonUS'!$C$2:$I$1397,4,FALSE)</f>
        <v>#N/A</v>
      </c>
      <c r="I132" t="e">
        <f>VLOOKUP($A132,'MethaneLeaks Events Data_nonUS'!$C$2:$I$1397,5,FALSE)</f>
        <v>#N/A</v>
      </c>
      <c r="J132" t="e">
        <f>VLOOKUP($A132,'MethaneLeaks Events Data_nonUS'!$C$2:$I$1397,6,FALSE)</f>
        <v>#N/A</v>
      </c>
    </row>
    <row r="133" spans="1:10" x14ac:dyDescent="0.2">
      <c r="A133" s="10">
        <v>43597</v>
      </c>
      <c r="B133" t="e">
        <f>VLOOKUP('Full date'!A133,'Crude oil price'!$A$8444:$J$8958,2,FALSE)</f>
        <v>#N/A</v>
      </c>
      <c r="C133" t="e">
        <f>VLOOKUP('Full date'!$A133,'Crude oil price'!$A$8444:$J$8958,3,FALSE)</f>
        <v>#N/A</v>
      </c>
      <c r="D133" t="e">
        <f>VLOOKUP('Full date'!$A133,'Crude oil price'!$A$8444:$J$8958,4,FALSE)</f>
        <v>#N/A</v>
      </c>
      <c r="E133" t="e">
        <f>VLOOKUP('Full date'!$A133,'Crude oil price'!$A$8444:$J$8958,5,FALSE)</f>
        <v>#N/A</v>
      </c>
      <c r="F133">
        <f>VLOOKUP($A133,'MethaneLeaks Events Data_nonUS'!$C$2:$I$1397,2,FALSE)</f>
        <v>2044</v>
      </c>
      <c r="G133">
        <f>VLOOKUP($A133,'MethaneLeaks Events Data_nonUS'!$C$2:$I$1397,3,FALSE)</f>
        <v>144.64433289999999</v>
      </c>
      <c r="H133" t="str">
        <f>VLOOKUP($A133,'MethaneLeaks Events Data_nonUS'!$C$2:$I$1397,4,FALSE)</f>
        <v>human</v>
      </c>
      <c r="I133">
        <f>VLOOKUP($A133,'MethaneLeaks Events Data_nonUS'!$C$2:$I$1397,5,FALSE)</f>
        <v>30.911699299999999</v>
      </c>
      <c r="J133">
        <f>VLOOKUP($A133,'MethaneLeaks Events Data_nonUS'!$C$2:$I$1397,6,FALSE)</f>
        <v>74.775703429999993</v>
      </c>
    </row>
    <row r="134" spans="1:10" x14ac:dyDescent="0.2">
      <c r="A134" s="10">
        <v>43598</v>
      </c>
      <c r="B134">
        <f>VLOOKUP('Full date'!A134,'Crude oil price'!$A$8444:$J$8958,2,FALSE)</f>
        <v>60.97</v>
      </c>
      <c r="C134">
        <f>VLOOKUP('Full date'!$A134,'Crude oil price'!$A$8444:$J$8958,3,FALSE)</f>
        <v>72.349999999999994</v>
      </c>
      <c r="D134">
        <f>VLOOKUP('Full date'!$A134,'Crude oil price'!$A$8444:$J$8958,4,FALSE)</f>
        <v>1.905</v>
      </c>
      <c r="E134">
        <f>VLOOKUP('Full date'!$A134,'Crude oil price'!$A$8444:$J$8958,5,FALSE)</f>
        <v>1.85</v>
      </c>
      <c r="F134">
        <f>VLOOKUP($A134,'MethaneLeaks Events Data_nonUS'!$C$2:$I$1397,2,FALSE)</f>
        <v>434</v>
      </c>
      <c r="G134">
        <f>VLOOKUP($A134,'MethaneLeaks Events Data_nonUS'!$C$2:$I$1397,3,FALSE)</f>
        <v>0</v>
      </c>
      <c r="H134" t="str">
        <f>VLOOKUP($A134,'MethaneLeaks Events Data_nonUS'!$C$2:$I$1397,4,FALSE)</f>
        <v>og</v>
      </c>
      <c r="I134">
        <f>VLOOKUP($A134,'MethaneLeaks Events Data_nonUS'!$C$2:$I$1397,5,FALSE)</f>
        <v>53.614101410000004</v>
      </c>
      <c r="J134">
        <f>VLOOKUP($A134,'MethaneLeaks Events Data_nonUS'!$C$2:$I$1397,6,FALSE)</f>
        <v>53.403900149999998</v>
      </c>
    </row>
    <row r="135" spans="1:10" x14ac:dyDescent="0.2">
      <c r="A135" s="10">
        <v>43599</v>
      </c>
      <c r="B135">
        <f>VLOOKUP('Full date'!A135,'Crude oil price'!$A$8444:$J$8958,2,FALSE)</f>
        <v>61.82</v>
      </c>
      <c r="C135">
        <f>VLOOKUP('Full date'!$A135,'Crude oil price'!$A$8444:$J$8958,3,FALSE)</f>
        <v>72.53</v>
      </c>
      <c r="D135">
        <f>VLOOKUP('Full date'!$A135,'Crude oil price'!$A$8444:$J$8958,4,FALSE)</f>
        <v>1.921</v>
      </c>
      <c r="E135">
        <f>VLOOKUP('Full date'!$A135,'Crude oil price'!$A$8444:$J$8958,5,FALSE)</f>
        <v>1.861</v>
      </c>
      <c r="F135">
        <f>VLOOKUP($A135,'MethaneLeaks Events Data_nonUS'!$C$2:$I$1397,2,FALSE)</f>
        <v>1219</v>
      </c>
      <c r="G135">
        <f>VLOOKUP($A135,'MethaneLeaks Events Data_nonUS'!$C$2:$I$1397,3,FALSE)</f>
        <v>0</v>
      </c>
      <c r="H135" t="str">
        <f>VLOOKUP($A135,'MethaneLeaks Events Data_nonUS'!$C$2:$I$1397,4,FALSE)</f>
        <v>og</v>
      </c>
      <c r="I135">
        <f>VLOOKUP($A135,'MethaneLeaks Events Data_nonUS'!$C$2:$I$1397,5,FALSE)</f>
        <v>56.881999970000003</v>
      </c>
      <c r="J135">
        <f>VLOOKUP($A135,'MethaneLeaks Events Data_nonUS'!$C$2:$I$1397,6,FALSE)</f>
        <v>56.195098880000003</v>
      </c>
    </row>
    <row r="136" spans="1:10" x14ac:dyDescent="0.2">
      <c r="A136" s="10">
        <v>43600</v>
      </c>
      <c r="B136">
        <f>VLOOKUP('Full date'!A136,'Crude oil price'!$A$8444:$J$8958,2,FALSE)</f>
        <v>62.03</v>
      </c>
      <c r="C136">
        <f>VLOOKUP('Full date'!$A136,'Crude oil price'!$A$8444:$J$8958,3,FALSE)</f>
        <v>73.09</v>
      </c>
      <c r="D136">
        <f>VLOOKUP('Full date'!$A136,'Crude oil price'!$A$8444:$J$8958,4,FALSE)</f>
        <v>1.962</v>
      </c>
      <c r="E136">
        <f>VLOOKUP('Full date'!$A136,'Crude oil price'!$A$8444:$J$8958,5,FALSE)</f>
        <v>1.905</v>
      </c>
      <c r="F136" t="e">
        <f>VLOOKUP($A136,'MethaneLeaks Events Data_nonUS'!$C$2:$I$1397,2,FALSE)</f>
        <v>#N/A</v>
      </c>
      <c r="G136" t="e">
        <f>VLOOKUP($A136,'MethaneLeaks Events Data_nonUS'!$C$2:$I$1397,3,FALSE)</f>
        <v>#N/A</v>
      </c>
      <c r="H136" t="e">
        <f>VLOOKUP($A136,'MethaneLeaks Events Data_nonUS'!$C$2:$I$1397,4,FALSE)</f>
        <v>#N/A</v>
      </c>
      <c r="I136" t="e">
        <f>VLOOKUP($A136,'MethaneLeaks Events Data_nonUS'!$C$2:$I$1397,5,FALSE)</f>
        <v>#N/A</v>
      </c>
      <c r="J136" t="e">
        <f>VLOOKUP($A136,'MethaneLeaks Events Data_nonUS'!$C$2:$I$1397,6,FALSE)</f>
        <v>#N/A</v>
      </c>
    </row>
    <row r="137" spans="1:10" x14ac:dyDescent="0.2">
      <c r="A137" s="10">
        <v>43601</v>
      </c>
      <c r="B137">
        <f>VLOOKUP('Full date'!A137,'Crude oil price'!$A$8444:$J$8958,2,FALSE)</f>
        <v>62.93</v>
      </c>
      <c r="C137">
        <f>VLOOKUP('Full date'!$A137,'Crude oil price'!$A$8444:$J$8958,3,FALSE)</f>
        <v>74.7</v>
      </c>
      <c r="D137">
        <f>VLOOKUP('Full date'!$A137,'Crude oil price'!$A$8444:$J$8958,4,FALSE)</f>
        <v>2.0099999999999998</v>
      </c>
      <c r="E137">
        <f>VLOOKUP('Full date'!$A137,'Crude oil price'!$A$8444:$J$8958,5,FALSE)</f>
        <v>1.9430000000000001</v>
      </c>
      <c r="F137">
        <f>VLOOKUP($A137,'MethaneLeaks Events Data_nonUS'!$C$2:$I$1397,2,FALSE)</f>
        <v>146</v>
      </c>
      <c r="G137">
        <f>VLOOKUP($A137,'MethaneLeaks Events Data_nonUS'!$C$2:$I$1397,3,FALSE)</f>
        <v>39.823001859999998</v>
      </c>
      <c r="H137" t="str">
        <f>VLOOKUP($A137,'MethaneLeaks Events Data_nonUS'!$C$2:$I$1397,4,FALSE)</f>
        <v>og</v>
      </c>
      <c r="I137">
        <f>VLOOKUP($A137,'MethaneLeaks Events Data_nonUS'!$C$2:$I$1397,5,FALSE)</f>
        <v>64.140602110000003</v>
      </c>
      <c r="J137">
        <f>VLOOKUP($A137,'MethaneLeaks Events Data_nonUS'!$C$2:$I$1397,6,FALSE)</f>
        <v>67.835098270000003</v>
      </c>
    </row>
    <row r="138" spans="1:10" x14ac:dyDescent="0.2">
      <c r="A138" s="10">
        <v>43602</v>
      </c>
      <c r="B138">
        <f>VLOOKUP('Full date'!A138,'Crude oil price'!$A$8444:$J$8958,2,FALSE)</f>
        <v>62.77</v>
      </c>
      <c r="C138">
        <f>VLOOKUP('Full date'!$A138,'Crude oil price'!$A$8444:$J$8958,3,FALSE)</f>
        <v>73.94</v>
      </c>
      <c r="D138">
        <f>VLOOKUP('Full date'!$A138,'Crude oil price'!$A$8444:$J$8958,4,FALSE)</f>
        <v>1.98</v>
      </c>
      <c r="E138">
        <f>VLOOKUP('Full date'!$A138,'Crude oil price'!$A$8444:$J$8958,5,FALSE)</f>
        <v>1.913</v>
      </c>
      <c r="F138">
        <f>VLOOKUP($A138,'MethaneLeaks Events Data_nonUS'!$C$2:$I$1397,2,FALSE)</f>
        <v>269</v>
      </c>
      <c r="G138">
        <f>VLOOKUP($A138,'MethaneLeaks Events Data_nonUS'!$C$2:$I$1397,3,FALSE)</f>
        <v>0</v>
      </c>
      <c r="H138" t="str">
        <f>VLOOKUP($A138,'MethaneLeaks Events Data_nonUS'!$C$2:$I$1397,4,FALSE)</f>
        <v>coal</v>
      </c>
      <c r="I138">
        <f>VLOOKUP($A138,'MethaneLeaks Events Data_nonUS'!$C$2:$I$1397,5,FALSE)</f>
        <v>37.03329849</v>
      </c>
      <c r="J138">
        <f>VLOOKUP($A138,'MethaneLeaks Events Data_nonUS'!$C$2:$I$1397,6,FALSE)</f>
        <v>111.8628006</v>
      </c>
    </row>
    <row r="139" spans="1:10" x14ac:dyDescent="0.2">
      <c r="A139" s="10">
        <v>43603</v>
      </c>
      <c r="B139" t="e">
        <f>VLOOKUP('Full date'!A139,'Crude oil price'!$A$8444:$J$8958,2,FALSE)</f>
        <v>#N/A</v>
      </c>
      <c r="C139" t="e">
        <f>VLOOKUP('Full date'!$A139,'Crude oil price'!$A$8444:$J$8958,3,FALSE)</f>
        <v>#N/A</v>
      </c>
      <c r="D139" t="e">
        <f>VLOOKUP('Full date'!$A139,'Crude oil price'!$A$8444:$J$8958,4,FALSE)</f>
        <v>#N/A</v>
      </c>
      <c r="E139" t="e">
        <f>VLOOKUP('Full date'!$A139,'Crude oil price'!$A$8444:$J$8958,5,FALSE)</f>
        <v>#N/A</v>
      </c>
      <c r="F139" t="e">
        <f>VLOOKUP($A139,'MethaneLeaks Events Data_nonUS'!$C$2:$I$1397,2,FALSE)</f>
        <v>#N/A</v>
      </c>
      <c r="G139" t="e">
        <f>VLOOKUP($A139,'MethaneLeaks Events Data_nonUS'!$C$2:$I$1397,3,FALSE)</f>
        <v>#N/A</v>
      </c>
      <c r="H139" t="e">
        <f>VLOOKUP($A139,'MethaneLeaks Events Data_nonUS'!$C$2:$I$1397,4,FALSE)</f>
        <v>#N/A</v>
      </c>
      <c r="I139" t="e">
        <f>VLOOKUP($A139,'MethaneLeaks Events Data_nonUS'!$C$2:$I$1397,5,FALSE)</f>
        <v>#N/A</v>
      </c>
      <c r="J139" t="e">
        <f>VLOOKUP($A139,'MethaneLeaks Events Data_nonUS'!$C$2:$I$1397,6,FALSE)</f>
        <v>#N/A</v>
      </c>
    </row>
    <row r="140" spans="1:10" x14ac:dyDescent="0.2">
      <c r="A140" s="10">
        <v>43604</v>
      </c>
      <c r="B140" t="e">
        <f>VLOOKUP('Full date'!A140,'Crude oil price'!$A$8444:$J$8958,2,FALSE)</f>
        <v>#N/A</v>
      </c>
      <c r="C140" t="e">
        <f>VLOOKUP('Full date'!$A140,'Crude oil price'!$A$8444:$J$8958,3,FALSE)</f>
        <v>#N/A</v>
      </c>
      <c r="D140" t="e">
        <f>VLOOKUP('Full date'!$A140,'Crude oil price'!$A$8444:$J$8958,4,FALSE)</f>
        <v>#N/A</v>
      </c>
      <c r="E140" t="e">
        <f>VLOOKUP('Full date'!$A140,'Crude oil price'!$A$8444:$J$8958,5,FALSE)</f>
        <v>#N/A</v>
      </c>
      <c r="F140" t="e">
        <f>VLOOKUP($A140,'MethaneLeaks Events Data_nonUS'!$C$2:$I$1397,2,FALSE)</f>
        <v>#N/A</v>
      </c>
      <c r="G140" t="e">
        <f>VLOOKUP($A140,'MethaneLeaks Events Data_nonUS'!$C$2:$I$1397,3,FALSE)</f>
        <v>#N/A</v>
      </c>
      <c r="H140" t="e">
        <f>VLOOKUP($A140,'MethaneLeaks Events Data_nonUS'!$C$2:$I$1397,4,FALSE)</f>
        <v>#N/A</v>
      </c>
      <c r="I140" t="e">
        <f>VLOOKUP($A140,'MethaneLeaks Events Data_nonUS'!$C$2:$I$1397,5,FALSE)</f>
        <v>#N/A</v>
      </c>
      <c r="J140" t="e">
        <f>VLOOKUP($A140,'MethaneLeaks Events Data_nonUS'!$C$2:$I$1397,6,FALSE)</f>
        <v>#N/A</v>
      </c>
    </row>
    <row r="141" spans="1:10" x14ac:dyDescent="0.2">
      <c r="A141" s="10">
        <v>43605</v>
      </c>
      <c r="B141">
        <f>VLOOKUP('Full date'!A141,'Crude oil price'!$A$8444:$J$8958,2,FALSE)</f>
        <v>63.12</v>
      </c>
      <c r="C141">
        <f>VLOOKUP('Full date'!$A141,'Crude oil price'!$A$8444:$J$8958,3,FALSE)</f>
        <v>73.209999999999994</v>
      </c>
      <c r="D141">
        <f>VLOOKUP('Full date'!$A141,'Crude oil price'!$A$8444:$J$8958,4,FALSE)</f>
        <v>1.9570000000000001</v>
      </c>
      <c r="E141">
        <f>VLOOKUP('Full date'!$A141,'Crude oil price'!$A$8444:$J$8958,5,FALSE)</f>
        <v>1.877</v>
      </c>
      <c r="F141">
        <f>VLOOKUP($A141,'MethaneLeaks Events Data_nonUS'!$C$2:$I$1397,2,FALSE)</f>
        <v>1343</v>
      </c>
      <c r="G141">
        <f>VLOOKUP($A141,'MethaneLeaks Events Data_nonUS'!$C$2:$I$1397,3,FALSE)</f>
        <v>79.103836060000006</v>
      </c>
      <c r="H141" t="str">
        <f>VLOOKUP($A141,'MethaneLeaks Events Data_nonUS'!$C$2:$I$1397,4,FALSE)</f>
        <v>og</v>
      </c>
      <c r="I141">
        <f>VLOOKUP($A141,'MethaneLeaks Events Data_nonUS'!$C$2:$I$1397,5,FALSE)</f>
        <v>49.799900049999998</v>
      </c>
      <c r="J141">
        <f>VLOOKUP($A141,'MethaneLeaks Events Data_nonUS'!$C$2:$I$1397,6,FALSE)</f>
        <v>39.8185997</v>
      </c>
    </row>
    <row r="142" spans="1:10" x14ac:dyDescent="0.2">
      <c r="A142" s="10">
        <v>43606</v>
      </c>
      <c r="B142">
        <f>VLOOKUP('Full date'!A142,'Crude oil price'!$A$8444:$J$8958,2,FALSE)</f>
        <v>63.02</v>
      </c>
      <c r="C142">
        <f>VLOOKUP('Full date'!$A142,'Crude oil price'!$A$8444:$J$8958,3,FALSE)</f>
        <v>72.94</v>
      </c>
      <c r="D142">
        <f>VLOOKUP('Full date'!$A142,'Crude oil price'!$A$8444:$J$8958,4,FALSE)</f>
        <v>1.9590000000000001</v>
      </c>
      <c r="E142">
        <f>VLOOKUP('Full date'!$A142,'Crude oil price'!$A$8444:$J$8958,5,FALSE)</f>
        <v>1.899</v>
      </c>
      <c r="F142">
        <f>VLOOKUP($A142,'MethaneLeaks Events Data_nonUS'!$C$2:$I$1397,2,FALSE)</f>
        <v>2109</v>
      </c>
      <c r="G142">
        <f>VLOOKUP($A142,'MethaneLeaks Events Data_nonUS'!$C$2:$I$1397,3,FALSE)</f>
        <v>0</v>
      </c>
      <c r="H142" t="str">
        <f>VLOOKUP($A142,'MethaneLeaks Events Data_nonUS'!$C$2:$I$1397,4,FALSE)</f>
        <v>og</v>
      </c>
      <c r="I142">
        <f>VLOOKUP($A142,'MethaneLeaks Events Data_nonUS'!$C$2:$I$1397,5,FALSE)</f>
        <v>62.3445015</v>
      </c>
      <c r="J142">
        <f>VLOOKUP($A142,'MethaneLeaks Events Data_nonUS'!$C$2:$I$1397,6,FALSE)</f>
        <v>50.166301730000001</v>
      </c>
    </row>
    <row r="143" spans="1:10" x14ac:dyDescent="0.2">
      <c r="A143" s="10">
        <v>43607</v>
      </c>
      <c r="B143">
        <f>VLOOKUP('Full date'!A143,'Crude oil price'!$A$8444:$J$8958,2,FALSE)</f>
        <v>61.42</v>
      </c>
      <c r="C143">
        <f>VLOOKUP('Full date'!$A143,'Crude oil price'!$A$8444:$J$8958,3,FALSE)</f>
        <v>71.94</v>
      </c>
      <c r="D143">
        <f>VLOOKUP('Full date'!$A143,'Crude oil price'!$A$8444:$J$8958,4,FALSE)</f>
        <v>1.9179999999999999</v>
      </c>
      <c r="E143">
        <f>VLOOKUP('Full date'!$A143,'Crude oil price'!$A$8444:$J$8958,5,FALSE)</f>
        <v>1.873</v>
      </c>
      <c r="F143">
        <f>VLOOKUP($A143,'MethaneLeaks Events Data_nonUS'!$C$2:$I$1397,2,FALSE)</f>
        <v>2054</v>
      </c>
      <c r="G143">
        <f>VLOOKUP($A143,'MethaneLeaks Events Data_nonUS'!$C$2:$I$1397,3,FALSE)</f>
        <v>142.64465329999999</v>
      </c>
      <c r="H143" t="str">
        <f>VLOOKUP($A143,'MethaneLeaks Events Data_nonUS'!$C$2:$I$1397,4,FALSE)</f>
        <v>og</v>
      </c>
      <c r="I143">
        <f>VLOOKUP($A143,'MethaneLeaks Events Data_nonUS'!$C$2:$I$1397,5,FALSE)</f>
        <v>25.804800029999999</v>
      </c>
      <c r="J143">
        <f>VLOOKUP($A143,'MethaneLeaks Events Data_nonUS'!$C$2:$I$1397,6,FALSE)</f>
        <v>-103.8812027</v>
      </c>
    </row>
    <row r="144" spans="1:10" x14ac:dyDescent="0.2">
      <c r="A144" s="10">
        <v>43608</v>
      </c>
      <c r="B144">
        <f>VLOOKUP('Full date'!A144,'Crude oil price'!$A$8444:$J$8958,2,FALSE)</f>
        <v>57.65</v>
      </c>
      <c r="C144">
        <f>VLOOKUP('Full date'!$A144,'Crude oil price'!$A$8444:$J$8958,3,FALSE)</f>
        <v>68.37</v>
      </c>
      <c r="D144">
        <f>VLOOKUP('Full date'!$A144,'Crude oil price'!$A$8444:$J$8958,4,FALSE)</f>
        <v>1.8480000000000001</v>
      </c>
      <c r="E144">
        <f>VLOOKUP('Full date'!$A144,'Crude oil price'!$A$8444:$J$8958,5,FALSE)</f>
        <v>1.83</v>
      </c>
      <c r="F144">
        <f>VLOOKUP($A144,'MethaneLeaks Events Data_nonUS'!$C$2:$I$1397,2,FALSE)</f>
        <v>2055</v>
      </c>
      <c r="G144">
        <f>VLOOKUP($A144,'MethaneLeaks Events Data_nonUS'!$C$2:$I$1397,3,FALSE)</f>
        <v>115.26486970000001</v>
      </c>
      <c r="H144" t="str">
        <f>VLOOKUP($A144,'MethaneLeaks Events Data_nonUS'!$C$2:$I$1397,4,FALSE)</f>
        <v>og</v>
      </c>
      <c r="I144">
        <f>VLOOKUP($A144,'MethaneLeaks Events Data_nonUS'!$C$2:$I$1397,5,FALSE)</f>
        <v>26.083900450000002</v>
      </c>
      <c r="J144">
        <f>VLOOKUP($A144,'MethaneLeaks Events Data_nonUS'!$C$2:$I$1397,6,FALSE)</f>
        <v>-103.8785019</v>
      </c>
    </row>
    <row r="145" spans="1:10" x14ac:dyDescent="0.2">
      <c r="A145" s="10">
        <v>43609</v>
      </c>
      <c r="B145">
        <f>VLOOKUP('Full date'!A145,'Crude oil price'!$A$8444:$J$8958,2,FALSE)</f>
        <v>58.4</v>
      </c>
      <c r="C145">
        <f>VLOOKUP('Full date'!$A145,'Crude oil price'!$A$8444:$J$8958,3,FALSE)</f>
        <v>67.98</v>
      </c>
      <c r="D145">
        <f>VLOOKUP('Full date'!$A145,'Crude oil price'!$A$8444:$J$8958,4,FALSE)</f>
        <v>1.875</v>
      </c>
      <c r="E145">
        <f>VLOOKUP('Full date'!$A145,'Crude oil price'!$A$8444:$J$8958,5,FALSE)</f>
        <v>1.86</v>
      </c>
      <c r="F145">
        <f>VLOOKUP($A145,'MethaneLeaks Events Data_nonUS'!$C$2:$I$1397,2,FALSE)</f>
        <v>1098</v>
      </c>
      <c r="G145">
        <f>VLOOKUP($A145,'MethaneLeaks Events Data_nonUS'!$C$2:$I$1397,3,FALSE)</f>
        <v>87.583839420000004</v>
      </c>
      <c r="H145" t="str">
        <f>VLOOKUP($A145,'MethaneLeaks Events Data_nonUS'!$C$2:$I$1397,4,FALSE)</f>
        <v>og</v>
      </c>
      <c r="I145">
        <f>VLOOKUP($A145,'MethaneLeaks Events Data_nonUS'!$C$2:$I$1397,5,FALSE)</f>
        <v>30.19020081</v>
      </c>
      <c r="J145">
        <f>VLOOKUP($A145,'MethaneLeaks Events Data_nonUS'!$C$2:$I$1397,6,FALSE)</f>
        <v>47.672401430000001</v>
      </c>
    </row>
    <row r="146" spans="1:10" x14ac:dyDescent="0.2">
      <c r="A146" s="10">
        <v>43610</v>
      </c>
      <c r="B146" t="e">
        <f>VLOOKUP('Full date'!A146,'Crude oil price'!$A$8444:$J$8958,2,FALSE)</f>
        <v>#N/A</v>
      </c>
      <c r="C146" t="e">
        <f>VLOOKUP('Full date'!$A146,'Crude oil price'!$A$8444:$J$8958,3,FALSE)</f>
        <v>#N/A</v>
      </c>
      <c r="D146" t="e">
        <f>VLOOKUP('Full date'!$A146,'Crude oil price'!$A$8444:$J$8958,4,FALSE)</f>
        <v>#N/A</v>
      </c>
      <c r="E146" t="e">
        <f>VLOOKUP('Full date'!$A146,'Crude oil price'!$A$8444:$J$8958,5,FALSE)</f>
        <v>#N/A</v>
      </c>
      <c r="F146">
        <f>VLOOKUP($A146,'MethaneLeaks Events Data_nonUS'!$C$2:$I$1397,2,FALSE)</f>
        <v>654</v>
      </c>
      <c r="G146">
        <f>VLOOKUP($A146,'MethaneLeaks Events Data_nonUS'!$C$2:$I$1397,3,FALSE)</f>
        <v>0</v>
      </c>
      <c r="H146" t="str">
        <f>VLOOKUP($A146,'MethaneLeaks Events Data_nonUS'!$C$2:$I$1397,4,FALSE)</f>
        <v>human</v>
      </c>
      <c r="I146">
        <f>VLOOKUP($A146,'MethaneLeaks Events Data_nonUS'!$C$2:$I$1397,5,FALSE)</f>
        <v>31.466199870000001</v>
      </c>
      <c r="J146">
        <f>VLOOKUP($A146,'MethaneLeaks Events Data_nonUS'!$C$2:$I$1397,6,FALSE)</f>
        <v>74.76750183</v>
      </c>
    </row>
    <row r="147" spans="1:10" x14ac:dyDescent="0.2">
      <c r="A147" s="10">
        <v>43611</v>
      </c>
      <c r="B147" t="e">
        <f>VLOOKUP('Full date'!A147,'Crude oil price'!$A$8444:$J$8958,2,FALSE)</f>
        <v>#N/A</v>
      </c>
      <c r="C147" t="e">
        <f>VLOOKUP('Full date'!$A147,'Crude oil price'!$A$8444:$J$8958,3,FALSE)</f>
        <v>#N/A</v>
      </c>
      <c r="D147" t="e">
        <f>VLOOKUP('Full date'!$A147,'Crude oil price'!$A$8444:$J$8958,4,FALSE)</f>
        <v>#N/A</v>
      </c>
      <c r="E147" t="e">
        <f>VLOOKUP('Full date'!$A147,'Crude oil price'!$A$8444:$J$8958,5,FALSE)</f>
        <v>#N/A</v>
      </c>
      <c r="F147">
        <f>VLOOKUP($A147,'MethaneLeaks Events Data_nonUS'!$C$2:$I$1397,2,FALSE)</f>
        <v>814</v>
      </c>
      <c r="G147">
        <f>VLOOKUP($A147,'MethaneLeaks Events Data_nonUS'!$C$2:$I$1397,3,FALSE)</f>
        <v>25.673870090000001</v>
      </c>
      <c r="H147" t="str">
        <f>VLOOKUP($A147,'MethaneLeaks Events Data_nonUS'!$C$2:$I$1397,4,FALSE)</f>
        <v>og</v>
      </c>
      <c r="I147">
        <f>VLOOKUP($A147,'MethaneLeaks Events Data_nonUS'!$C$2:$I$1397,5,FALSE)</f>
        <v>38.533100130000001</v>
      </c>
      <c r="J147">
        <f>VLOOKUP($A147,'MethaneLeaks Events Data_nonUS'!$C$2:$I$1397,6,FALSE)</f>
        <v>54.209300990000003</v>
      </c>
    </row>
    <row r="148" spans="1:10" x14ac:dyDescent="0.2">
      <c r="A148" s="10">
        <v>43612</v>
      </c>
      <c r="B148" t="e">
        <f>VLOOKUP('Full date'!A148,'Crude oil price'!$A$8444:$J$8958,2,FALSE)</f>
        <v>#N/A</v>
      </c>
      <c r="C148" t="e">
        <f>VLOOKUP('Full date'!$A148,'Crude oil price'!$A$8444:$J$8958,3,FALSE)</f>
        <v>#N/A</v>
      </c>
      <c r="D148" t="e">
        <f>VLOOKUP('Full date'!$A148,'Crude oil price'!$A$8444:$J$8958,4,FALSE)</f>
        <v>#N/A</v>
      </c>
      <c r="E148" t="e">
        <f>VLOOKUP('Full date'!$A148,'Crude oil price'!$A$8444:$J$8958,5,FALSE)</f>
        <v>#N/A</v>
      </c>
      <c r="F148" t="e">
        <f>VLOOKUP($A148,'MethaneLeaks Events Data_nonUS'!$C$2:$I$1397,2,FALSE)</f>
        <v>#N/A</v>
      </c>
      <c r="G148" t="e">
        <f>VLOOKUP($A148,'MethaneLeaks Events Data_nonUS'!$C$2:$I$1397,3,FALSE)</f>
        <v>#N/A</v>
      </c>
      <c r="H148" t="e">
        <f>VLOOKUP($A148,'MethaneLeaks Events Data_nonUS'!$C$2:$I$1397,4,FALSE)</f>
        <v>#N/A</v>
      </c>
      <c r="I148" t="e">
        <f>VLOOKUP($A148,'MethaneLeaks Events Data_nonUS'!$C$2:$I$1397,5,FALSE)</f>
        <v>#N/A</v>
      </c>
      <c r="J148" t="e">
        <f>VLOOKUP($A148,'MethaneLeaks Events Data_nonUS'!$C$2:$I$1397,6,FALSE)</f>
        <v>#N/A</v>
      </c>
    </row>
    <row r="149" spans="1:10" x14ac:dyDescent="0.2">
      <c r="A149" s="10">
        <v>43613</v>
      </c>
      <c r="B149">
        <f>VLOOKUP('Full date'!A149,'Crude oil price'!$A$8444:$J$8958,2,FALSE)</f>
        <v>58.91</v>
      </c>
      <c r="C149">
        <f>VLOOKUP('Full date'!$A149,'Crude oil price'!$A$8444:$J$8958,3,FALSE)</f>
        <v>70.19</v>
      </c>
      <c r="D149">
        <f>VLOOKUP('Full date'!$A149,'Crude oil price'!$A$8444:$J$8958,4,FALSE)</f>
        <v>1.88</v>
      </c>
      <c r="E149">
        <f>VLOOKUP('Full date'!$A149,'Crude oil price'!$A$8444:$J$8958,5,FALSE)</f>
        <v>1.8720000000000001</v>
      </c>
      <c r="F149">
        <f>VLOOKUP($A149,'MethaneLeaks Events Data_nonUS'!$C$2:$I$1397,2,FALSE)</f>
        <v>699</v>
      </c>
      <c r="G149">
        <f>VLOOKUP($A149,'MethaneLeaks Events Data_nonUS'!$C$2:$I$1397,3,FALSE)</f>
        <v>0</v>
      </c>
      <c r="H149" t="str">
        <f>VLOOKUP($A149,'MethaneLeaks Events Data_nonUS'!$C$2:$I$1397,4,FALSE)</f>
        <v>human</v>
      </c>
      <c r="I149">
        <f>VLOOKUP($A149,'MethaneLeaks Events Data_nonUS'!$C$2:$I$1397,5,FALSE)</f>
        <v>31.245700840000001</v>
      </c>
      <c r="J149">
        <f>VLOOKUP($A149,'MethaneLeaks Events Data_nonUS'!$C$2:$I$1397,6,FALSE)</f>
        <v>74.443397520000005</v>
      </c>
    </row>
    <row r="150" spans="1:10" x14ac:dyDescent="0.2">
      <c r="A150" s="10">
        <v>43614</v>
      </c>
      <c r="B150">
        <f>VLOOKUP('Full date'!A150,'Crude oil price'!$A$8444:$J$8958,2,FALSE)</f>
        <v>58.84</v>
      </c>
      <c r="C150">
        <f>VLOOKUP('Full date'!$A150,'Crude oil price'!$A$8444:$J$8958,3,FALSE)</f>
        <v>70.64</v>
      </c>
      <c r="D150">
        <f>VLOOKUP('Full date'!$A150,'Crude oil price'!$A$8444:$J$8958,4,FALSE)</f>
        <v>1.8680000000000001</v>
      </c>
      <c r="E150">
        <f>VLOOKUP('Full date'!$A150,'Crude oil price'!$A$8444:$J$8958,5,FALSE)</f>
        <v>1.875</v>
      </c>
      <c r="F150">
        <f>VLOOKUP($A150,'MethaneLeaks Events Data_nonUS'!$C$2:$I$1397,2,FALSE)</f>
        <v>199</v>
      </c>
      <c r="G150">
        <f>VLOOKUP($A150,'MethaneLeaks Events Data_nonUS'!$C$2:$I$1397,3,FALSE)</f>
        <v>0</v>
      </c>
      <c r="H150" t="str">
        <f>VLOOKUP($A150,'MethaneLeaks Events Data_nonUS'!$C$2:$I$1397,4,FALSE)</f>
        <v>og</v>
      </c>
      <c r="I150">
        <f>VLOOKUP($A150,'MethaneLeaks Events Data_nonUS'!$C$2:$I$1397,5,FALSE)</f>
        <v>59.017898559999999</v>
      </c>
      <c r="J150">
        <f>VLOOKUP($A150,'MethaneLeaks Events Data_nonUS'!$C$2:$I$1397,6,FALSE)</f>
        <v>-120.6491013</v>
      </c>
    </row>
    <row r="151" spans="1:10" x14ac:dyDescent="0.2">
      <c r="A151" s="10">
        <v>43615</v>
      </c>
      <c r="B151">
        <f>VLOOKUP('Full date'!A151,'Crude oil price'!$A$8444:$J$8958,2,FALSE)</f>
        <v>56.47</v>
      </c>
      <c r="C151">
        <f>VLOOKUP('Full date'!$A151,'Crude oil price'!$A$8444:$J$8958,3,FALSE)</f>
        <v>69.55</v>
      </c>
      <c r="D151">
        <f>VLOOKUP('Full date'!$A151,'Crude oil price'!$A$8444:$J$8958,4,FALSE)</f>
        <v>1.8009999999999999</v>
      </c>
      <c r="E151">
        <f>VLOOKUP('Full date'!$A151,'Crude oil price'!$A$8444:$J$8958,5,FALSE)</f>
        <v>1.8140000000000001</v>
      </c>
      <c r="F151">
        <f>VLOOKUP($A151,'MethaneLeaks Events Data_nonUS'!$C$2:$I$1397,2,FALSE)</f>
        <v>2047</v>
      </c>
      <c r="G151">
        <f>VLOOKUP($A151,'MethaneLeaks Events Data_nonUS'!$C$2:$I$1397,3,FALSE)</f>
        <v>205.0509644</v>
      </c>
      <c r="H151" t="str">
        <f>VLOOKUP($A151,'MethaneLeaks Events Data_nonUS'!$C$2:$I$1397,4,FALSE)</f>
        <v>human</v>
      </c>
      <c r="I151">
        <f>VLOOKUP($A151,'MethaneLeaks Events Data_nonUS'!$C$2:$I$1397,5,FALSE)</f>
        <v>28.502500529999999</v>
      </c>
      <c r="J151">
        <f>VLOOKUP($A151,'MethaneLeaks Events Data_nonUS'!$C$2:$I$1397,6,FALSE)</f>
        <v>78.002899170000006</v>
      </c>
    </row>
    <row r="152" spans="1:10" x14ac:dyDescent="0.2">
      <c r="A152" s="10">
        <v>43616</v>
      </c>
      <c r="B152">
        <f>VLOOKUP('Full date'!A152,'Crude oil price'!$A$8444:$J$8958,2,FALSE)</f>
        <v>53.49</v>
      </c>
      <c r="C152">
        <f>VLOOKUP('Full date'!$A152,'Crude oil price'!$A$8444:$J$8958,3,FALSE)</f>
        <v>66.78</v>
      </c>
      <c r="D152">
        <f>VLOOKUP('Full date'!$A152,'Crude oil price'!$A$8444:$J$8958,4,FALSE)</f>
        <v>1.7270000000000001</v>
      </c>
      <c r="E152">
        <f>VLOOKUP('Full date'!$A152,'Crude oil price'!$A$8444:$J$8958,5,FALSE)</f>
        <v>1.74</v>
      </c>
      <c r="F152">
        <f>VLOOKUP($A152,'MethaneLeaks Events Data_nonUS'!$C$2:$I$1397,2,FALSE)</f>
        <v>698</v>
      </c>
      <c r="G152">
        <f>VLOOKUP($A152,'MethaneLeaks Events Data_nonUS'!$C$2:$I$1397,3,FALSE)</f>
        <v>0</v>
      </c>
      <c r="H152" t="str">
        <f>VLOOKUP($A152,'MethaneLeaks Events Data_nonUS'!$C$2:$I$1397,4,FALSE)</f>
        <v>human</v>
      </c>
      <c r="I152">
        <f>VLOOKUP($A152,'MethaneLeaks Events Data_nonUS'!$C$2:$I$1397,5,FALSE)</f>
        <v>31.534099579999999</v>
      </c>
      <c r="J152">
        <f>VLOOKUP($A152,'MethaneLeaks Events Data_nonUS'!$C$2:$I$1397,6,FALSE)</f>
        <v>74.803199770000006</v>
      </c>
    </row>
    <row r="153" spans="1:10" x14ac:dyDescent="0.2">
      <c r="A153" s="10">
        <v>43617</v>
      </c>
      <c r="B153" t="e">
        <f>VLOOKUP('Full date'!A153,'Crude oil price'!$A$8444:$J$8958,2,FALSE)</f>
        <v>#N/A</v>
      </c>
      <c r="C153" t="e">
        <f>VLOOKUP('Full date'!$A153,'Crude oil price'!$A$8444:$J$8958,3,FALSE)</f>
        <v>#N/A</v>
      </c>
      <c r="D153" t="e">
        <f>VLOOKUP('Full date'!$A153,'Crude oil price'!$A$8444:$J$8958,4,FALSE)</f>
        <v>#N/A</v>
      </c>
      <c r="E153" t="e">
        <f>VLOOKUP('Full date'!$A153,'Crude oil price'!$A$8444:$J$8958,5,FALSE)</f>
        <v>#N/A</v>
      </c>
      <c r="F153" t="e">
        <f>VLOOKUP($A153,'MethaneLeaks Events Data_nonUS'!$C$2:$I$1397,2,FALSE)</f>
        <v>#N/A</v>
      </c>
      <c r="G153" t="e">
        <f>VLOOKUP($A153,'MethaneLeaks Events Data_nonUS'!$C$2:$I$1397,3,FALSE)</f>
        <v>#N/A</v>
      </c>
      <c r="H153" t="e">
        <f>VLOOKUP($A153,'MethaneLeaks Events Data_nonUS'!$C$2:$I$1397,4,FALSE)</f>
        <v>#N/A</v>
      </c>
      <c r="I153" t="e">
        <f>VLOOKUP($A153,'MethaneLeaks Events Data_nonUS'!$C$2:$I$1397,5,FALSE)</f>
        <v>#N/A</v>
      </c>
      <c r="J153" t="e">
        <f>VLOOKUP($A153,'MethaneLeaks Events Data_nonUS'!$C$2:$I$1397,6,FALSE)</f>
        <v>#N/A</v>
      </c>
    </row>
    <row r="154" spans="1:10" x14ac:dyDescent="0.2">
      <c r="A154" s="10">
        <v>43618</v>
      </c>
      <c r="B154" t="e">
        <f>VLOOKUP('Full date'!A154,'Crude oil price'!$A$8444:$J$8958,2,FALSE)</f>
        <v>#N/A</v>
      </c>
      <c r="C154" t="e">
        <f>VLOOKUP('Full date'!$A154,'Crude oil price'!$A$8444:$J$8958,3,FALSE)</f>
        <v>#N/A</v>
      </c>
      <c r="D154" t="e">
        <f>VLOOKUP('Full date'!$A154,'Crude oil price'!$A$8444:$J$8958,4,FALSE)</f>
        <v>#N/A</v>
      </c>
      <c r="E154" t="e">
        <f>VLOOKUP('Full date'!$A154,'Crude oil price'!$A$8444:$J$8958,5,FALSE)</f>
        <v>#N/A</v>
      </c>
      <c r="F154">
        <f>VLOOKUP($A154,'MethaneLeaks Events Data_nonUS'!$C$2:$I$1397,2,FALSE)</f>
        <v>28</v>
      </c>
      <c r="G154">
        <f>VLOOKUP($A154,'MethaneLeaks Events Data_nonUS'!$C$2:$I$1397,3,FALSE)</f>
        <v>0</v>
      </c>
      <c r="H154" t="str">
        <f>VLOOKUP($A154,'MethaneLeaks Events Data_nonUS'!$C$2:$I$1397,4,FALSE)</f>
        <v>human</v>
      </c>
      <c r="I154">
        <f>VLOOKUP($A154,'MethaneLeaks Events Data_nonUS'!$C$2:$I$1397,5,FALSE)</f>
        <v>31.466199870000001</v>
      </c>
      <c r="J154">
        <f>VLOOKUP($A154,'MethaneLeaks Events Data_nonUS'!$C$2:$I$1397,6,FALSE)</f>
        <v>74.297798159999999</v>
      </c>
    </row>
    <row r="155" spans="1:10" x14ac:dyDescent="0.2">
      <c r="A155" s="10">
        <v>43619</v>
      </c>
      <c r="B155">
        <f>VLOOKUP('Full date'!A155,'Crude oil price'!$A$8444:$J$8958,2,FALSE)</f>
        <v>53.25</v>
      </c>
      <c r="C155">
        <f>VLOOKUP('Full date'!$A155,'Crude oil price'!$A$8444:$J$8958,3,FALSE)</f>
        <v>63.16</v>
      </c>
      <c r="D155">
        <f>VLOOKUP('Full date'!$A155,'Crude oil price'!$A$8444:$J$8958,4,FALSE)</f>
        <v>1.623</v>
      </c>
      <c r="E155">
        <f>VLOOKUP('Full date'!$A155,'Crude oil price'!$A$8444:$J$8958,5,FALSE)</f>
        <v>1.673</v>
      </c>
      <c r="F155">
        <f>VLOOKUP($A155,'MethaneLeaks Events Data_nonUS'!$C$2:$I$1397,2,FALSE)</f>
        <v>1099</v>
      </c>
      <c r="G155">
        <f>VLOOKUP($A155,'MethaneLeaks Events Data_nonUS'!$C$2:$I$1397,3,FALSE)</f>
        <v>205.40849299999999</v>
      </c>
      <c r="H155" t="str">
        <f>VLOOKUP($A155,'MethaneLeaks Events Data_nonUS'!$C$2:$I$1397,4,FALSE)</f>
        <v>og</v>
      </c>
      <c r="I155">
        <f>VLOOKUP($A155,'MethaneLeaks Events Data_nonUS'!$C$2:$I$1397,5,FALSE)</f>
        <v>34.070899959999998</v>
      </c>
      <c r="J155">
        <f>VLOOKUP($A155,'MethaneLeaks Events Data_nonUS'!$C$2:$I$1397,6,FALSE)</f>
        <v>43.632198330000001</v>
      </c>
    </row>
    <row r="156" spans="1:10" x14ac:dyDescent="0.2">
      <c r="A156" s="10">
        <v>43620</v>
      </c>
      <c r="B156">
        <f>VLOOKUP('Full date'!A156,'Crude oil price'!$A$8444:$J$8958,2,FALSE)</f>
        <v>53.5</v>
      </c>
      <c r="C156">
        <f>VLOOKUP('Full date'!$A156,'Crude oil price'!$A$8444:$J$8958,3,FALSE)</f>
        <v>63.56</v>
      </c>
      <c r="D156">
        <f>VLOOKUP('Full date'!$A156,'Crude oil price'!$A$8444:$J$8958,4,FALSE)</f>
        <v>1.639</v>
      </c>
      <c r="E156">
        <f>VLOOKUP('Full date'!$A156,'Crude oil price'!$A$8444:$J$8958,5,FALSE)</f>
        <v>1.6839999999999999</v>
      </c>
      <c r="F156">
        <f>VLOOKUP($A156,'MethaneLeaks Events Data_nonUS'!$C$2:$I$1397,2,FALSE)</f>
        <v>2049</v>
      </c>
      <c r="G156">
        <f>VLOOKUP($A156,'MethaneLeaks Events Data_nonUS'!$C$2:$I$1397,3,FALSE)</f>
        <v>40.402675629999997</v>
      </c>
      <c r="H156" t="str">
        <f>VLOOKUP($A156,'MethaneLeaks Events Data_nonUS'!$C$2:$I$1397,4,FALSE)</f>
        <v>og</v>
      </c>
      <c r="I156">
        <f>VLOOKUP($A156,'MethaneLeaks Events Data_nonUS'!$C$2:$I$1397,5,FALSE)</f>
        <v>52.721298220000001</v>
      </c>
      <c r="J156">
        <f>VLOOKUP($A156,'MethaneLeaks Events Data_nonUS'!$C$2:$I$1397,6,FALSE)</f>
        <v>37.389198299999997</v>
      </c>
    </row>
    <row r="157" spans="1:10" x14ac:dyDescent="0.2">
      <c r="A157" s="10">
        <v>43621</v>
      </c>
      <c r="B157">
        <f>VLOOKUP('Full date'!A157,'Crude oil price'!$A$8444:$J$8958,2,FALSE)</f>
        <v>51.57</v>
      </c>
      <c r="C157">
        <f>VLOOKUP('Full date'!$A157,'Crude oil price'!$A$8444:$J$8958,3,FALSE)</f>
        <v>62.14</v>
      </c>
      <c r="D157">
        <f>VLOOKUP('Full date'!$A157,'Crude oil price'!$A$8444:$J$8958,4,FALSE)</f>
        <v>1.629</v>
      </c>
      <c r="E157">
        <f>VLOOKUP('Full date'!$A157,'Crude oil price'!$A$8444:$J$8958,5,FALSE)</f>
        <v>1.6519999999999999</v>
      </c>
      <c r="F157">
        <f>VLOOKUP($A157,'MethaneLeaks Events Data_nonUS'!$C$2:$I$1397,2,FALSE)</f>
        <v>2048</v>
      </c>
      <c r="G157">
        <f>VLOOKUP($A157,'MethaneLeaks Events Data_nonUS'!$C$2:$I$1397,3,FALSE)</f>
        <v>85.516174320000005</v>
      </c>
      <c r="H157" t="str">
        <f>VLOOKUP($A157,'MethaneLeaks Events Data_nonUS'!$C$2:$I$1397,4,FALSE)</f>
        <v>human</v>
      </c>
      <c r="I157">
        <f>VLOOKUP($A157,'MethaneLeaks Events Data_nonUS'!$C$2:$I$1397,5,FALSE)</f>
        <v>28.86030006</v>
      </c>
      <c r="J157">
        <f>VLOOKUP($A157,'MethaneLeaks Events Data_nonUS'!$C$2:$I$1397,6,FALSE)</f>
        <v>76.526603699999995</v>
      </c>
    </row>
    <row r="158" spans="1:10" x14ac:dyDescent="0.2">
      <c r="A158" s="10">
        <v>43622</v>
      </c>
      <c r="B158">
        <f>VLOOKUP('Full date'!A158,'Crude oil price'!$A$8444:$J$8958,2,FALSE)</f>
        <v>52.59</v>
      </c>
      <c r="C158">
        <f>VLOOKUP('Full date'!$A158,'Crude oil price'!$A$8444:$J$8958,3,FALSE)</f>
        <v>62.77</v>
      </c>
      <c r="D158">
        <f>VLOOKUP('Full date'!$A158,'Crude oil price'!$A$8444:$J$8958,4,FALSE)</f>
        <v>1.663</v>
      </c>
      <c r="E158">
        <f>VLOOKUP('Full date'!$A158,'Crude oil price'!$A$8444:$J$8958,5,FALSE)</f>
        <v>1.6850000000000001</v>
      </c>
      <c r="F158">
        <f>VLOOKUP($A158,'MethaneLeaks Events Data_nonUS'!$C$2:$I$1397,2,FALSE)</f>
        <v>839</v>
      </c>
      <c r="G158">
        <f>VLOOKUP($A158,'MethaneLeaks Events Data_nonUS'!$C$2:$I$1397,3,FALSE)</f>
        <v>0</v>
      </c>
      <c r="H158" t="str">
        <f>VLOOKUP($A158,'MethaneLeaks Events Data_nonUS'!$C$2:$I$1397,4,FALSE)</f>
        <v>og</v>
      </c>
      <c r="I158">
        <f>VLOOKUP($A158,'MethaneLeaks Events Data_nonUS'!$C$2:$I$1397,5,FALSE)</f>
        <v>37.553298949999999</v>
      </c>
      <c r="J158">
        <f>VLOOKUP($A158,'MethaneLeaks Events Data_nonUS'!$C$2:$I$1397,6,FALSE)</f>
        <v>110.8411026</v>
      </c>
    </row>
    <row r="159" spans="1:10" x14ac:dyDescent="0.2">
      <c r="A159" s="10">
        <v>43623</v>
      </c>
      <c r="B159">
        <f>VLOOKUP('Full date'!A159,'Crude oil price'!$A$8444:$J$8958,2,FALSE)</f>
        <v>53.95</v>
      </c>
      <c r="C159">
        <f>VLOOKUP('Full date'!$A159,'Crude oil price'!$A$8444:$J$8958,3,FALSE)</f>
        <v>64.099999999999994</v>
      </c>
      <c r="D159">
        <f>VLOOKUP('Full date'!$A159,'Crude oil price'!$A$8444:$J$8958,4,FALSE)</f>
        <v>1.677</v>
      </c>
      <c r="E159">
        <f>VLOOKUP('Full date'!$A159,'Crude oil price'!$A$8444:$J$8958,5,FALSE)</f>
        <v>1.6970000000000001</v>
      </c>
      <c r="F159">
        <f>VLOOKUP($A159,'MethaneLeaks Events Data_nonUS'!$C$2:$I$1397,2,FALSE)</f>
        <v>129</v>
      </c>
      <c r="G159">
        <f>VLOOKUP($A159,'MethaneLeaks Events Data_nonUS'!$C$2:$I$1397,3,FALSE)</f>
        <v>113.57444</v>
      </c>
      <c r="H159" t="str">
        <f>VLOOKUP($A159,'MethaneLeaks Events Data_nonUS'!$C$2:$I$1397,4,FALSE)</f>
        <v>human</v>
      </c>
      <c r="I159">
        <f>VLOOKUP($A159,'MethaneLeaks Events Data_nonUS'!$C$2:$I$1397,5,FALSE)</f>
        <v>24.881500240000001</v>
      </c>
      <c r="J159">
        <f>VLOOKUP($A159,'MethaneLeaks Events Data_nonUS'!$C$2:$I$1397,6,FALSE)</f>
        <v>67.126502990000006</v>
      </c>
    </row>
    <row r="160" spans="1:10" x14ac:dyDescent="0.2">
      <c r="A160" s="10">
        <v>43624</v>
      </c>
      <c r="B160" t="e">
        <f>VLOOKUP('Full date'!A160,'Crude oil price'!$A$8444:$J$8958,2,FALSE)</f>
        <v>#N/A</v>
      </c>
      <c r="C160" t="e">
        <f>VLOOKUP('Full date'!$A160,'Crude oil price'!$A$8444:$J$8958,3,FALSE)</f>
        <v>#N/A</v>
      </c>
      <c r="D160" t="e">
        <f>VLOOKUP('Full date'!$A160,'Crude oil price'!$A$8444:$J$8958,4,FALSE)</f>
        <v>#N/A</v>
      </c>
      <c r="E160" t="e">
        <f>VLOOKUP('Full date'!$A160,'Crude oil price'!$A$8444:$J$8958,5,FALSE)</f>
        <v>#N/A</v>
      </c>
      <c r="F160">
        <f>VLOOKUP($A160,'MethaneLeaks Events Data_nonUS'!$C$2:$I$1397,2,FALSE)</f>
        <v>2053</v>
      </c>
      <c r="G160">
        <f>VLOOKUP($A160,'MethaneLeaks Events Data_nonUS'!$C$2:$I$1397,3,FALSE)</f>
        <v>205.36714169999999</v>
      </c>
      <c r="H160" t="str">
        <f>VLOOKUP($A160,'MethaneLeaks Events Data_nonUS'!$C$2:$I$1397,4,FALSE)</f>
        <v>human</v>
      </c>
      <c r="I160">
        <f>VLOOKUP($A160,'MethaneLeaks Events Data_nonUS'!$C$2:$I$1397,5,FALSE)</f>
        <v>28.988899230000001</v>
      </c>
      <c r="J160">
        <f>VLOOKUP($A160,'MethaneLeaks Events Data_nonUS'!$C$2:$I$1397,6,FALSE)</f>
        <v>77.115798949999999</v>
      </c>
    </row>
    <row r="161" spans="1:10" x14ac:dyDescent="0.2">
      <c r="A161" s="10">
        <v>43625</v>
      </c>
      <c r="B161" t="e">
        <f>VLOOKUP('Full date'!A161,'Crude oil price'!$A$8444:$J$8958,2,FALSE)</f>
        <v>#N/A</v>
      </c>
      <c r="C161" t="e">
        <f>VLOOKUP('Full date'!$A161,'Crude oil price'!$A$8444:$J$8958,3,FALSE)</f>
        <v>#N/A</v>
      </c>
      <c r="D161" t="e">
        <f>VLOOKUP('Full date'!$A161,'Crude oil price'!$A$8444:$J$8958,4,FALSE)</f>
        <v>#N/A</v>
      </c>
      <c r="E161" t="e">
        <f>VLOOKUP('Full date'!$A161,'Crude oil price'!$A$8444:$J$8958,5,FALSE)</f>
        <v>#N/A</v>
      </c>
      <c r="F161">
        <f>VLOOKUP($A161,'MethaneLeaks Events Data_nonUS'!$C$2:$I$1397,2,FALSE)</f>
        <v>2045</v>
      </c>
      <c r="G161">
        <f>VLOOKUP($A161,'MethaneLeaks Events Data_nonUS'!$C$2:$I$1397,3,FALSE)</f>
        <v>0</v>
      </c>
      <c r="H161" t="str">
        <f>VLOOKUP($A161,'MethaneLeaks Events Data_nonUS'!$C$2:$I$1397,4,FALSE)</f>
        <v>human</v>
      </c>
      <c r="I161">
        <f>VLOOKUP($A161,'MethaneLeaks Events Data_nonUS'!$C$2:$I$1397,5,FALSE)</f>
        <v>28.34790039</v>
      </c>
      <c r="J161">
        <f>VLOOKUP($A161,'MethaneLeaks Events Data_nonUS'!$C$2:$I$1397,6,FALSE)</f>
        <v>77.337997439999995</v>
      </c>
    </row>
    <row r="162" spans="1:10" x14ac:dyDescent="0.2">
      <c r="A162" s="10">
        <v>43626</v>
      </c>
      <c r="B162">
        <f>VLOOKUP('Full date'!A162,'Crude oil price'!$A$8444:$J$8958,2,FALSE)</f>
        <v>53.33</v>
      </c>
      <c r="C162">
        <f>VLOOKUP('Full date'!$A162,'Crude oil price'!$A$8444:$J$8958,3,FALSE)</f>
        <v>64.31</v>
      </c>
      <c r="D162">
        <f>VLOOKUP('Full date'!$A162,'Crude oil price'!$A$8444:$J$8958,4,FALSE)</f>
        <v>1.671</v>
      </c>
      <c r="E162">
        <f>VLOOKUP('Full date'!$A162,'Crude oil price'!$A$8444:$J$8958,5,FALSE)</f>
        <v>1.6910000000000001</v>
      </c>
      <c r="F162">
        <f>VLOOKUP($A162,'MethaneLeaks Events Data_nonUS'!$C$2:$I$1397,2,FALSE)</f>
        <v>2041</v>
      </c>
      <c r="G162">
        <f>VLOOKUP($A162,'MethaneLeaks Events Data_nonUS'!$C$2:$I$1397,3,FALSE)</f>
        <v>360.30545039999998</v>
      </c>
      <c r="H162" t="str">
        <f>VLOOKUP($A162,'MethaneLeaks Events Data_nonUS'!$C$2:$I$1397,4,FALSE)</f>
        <v>human</v>
      </c>
      <c r="I162">
        <f>VLOOKUP($A162,'MethaneLeaks Events Data_nonUS'!$C$2:$I$1397,5,FALSE)</f>
        <v>28.623100279999999</v>
      </c>
      <c r="J162">
        <f>VLOOKUP($A162,'MethaneLeaks Events Data_nonUS'!$C$2:$I$1397,6,FALSE)</f>
        <v>77.667800900000003</v>
      </c>
    </row>
    <row r="163" spans="1:10" x14ac:dyDescent="0.2">
      <c r="A163" s="10">
        <v>43627</v>
      </c>
      <c r="B163">
        <f>VLOOKUP('Full date'!A163,'Crude oil price'!$A$8444:$J$8958,2,FALSE)</f>
        <v>53.3</v>
      </c>
      <c r="C163">
        <f>VLOOKUP('Full date'!$A163,'Crude oil price'!$A$8444:$J$8958,3,FALSE)</f>
        <v>63.56</v>
      </c>
      <c r="D163">
        <f>VLOOKUP('Full date'!$A163,'Crude oil price'!$A$8444:$J$8958,4,FALSE)</f>
        <v>1.714</v>
      </c>
      <c r="E163">
        <f>VLOOKUP('Full date'!$A163,'Crude oil price'!$A$8444:$J$8958,5,FALSE)</f>
        <v>1.6990000000000001</v>
      </c>
      <c r="F163" t="e">
        <f>VLOOKUP($A163,'MethaneLeaks Events Data_nonUS'!$C$2:$I$1397,2,FALSE)</f>
        <v>#N/A</v>
      </c>
      <c r="G163" t="e">
        <f>VLOOKUP($A163,'MethaneLeaks Events Data_nonUS'!$C$2:$I$1397,3,FALSE)</f>
        <v>#N/A</v>
      </c>
      <c r="H163" t="e">
        <f>VLOOKUP($A163,'MethaneLeaks Events Data_nonUS'!$C$2:$I$1397,4,FALSE)</f>
        <v>#N/A</v>
      </c>
      <c r="I163" t="e">
        <f>VLOOKUP($A163,'MethaneLeaks Events Data_nonUS'!$C$2:$I$1397,5,FALSE)</f>
        <v>#N/A</v>
      </c>
      <c r="J163" t="e">
        <f>VLOOKUP($A163,'MethaneLeaks Events Data_nonUS'!$C$2:$I$1397,6,FALSE)</f>
        <v>#N/A</v>
      </c>
    </row>
    <row r="164" spans="1:10" x14ac:dyDescent="0.2">
      <c r="A164" s="10">
        <v>43628</v>
      </c>
      <c r="B164">
        <f>VLOOKUP('Full date'!A164,'Crude oil price'!$A$8444:$J$8958,2,FALSE)</f>
        <v>51.13</v>
      </c>
      <c r="C164">
        <f>VLOOKUP('Full date'!$A164,'Crude oil price'!$A$8444:$J$8958,3,FALSE)</f>
        <v>61.66</v>
      </c>
      <c r="D164">
        <f>VLOOKUP('Full date'!$A164,'Crude oil price'!$A$8444:$J$8958,4,FALSE)</f>
        <v>1.639</v>
      </c>
      <c r="E164">
        <f>VLOOKUP('Full date'!$A164,'Crude oil price'!$A$8444:$J$8958,5,FALSE)</f>
        <v>1.6240000000000001</v>
      </c>
      <c r="F164">
        <f>VLOOKUP($A164,'MethaneLeaks Events Data_nonUS'!$C$2:$I$1397,2,FALSE)</f>
        <v>1090</v>
      </c>
      <c r="G164">
        <f>VLOOKUP($A164,'MethaneLeaks Events Data_nonUS'!$C$2:$I$1397,3,FALSE)</f>
        <v>154.55113220000001</v>
      </c>
      <c r="H164" t="str">
        <f>VLOOKUP($A164,'MethaneLeaks Events Data_nonUS'!$C$2:$I$1397,4,FALSE)</f>
        <v>og</v>
      </c>
      <c r="I164">
        <f>VLOOKUP($A164,'MethaneLeaks Events Data_nonUS'!$C$2:$I$1397,5,FALSE)</f>
        <v>36.494201660000002</v>
      </c>
      <c r="J164">
        <f>VLOOKUP($A164,'MethaneLeaks Events Data_nonUS'!$C$2:$I$1397,6,FALSE)</f>
        <v>61.355899809999997</v>
      </c>
    </row>
    <row r="165" spans="1:10" x14ac:dyDescent="0.2">
      <c r="A165" s="10">
        <v>43629</v>
      </c>
      <c r="B165">
        <f>VLOOKUP('Full date'!A165,'Crude oil price'!$A$8444:$J$8958,2,FALSE)</f>
        <v>52.38</v>
      </c>
      <c r="C165">
        <f>VLOOKUP('Full date'!$A165,'Crude oil price'!$A$8444:$J$8958,3,FALSE)</f>
        <v>63.28</v>
      </c>
      <c r="D165">
        <f>VLOOKUP('Full date'!$A165,'Crude oil price'!$A$8444:$J$8958,4,FALSE)</f>
        <v>1.6919999999999999</v>
      </c>
      <c r="E165">
        <f>VLOOKUP('Full date'!$A165,'Crude oil price'!$A$8444:$J$8958,5,FALSE)</f>
        <v>1.6619999999999999</v>
      </c>
      <c r="F165">
        <f>VLOOKUP($A165,'MethaneLeaks Events Data_nonUS'!$C$2:$I$1397,2,FALSE)</f>
        <v>789</v>
      </c>
      <c r="G165">
        <f>VLOOKUP($A165,'MethaneLeaks Events Data_nonUS'!$C$2:$I$1397,3,FALSE)</f>
        <v>0</v>
      </c>
      <c r="H165" t="str">
        <f>VLOOKUP($A165,'MethaneLeaks Events Data_nonUS'!$C$2:$I$1397,4,FALSE)</f>
        <v>human</v>
      </c>
      <c r="I165">
        <f>VLOOKUP($A165,'MethaneLeaks Events Data_nonUS'!$C$2:$I$1397,5,FALSE)</f>
        <v>33.022499080000003</v>
      </c>
      <c r="J165">
        <f>VLOOKUP($A165,'MethaneLeaks Events Data_nonUS'!$C$2:$I$1397,6,FALSE)</f>
        <v>71.180397029999995</v>
      </c>
    </row>
    <row r="166" spans="1:10" x14ac:dyDescent="0.2">
      <c r="A166" s="10">
        <v>43630</v>
      </c>
      <c r="B166">
        <f>VLOOKUP('Full date'!A166,'Crude oil price'!$A$8444:$J$8958,2,FALSE)</f>
        <v>52.47</v>
      </c>
      <c r="C166">
        <f>VLOOKUP('Full date'!$A166,'Crude oil price'!$A$8444:$J$8958,3,FALSE)</f>
        <v>63.13</v>
      </c>
      <c r="D166">
        <f>VLOOKUP('Full date'!$A166,'Crude oil price'!$A$8444:$J$8958,4,FALSE)</f>
        <v>1.7010000000000001</v>
      </c>
      <c r="E166">
        <f>VLOOKUP('Full date'!$A166,'Crude oil price'!$A$8444:$J$8958,5,FALSE)</f>
        <v>1.671</v>
      </c>
      <c r="F166">
        <f>VLOOKUP($A166,'MethaneLeaks Events Data_nonUS'!$C$2:$I$1397,2,FALSE)</f>
        <v>664</v>
      </c>
      <c r="G166">
        <f>VLOOKUP($A166,'MethaneLeaks Events Data_nonUS'!$C$2:$I$1397,3,FALSE)</f>
        <v>0</v>
      </c>
      <c r="H166" t="str">
        <f>VLOOKUP($A166,'MethaneLeaks Events Data_nonUS'!$C$2:$I$1397,4,FALSE)</f>
        <v>human</v>
      </c>
      <c r="I166">
        <f>VLOOKUP($A166,'MethaneLeaks Events Data_nonUS'!$C$2:$I$1397,5,FALSE)</f>
        <v>31.46850014</v>
      </c>
      <c r="J166">
        <f>VLOOKUP($A166,'MethaneLeaks Events Data_nonUS'!$C$2:$I$1397,6,FALSE)</f>
        <v>74.602699279999996</v>
      </c>
    </row>
    <row r="167" spans="1:10" x14ac:dyDescent="0.2">
      <c r="A167" s="10">
        <v>43631</v>
      </c>
      <c r="B167" t="e">
        <f>VLOOKUP('Full date'!A167,'Crude oil price'!$A$8444:$J$8958,2,FALSE)</f>
        <v>#N/A</v>
      </c>
      <c r="C167" t="e">
        <f>VLOOKUP('Full date'!$A167,'Crude oil price'!$A$8444:$J$8958,3,FALSE)</f>
        <v>#N/A</v>
      </c>
      <c r="D167" t="e">
        <f>VLOOKUP('Full date'!$A167,'Crude oil price'!$A$8444:$J$8958,4,FALSE)</f>
        <v>#N/A</v>
      </c>
      <c r="E167" t="e">
        <f>VLOOKUP('Full date'!$A167,'Crude oil price'!$A$8444:$J$8958,5,FALSE)</f>
        <v>#N/A</v>
      </c>
      <c r="F167">
        <f>VLOOKUP($A167,'MethaneLeaks Events Data_nonUS'!$C$2:$I$1397,2,FALSE)</f>
        <v>662</v>
      </c>
      <c r="G167">
        <f>VLOOKUP($A167,'MethaneLeaks Events Data_nonUS'!$C$2:$I$1397,3,FALSE)</f>
        <v>0</v>
      </c>
      <c r="H167" t="str">
        <f>VLOOKUP($A167,'MethaneLeaks Events Data_nonUS'!$C$2:$I$1397,4,FALSE)</f>
        <v>og</v>
      </c>
      <c r="I167">
        <f>VLOOKUP($A167,'MethaneLeaks Events Data_nonUS'!$C$2:$I$1397,5,FALSE)</f>
        <v>38.216598509999997</v>
      </c>
      <c r="J167">
        <f>VLOOKUP($A167,'MethaneLeaks Events Data_nonUS'!$C$2:$I$1397,6,FALSE)</f>
        <v>54.764099119999997</v>
      </c>
    </row>
    <row r="168" spans="1:10" x14ac:dyDescent="0.2">
      <c r="A168" s="10">
        <v>43632</v>
      </c>
      <c r="B168" t="e">
        <f>VLOOKUP('Full date'!A168,'Crude oil price'!$A$8444:$J$8958,2,FALSE)</f>
        <v>#N/A</v>
      </c>
      <c r="C168" t="e">
        <f>VLOOKUP('Full date'!$A168,'Crude oil price'!$A$8444:$J$8958,3,FALSE)</f>
        <v>#N/A</v>
      </c>
      <c r="D168" t="e">
        <f>VLOOKUP('Full date'!$A168,'Crude oil price'!$A$8444:$J$8958,4,FALSE)</f>
        <v>#N/A</v>
      </c>
      <c r="E168" t="e">
        <f>VLOOKUP('Full date'!$A168,'Crude oil price'!$A$8444:$J$8958,5,FALSE)</f>
        <v>#N/A</v>
      </c>
      <c r="F168">
        <f>VLOOKUP($A168,'MethaneLeaks Events Data_nonUS'!$C$2:$I$1397,2,FALSE)</f>
        <v>1092</v>
      </c>
      <c r="G168">
        <f>VLOOKUP($A168,'MethaneLeaks Events Data_nonUS'!$C$2:$I$1397,3,FALSE)</f>
        <v>116.07028200000001</v>
      </c>
      <c r="H168" t="str">
        <f>VLOOKUP($A168,'MethaneLeaks Events Data_nonUS'!$C$2:$I$1397,4,FALSE)</f>
        <v>og</v>
      </c>
      <c r="I168">
        <f>VLOOKUP($A168,'MethaneLeaks Events Data_nonUS'!$C$2:$I$1397,5,FALSE)</f>
        <v>36.237598419999998</v>
      </c>
      <c r="J168">
        <f>VLOOKUP($A168,'MethaneLeaks Events Data_nonUS'!$C$2:$I$1397,6,FALSE)</f>
        <v>61.534400939999998</v>
      </c>
    </row>
    <row r="169" spans="1:10" x14ac:dyDescent="0.2">
      <c r="A169" s="10">
        <v>43633</v>
      </c>
      <c r="B169">
        <f>VLOOKUP('Full date'!A169,'Crude oil price'!$A$8444:$J$8958,2,FALSE)</f>
        <v>51.94</v>
      </c>
      <c r="C169">
        <f>VLOOKUP('Full date'!$A169,'Crude oil price'!$A$8444:$J$8958,3,FALSE)</f>
        <v>62.56</v>
      </c>
      <c r="D169">
        <f>VLOOKUP('Full date'!$A169,'Crude oil price'!$A$8444:$J$8958,4,FALSE)</f>
        <v>1.665</v>
      </c>
      <c r="E169">
        <f>VLOOKUP('Full date'!$A169,'Crude oil price'!$A$8444:$J$8958,5,FALSE)</f>
        <v>1.635</v>
      </c>
      <c r="F169">
        <f>VLOOKUP($A169,'MethaneLeaks Events Data_nonUS'!$C$2:$I$1397,2,FALSE)</f>
        <v>1088</v>
      </c>
      <c r="G169">
        <f>VLOOKUP($A169,'MethaneLeaks Events Data_nonUS'!$C$2:$I$1397,3,FALSE)</f>
        <v>224.89752200000001</v>
      </c>
      <c r="H169" t="str">
        <f>VLOOKUP($A169,'MethaneLeaks Events Data_nonUS'!$C$2:$I$1397,4,FALSE)</f>
        <v>og</v>
      </c>
      <c r="I169">
        <f>VLOOKUP($A169,'MethaneLeaks Events Data_nonUS'!$C$2:$I$1397,5,FALSE)</f>
        <v>36.374900820000001</v>
      </c>
      <c r="J169">
        <f>VLOOKUP($A169,'MethaneLeaks Events Data_nonUS'!$C$2:$I$1397,6,FALSE)</f>
        <v>61.449298859999999</v>
      </c>
    </row>
    <row r="170" spans="1:10" x14ac:dyDescent="0.2">
      <c r="A170" s="10">
        <v>43634</v>
      </c>
      <c r="B170">
        <f>VLOOKUP('Full date'!A170,'Crude oil price'!$A$8444:$J$8958,2,FALSE)</f>
        <v>53.86</v>
      </c>
      <c r="C170">
        <f>VLOOKUP('Full date'!$A170,'Crude oil price'!$A$8444:$J$8958,3,FALSE)</f>
        <v>63.35</v>
      </c>
      <c r="D170">
        <f>VLOOKUP('Full date'!$A170,'Crude oil price'!$A$8444:$J$8958,4,FALSE)</f>
        <v>1.694</v>
      </c>
      <c r="E170">
        <f>VLOOKUP('Full date'!$A170,'Crude oil price'!$A$8444:$J$8958,5,FALSE)</f>
        <v>1.649</v>
      </c>
      <c r="F170">
        <f>VLOOKUP($A170,'MethaneLeaks Events Data_nonUS'!$C$2:$I$1397,2,FALSE)</f>
        <v>799</v>
      </c>
      <c r="G170">
        <f>VLOOKUP($A170,'MethaneLeaks Events Data_nonUS'!$C$2:$I$1397,3,FALSE)</f>
        <v>77.905357359999996</v>
      </c>
      <c r="H170" t="str">
        <f>VLOOKUP($A170,'MethaneLeaks Events Data_nonUS'!$C$2:$I$1397,4,FALSE)</f>
        <v>og</v>
      </c>
      <c r="I170">
        <f>VLOOKUP($A170,'MethaneLeaks Events Data_nonUS'!$C$2:$I$1397,5,FALSE)</f>
        <v>36.275299070000003</v>
      </c>
      <c r="J170">
        <f>VLOOKUP($A170,'MethaneLeaks Events Data_nonUS'!$C$2:$I$1397,6,FALSE)</f>
        <v>61.572898860000002</v>
      </c>
    </row>
    <row r="171" spans="1:10" x14ac:dyDescent="0.2">
      <c r="A171" s="10">
        <v>43635</v>
      </c>
      <c r="B171">
        <f>VLOOKUP('Full date'!A171,'Crude oil price'!$A$8444:$J$8958,2,FALSE)</f>
        <v>53.74</v>
      </c>
      <c r="C171">
        <f>VLOOKUP('Full date'!$A171,'Crude oil price'!$A$8444:$J$8958,3,FALSE)</f>
        <v>62.85</v>
      </c>
      <c r="D171">
        <f>VLOOKUP('Full date'!$A171,'Crude oil price'!$A$8444:$J$8958,4,FALSE)</f>
        <v>1.7290000000000001</v>
      </c>
      <c r="E171">
        <f>VLOOKUP('Full date'!$A171,'Crude oil price'!$A$8444:$J$8958,5,FALSE)</f>
        <v>1.671</v>
      </c>
      <c r="F171">
        <f>VLOOKUP($A171,'MethaneLeaks Events Data_nonUS'!$C$2:$I$1397,2,FALSE)</f>
        <v>817</v>
      </c>
      <c r="G171">
        <f>VLOOKUP($A171,'MethaneLeaks Events Data_nonUS'!$C$2:$I$1397,3,FALSE)</f>
        <v>85.771781919999995</v>
      </c>
      <c r="H171" t="str">
        <f>VLOOKUP($A171,'MethaneLeaks Events Data_nonUS'!$C$2:$I$1397,4,FALSE)</f>
        <v>og</v>
      </c>
      <c r="I171">
        <f>VLOOKUP($A171,'MethaneLeaks Events Data_nonUS'!$C$2:$I$1397,5,FALSE)</f>
        <v>36.584701539999998</v>
      </c>
      <c r="J171">
        <f>VLOOKUP($A171,'MethaneLeaks Events Data_nonUS'!$C$2:$I$1397,6,FALSE)</f>
        <v>61.501499180000003</v>
      </c>
    </row>
    <row r="172" spans="1:10" x14ac:dyDescent="0.2">
      <c r="A172" s="10">
        <v>43636</v>
      </c>
      <c r="B172">
        <f>VLOOKUP('Full date'!A172,'Crude oil price'!$A$8444:$J$8958,2,FALSE)</f>
        <v>56.88</v>
      </c>
      <c r="C172">
        <f>VLOOKUP('Full date'!$A172,'Crude oil price'!$A$8444:$J$8958,3,FALSE)</f>
        <v>65.44</v>
      </c>
      <c r="D172">
        <f>VLOOKUP('Full date'!$A172,'Crude oil price'!$A$8444:$J$8958,4,FALSE)</f>
        <v>1.774</v>
      </c>
      <c r="E172">
        <f>VLOOKUP('Full date'!$A172,'Crude oil price'!$A$8444:$J$8958,5,FALSE)</f>
        <v>1.734</v>
      </c>
      <c r="F172">
        <f>VLOOKUP($A172,'MethaneLeaks Events Data_nonUS'!$C$2:$I$1397,2,FALSE)</f>
        <v>182</v>
      </c>
      <c r="G172">
        <f>VLOOKUP($A172,'MethaneLeaks Events Data_nonUS'!$C$2:$I$1397,3,FALSE)</f>
        <v>0</v>
      </c>
      <c r="H172" t="str">
        <f>VLOOKUP($A172,'MethaneLeaks Events Data_nonUS'!$C$2:$I$1397,4,FALSE)</f>
        <v>og</v>
      </c>
      <c r="I172">
        <f>VLOOKUP($A172,'MethaneLeaks Events Data_nonUS'!$C$2:$I$1397,5,FALSE)</f>
        <v>39.278999329999998</v>
      </c>
      <c r="J172">
        <f>VLOOKUP($A172,'MethaneLeaks Events Data_nonUS'!$C$2:$I$1397,6,FALSE)</f>
        <v>54.356998439999998</v>
      </c>
    </row>
    <row r="173" spans="1:10" x14ac:dyDescent="0.2">
      <c r="A173" s="10">
        <v>43637</v>
      </c>
      <c r="B173">
        <f>VLOOKUP('Full date'!A173,'Crude oil price'!$A$8444:$J$8958,2,FALSE)</f>
        <v>57.35</v>
      </c>
      <c r="C173">
        <f>VLOOKUP('Full date'!$A173,'Crude oil price'!$A$8444:$J$8958,3,FALSE)</f>
        <v>65.989999999999995</v>
      </c>
      <c r="D173">
        <f>VLOOKUP('Full date'!$A173,'Crude oil price'!$A$8444:$J$8958,4,FALSE)</f>
        <v>1.8460000000000001</v>
      </c>
      <c r="E173">
        <f>VLOOKUP('Full date'!$A173,'Crude oil price'!$A$8444:$J$8958,5,FALSE)</f>
        <v>1.806</v>
      </c>
      <c r="F173">
        <f>VLOOKUP($A173,'MethaneLeaks Events Data_nonUS'!$C$2:$I$1397,2,FALSE)</f>
        <v>133</v>
      </c>
      <c r="G173">
        <f>VLOOKUP($A173,'MethaneLeaks Events Data_nonUS'!$C$2:$I$1397,3,FALSE)</f>
        <v>0</v>
      </c>
      <c r="H173" t="str">
        <f>VLOOKUP($A173,'MethaneLeaks Events Data_nonUS'!$C$2:$I$1397,4,FALSE)</f>
        <v>human</v>
      </c>
      <c r="I173">
        <f>VLOOKUP($A173,'MethaneLeaks Events Data_nonUS'!$C$2:$I$1397,5,FALSE)</f>
        <v>31.606599809999999</v>
      </c>
      <c r="J173">
        <f>VLOOKUP($A173,'MethaneLeaks Events Data_nonUS'!$C$2:$I$1397,6,FALSE)</f>
        <v>74.286796570000007</v>
      </c>
    </row>
    <row r="174" spans="1:10" x14ac:dyDescent="0.2">
      <c r="A174" s="10">
        <v>43638</v>
      </c>
      <c r="B174" t="e">
        <f>VLOOKUP('Full date'!A174,'Crude oil price'!$A$8444:$J$8958,2,FALSE)</f>
        <v>#N/A</v>
      </c>
      <c r="C174" t="e">
        <f>VLOOKUP('Full date'!$A174,'Crude oil price'!$A$8444:$J$8958,3,FALSE)</f>
        <v>#N/A</v>
      </c>
      <c r="D174" t="e">
        <f>VLOOKUP('Full date'!$A174,'Crude oil price'!$A$8444:$J$8958,4,FALSE)</f>
        <v>#N/A</v>
      </c>
      <c r="E174" t="e">
        <f>VLOOKUP('Full date'!$A174,'Crude oil price'!$A$8444:$J$8958,5,FALSE)</f>
        <v>#N/A</v>
      </c>
      <c r="F174">
        <f>VLOOKUP($A174,'MethaneLeaks Events Data_nonUS'!$C$2:$I$1397,2,FALSE)</f>
        <v>2051</v>
      </c>
      <c r="G174">
        <f>VLOOKUP($A174,'MethaneLeaks Events Data_nonUS'!$C$2:$I$1397,3,FALSE)</f>
        <v>106.7853851</v>
      </c>
      <c r="H174" t="str">
        <f>VLOOKUP($A174,'MethaneLeaks Events Data_nonUS'!$C$2:$I$1397,4,FALSE)</f>
        <v>coal</v>
      </c>
      <c r="I174">
        <f>VLOOKUP($A174,'MethaneLeaks Events Data_nonUS'!$C$2:$I$1397,5,FALSE)</f>
        <v>-26.069099430000001</v>
      </c>
      <c r="J174">
        <f>VLOOKUP($A174,'MethaneLeaks Events Data_nonUS'!$C$2:$I$1397,6,FALSE)</f>
        <v>29.30500031</v>
      </c>
    </row>
    <row r="175" spans="1:10" x14ac:dyDescent="0.2">
      <c r="A175" s="10">
        <v>43639</v>
      </c>
      <c r="B175" t="e">
        <f>VLOOKUP('Full date'!A175,'Crude oil price'!$A$8444:$J$8958,2,FALSE)</f>
        <v>#N/A</v>
      </c>
      <c r="C175" t="e">
        <f>VLOOKUP('Full date'!$A175,'Crude oil price'!$A$8444:$J$8958,3,FALSE)</f>
        <v>#N/A</v>
      </c>
      <c r="D175" t="e">
        <f>VLOOKUP('Full date'!$A175,'Crude oil price'!$A$8444:$J$8958,4,FALSE)</f>
        <v>#N/A</v>
      </c>
      <c r="E175" t="e">
        <f>VLOOKUP('Full date'!$A175,'Crude oil price'!$A$8444:$J$8958,5,FALSE)</f>
        <v>#N/A</v>
      </c>
      <c r="F175">
        <f>VLOOKUP($A175,'MethaneLeaks Events Data_nonUS'!$C$2:$I$1397,2,FALSE)</f>
        <v>132</v>
      </c>
      <c r="G175">
        <f>VLOOKUP($A175,'MethaneLeaks Events Data_nonUS'!$C$2:$I$1397,3,FALSE)</f>
        <v>0</v>
      </c>
      <c r="H175" t="str">
        <f>VLOOKUP($A175,'MethaneLeaks Events Data_nonUS'!$C$2:$I$1397,4,FALSE)</f>
        <v>human</v>
      </c>
      <c r="I175">
        <f>VLOOKUP($A175,'MethaneLeaks Events Data_nonUS'!$C$2:$I$1397,5,FALSE)</f>
        <v>24.888900759999999</v>
      </c>
      <c r="J175">
        <f>VLOOKUP($A175,'MethaneLeaks Events Data_nonUS'!$C$2:$I$1397,6,FALSE)</f>
        <v>67.11000061</v>
      </c>
    </row>
    <row r="176" spans="1:10" x14ac:dyDescent="0.2">
      <c r="A176" s="10">
        <v>43640</v>
      </c>
      <c r="B176">
        <f>VLOOKUP('Full date'!A176,'Crude oil price'!$A$8444:$J$8958,2,FALSE)</f>
        <v>57.73</v>
      </c>
      <c r="C176">
        <f>VLOOKUP('Full date'!$A176,'Crude oil price'!$A$8444:$J$8958,3,FALSE)</f>
        <v>65.16</v>
      </c>
      <c r="D176">
        <f>VLOOKUP('Full date'!$A176,'Crude oil price'!$A$8444:$J$8958,4,FALSE)</f>
        <v>1.83</v>
      </c>
      <c r="E176">
        <f>VLOOKUP('Full date'!$A176,'Crude oil price'!$A$8444:$J$8958,5,FALSE)</f>
        <v>1.7769999999999999</v>
      </c>
      <c r="F176">
        <f>VLOOKUP($A176,'MethaneLeaks Events Data_nonUS'!$C$2:$I$1397,2,FALSE)</f>
        <v>1575</v>
      </c>
      <c r="G176">
        <f>VLOOKUP($A176,'MethaneLeaks Events Data_nonUS'!$C$2:$I$1397,3,FALSE)</f>
        <v>38.910469059999997</v>
      </c>
      <c r="H176" t="str">
        <f>VLOOKUP($A176,'MethaneLeaks Events Data_nonUS'!$C$2:$I$1397,4,FALSE)</f>
        <v>human</v>
      </c>
      <c r="I176">
        <f>VLOOKUP($A176,'MethaneLeaks Events Data_nonUS'!$C$2:$I$1397,5,FALSE)</f>
        <v>49.767101289999999</v>
      </c>
      <c r="J176">
        <f>VLOOKUP($A176,'MethaneLeaks Events Data_nonUS'!$C$2:$I$1397,6,FALSE)</f>
        <v>11.76299953</v>
      </c>
    </row>
    <row r="177" spans="1:10" x14ac:dyDescent="0.2">
      <c r="A177" s="10">
        <v>43641</v>
      </c>
      <c r="B177">
        <f>VLOOKUP('Full date'!A177,'Crude oil price'!$A$8444:$J$8958,2,FALSE)</f>
        <v>57.63</v>
      </c>
      <c r="C177">
        <f>VLOOKUP('Full date'!$A177,'Crude oil price'!$A$8444:$J$8958,3,FALSE)</f>
        <v>66.239999999999995</v>
      </c>
      <c r="D177">
        <f>VLOOKUP('Full date'!$A177,'Crude oil price'!$A$8444:$J$8958,4,FALSE)</f>
        <v>1.865</v>
      </c>
      <c r="E177">
        <f>VLOOKUP('Full date'!$A177,'Crude oil price'!$A$8444:$J$8958,5,FALSE)</f>
        <v>1.8129999999999999</v>
      </c>
      <c r="F177" t="e">
        <f>VLOOKUP($A177,'MethaneLeaks Events Data_nonUS'!$C$2:$I$1397,2,FALSE)</f>
        <v>#N/A</v>
      </c>
      <c r="G177" t="e">
        <f>VLOOKUP($A177,'MethaneLeaks Events Data_nonUS'!$C$2:$I$1397,3,FALSE)</f>
        <v>#N/A</v>
      </c>
      <c r="H177" t="e">
        <f>VLOOKUP($A177,'MethaneLeaks Events Data_nonUS'!$C$2:$I$1397,4,FALSE)</f>
        <v>#N/A</v>
      </c>
      <c r="I177" t="e">
        <f>VLOOKUP($A177,'MethaneLeaks Events Data_nonUS'!$C$2:$I$1397,5,FALSE)</f>
        <v>#N/A</v>
      </c>
      <c r="J177" t="e">
        <f>VLOOKUP($A177,'MethaneLeaks Events Data_nonUS'!$C$2:$I$1397,6,FALSE)</f>
        <v>#N/A</v>
      </c>
    </row>
    <row r="178" spans="1:10" x14ac:dyDescent="0.2">
      <c r="A178" s="10">
        <v>43642</v>
      </c>
      <c r="B178">
        <f>VLOOKUP('Full date'!A178,'Crude oil price'!$A$8444:$J$8958,2,FALSE)</f>
        <v>59.17</v>
      </c>
      <c r="C178">
        <f>VLOOKUP('Full date'!$A178,'Crude oil price'!$A$8444:$J$8958,3,FALSE)</f>
        <v>66.849999999999994</v>
      </c>
      <c r="D178">
        <f>VLOOKUP('Full date'!$A178,'Crude oil price'!$A$8444:$J$8958,4,FALSE)</f>
        <v>1.9330000000000001</v>
      </c>
      <c r="E178">
        <f>VLOOKUP('Full date'!$A178,'Crude oil price'!$A$8444:$J$8958,5,FALSE)</f>
        <v>1.8879999999999999</v>
      </c>
      <c r="F178" t="e">
        <f>VLOOKUP($A178,'MethaneLeaks Events Data_nonUS'!$C$2:$I$1397,2,FALSE)</f>
        <v>#N/A</v>
      </c>
      <c r="G178" t="e">
        <f>VLOOKUP($A178,'MethaneLeaks Events Data_nonUS'!$C$2:$I$1397,3,FALSE)</f>
        <v>#N/A</v>
      </c>
      <c r="H178" t="e">
        <f>VLOOKUP($A178,'MethaneLeaks Events Data_nonUS'!$C$2:$I$1397,4,FALSE)</f>
        <v>#N/A</v>
      </c>
      <c r="I178" t="e">
        <f>VLOOKUP($A178,'MethaneLeaks Events Data_nonUS'!$C$2:$I$1397,5,FALSE)</f>
        <v>#N/A</v>
      </c>
      <c r="J178" t="e">
        <f>VLOOKUP($A178,'MethaneLeaks Events Data_nonUS'!$C$2:$I$1397,6,FALSE)</f>
        <v>#N/A</v>
      </c>
    </row>
    <row r="179" spans="1:10" x14ac:dyDescent="0.2">
      <c r="A179" s="10">
        <v>43643</v>
      </c>
      <c r="B179">
        <f>VLOOKUP('Full date'!A179,'Crude oil price'!$A$8444:$J$8958,2,FALSE)</f>
        <v>59.18</v>
      </c>
      <c r="C179">
        <f>VLOOKUP('Full date'!$A179,'Crude oil price'!$A$8444:$J$8958,3,FALSE)</f>
        <v>66.78</v>
      </c>
      <c r="D179">
        <f>VLOOKUP('Full date'!$A179,'Crude oil price'!$A$8444:$J$8958,4,FALSE)</f>
        <v>1.909</v>
      </c>
      <c r="E179">
        <f>VLOOKUP('Full date'!$A179,'Crude oil price'!$A$8444:$J$8958,5,FALSE)</f>
        <v>1.8640000000000001</v>
      </c>
      <c r="F179">
        <f>VLOOKUP($A179,'MethaneLeaks Events Data_nonUS'!$C$2:$I$1397,2,FALSE)</f>
        <v>2050</v>
      </c>
      <c r="G179">
        <f>VLOOKUP($A179,'MethaneLeaks Events Data_nonUS'!$C$2:$I$1397,3,FALSE)</f>
        <v>0</v>
      </c>
      <c r="H179" t="str">
        <f>VLOOKUP($A179,'MethaneLeaks Events Data_nonUS'!$C$2:$I$1397,4,FALSE)</f>
        <v>coal</v>
      </c>
      <c r="I179">
        <f>VLOOKUP($A179,'MethaneLeaks Events Data_nonUS'!$C$2:$I$1397,5,FALSE)</f>
        <v>54.30709839</v>
      </c>
      <c r="J179">
        <f>VLOOKUP($A179,'MethaneLeaks Events Data_nonUS'!$C$2:$I$1397,6,FALSE)</f>
        <v>86.133499150000006</v>
      </c>
    </row>
    <row r="180" spans="1:10" x14ac:dyDescent="0.2">
      <c r="A180" s="10">
        <v>43644</v>
      </c>
      <c r="B180">
        <f>VLOOKUP('Full date'!A180,'Crude oil price'!$A$8444:$J$8958,2,FALSE)</f>
        <v>58.2</v>
      </c>
      <c r="C180">
        <f>VLOOKUP('Full date'!$A180,'Crude oil price'!$A$8444:$J$8958,3,FALSE)</f>
        <v>67.52</v>
      </c>
      <c r="D180">
        <f>VLOOKUP('Full date'!$A180,'Crude oil price'!$A$8444:$J$8958,4,FALSE)</f>
        <v>1.913</v>
      </c>
      <c r="E180">
        <f>VLOOKUP('Full date'!$A180,'Crude oil price'!$A$8444:$J$8958,5,FALSE)</f>
        <v>1.87</v>
      </c>
      <c r="F180">
        <f>VLOOKUP($A180,'MethaneLeaks Events Data_nonUS'!$C$2:$I$1397,2,FALSE)</f>
        <v>2093</v>
      </c>
      <c r="G180">
        <f>VLOOKUP($A180,'MethaneLeaks Events Data_nonUS'!$C$2:$I$1397,3,FALSE)</f>
        <v>0</v>
      </c>
      <c r="H180" t="str">
        <f>VLOOKUP($A180,'MethaneLeaks Events Data_nonUS'!$C$2:$I$1397,4,FALSE)</f>
        <v>coal</v>
      </c>
      <c r="I180">
        <f>VLOOKUP($A180,'MethaneLeaks Events Data_nonUS'!$C$2:$I$1397,5,FALSE)</f>
        <v>-32.644001009999997</v>
      </c>
      <c r="J180">
        <f>VLOOKUP($A180,'MethaneLeaks Events Data_nonUS'!$C$2:$I$1397,6,FALSE)</f>
        <v>151.05929570000001</v>
      </c>
    </row>
    <row r="181" spans="1:10" x14ac:dyDescent="0.2">
      <c r="A181" s="10">
        <v>43645</v>
      </c>
      <c r="B181" t="e">
        <f>VLOOKUP('Full date'!A181,'Crude oil price'!$A$8444:$J$8958,2,FALSE)</f>
        <v>#N/A</v>
      </c>
      <c r="C181" t="e">
        <f>VLOOKUP('Full date'!$A181,'Crude oil price'!$A$8444:$J$8958,3,FALSE)</f>
        <v>#N/A</v>
      </c>
      <c r="D181" t="e">
        <f>VLOOKUP('Full date'!$A181,'Crude oil price'!$A$8444:$J$8958,4,FALSE)</f>
        <v>#N/A</v>
      </c>
      <c r="E181" t="e">
        <f>VLOOKUP('Full date'!$A181,'Crude oil price'!$A$8444:$J$8958,5,FALSE)</f>
        <v>#N/A</v>
      </c>
      <c r="F181">
        <f>VLOOKUP($A181,'MethaneLeaks Events Data_nonUS'!$C$2:$I$1397,2,FALSE)</f>
        <v>751</v>
      </c>
      <c r="G181">
        <f>VLOOKUP($A181,'MethaneLeaks Events Data_nonUS'!$C$2:$I$1397,3,FALSE)</f>
        <v>0</v>
      </c>
      <c r="H181" t="str">
        <f>VLOOKUP($A181,'MethaneLeaks Events Data_nonUS'!$C$2:$I$1397,4,FALSE)</f>
        <v>og</v>
      </c>
      <c r="I181">
        <f>VLOOKUP($A181,'MethaneLeaks Events Data_nonUS'!$C$2:$I$1397,5,FALSE)</f>
        <v>31.826200490000002</v>
      </c>
      <c r="J181">
        <f>VLOOKUP($A181,'MethaneLeaks Events Data_nonUS'!$C$2:$I$1397,6,FALSE)</f>
        <v>74.945999150000006</v>
      </c>
    </row>
    <row r="182" spans="1:10" x14ac:dyDescent="0.2">
      <c r="A182" s="10">
        <v>43646</v>
      </c>
      <c r="B182" t="e">
        <f>VLOOKUP('Full date'!A182,'Crude oil price'!$A$8444:$J$8958,2,FALSE)</f>
        <v>#N/A</v>
      </c>
      <c r="C182" t="e">
        <f>VLOOKUP('Full date'!$A182,'Crude oil price'!$A$8444:$J$8958,3,FALSE)</f>
        <v>#N/A</v>
      </c>
      <c r="D182" t="e">
        <f>VLOOKUP('Full date'!$A182,'Crude oil price'!$A$8444:$J$8958,4,FALSE)</f>
        <v>#N/A</v>
      </c>
      <c r="E182" t="e">
        <f>VLOOKUP('Full date'!$A182,'Crude oil price'!$A$8444:$J$8958,5,FALSE)</f>
        <v>#N/A</v>
      </c>
      <c r="F182">
        <f>VLOOKUP($A182,'MethaneLeaks Events Data_nonUS'!$C$2:$I$1397,2,FALSE)</f>
        <v>704</v>
      </c>
      <c r="G182">
        <f>VLOOKUP($A182,'MethaneLeaks Events Data_nonUS'!$C$2:$I$1397,3,FALSE)</f>
        <v>71.108078000000006</v>
      </c>
      <c r="H182" t="str">
        <f>VLOOKUP($A182,'MethaneLeaks Events Data_nonUS'!$C$2:$I$1397,4,FALSE)</f>
        <v>og</v>
      </c>
      <c r="I182">
        <f>VLOOKUP($A182,'MethaneLeaks Events Data_nonUS'!$C$2:$I$1397,5,FALSE)</f>
        <v>33.655799870000003</v>
      </c>
      <c r="J182">
        <f>VLOOKUP($A182,'MethaneLeaks Events Data_nonUS'!$C$2:$I$1397,6,FALSE)</f>
        <v>72.990402219999993</v>
      </c>
    </row>
    <row r="183" spans="1:10" x14ac:dyDescent="0.2">
      <c r="A183" s="10">
        <v>43647</v>
      </c>
      <c r="B183">
        <f>VLOOKUP('Full date'!A183,'Crude oil price'!$A$8444:$J$8958,2,FALSE)</f>
        <v>58.91</v>
      </c>
      <c r="C183">
        <f>VLOOKUP('Full date'!$A183,'Crude oil price'!$A$8444:$J$8958,3,FALSE)</f>
        <v>65.099999999999994</v>
      </c>
      <c r="D183">
        <f>VLOOKUP('Full date'!$A183,'Crude oil price'!$A$8444:$J$8958,4,FALSE)</f>
        <v>1.893</v>
      </c>
      <c r="E183">
        <f>VLOOKUP('Full date'!$A183,'Crude oil price'!$A$8444:$J$8958,5,FALSE)</f>
        <v>1.855</v>
      </c>
      <c r="F183">
        <f>VLOOKUP($A183,'MethaneLeaks Events Data_nonUS'!$C$2:$I$1397,2,FALSE)</f>
        <v>726</v>
      </c>
      <c r="G183">
        <f>VLOOKUP($A183,'MethaneLeaks Events Data_nonUS'!$C$2:$I$1397,3,FALSE)</f>
        <v>0</v>
      </c>
      <c r="H183" t="str">
        <f>VLOOKUP($A183,'MethaneLeaks Events Data_nonUS'!$C$2:$I$1397,4,FALSE)</f>
        <v>og</v>
      </c>
      <c r="I183">
        <f>VLOOKUP($A183,'MethaneLeaks Events Data_nonUS'!$C$2:$I$1397,5,FALSE)</f>
        <v>44.918098450000002</v>
      </c>
      <c r="J183">
        <f>VLOOKUP($A183,'MethaneLeaks Events Data_nonUS'!$C$2:$I$1397,6,FALSE)</f>
        <v>83.457603449999993</v>
      </c>
    </row>
    <row r="184" spans="1:10" x14ac:dyDescent="0.2">
      <c r="A184" s="10">
        <v>43648</v>
      </c>
      <c r="B184">
        <f>VLOOKUP('Full date'!A184,'Crude oil price'!$A$8444:$J$8958,2,FALSE)</f>
        <v>56</v>
      </c>
      <c r="C184">
        <f>VLOOKUP('Full date'!$A184,'Crude oil price'!$A$8444:$J$8958,3,FALSE)</f>
        <v>62.72</v>
      </c>
      <c r="D184">
        <f>VLOOKUP('Full date'!$A184,'Crude oil price'!$A$8444:$J$8958,4,FALSE)</f>
        <v>1.891</v>
      </c>
      <c r="E184">
        <f>VLOOKUP('Full date'!$A184,'Crude oil price'!$A$8444:$J$8958,5,FALSE)</f>
        <v>1.8080000000000001</v>
      </c>
      <c r="F184">
        <f>VLOOKUP($A184,'MethaneLeaks Events Data_nonUS'!$C$2:$I$1397,2,FALSE)</f>
        <v>685</v>
      </c>
      <c r="G184">
        <f>VLOOKUP($A184,'MethaneLeaks Events Data_nonUS'!$C$2:$I$1397,3,FALSE)</f>
        <v>72.226104739999997</v>
      </c>
      <c r="H184" t="str">
        <f>VLOOKUP($A184,'MethaneLeaks Events Data_nonUS'!$C$2:$I$1397,4,FALSE)</f>
        <v>og</v>
      </c>
      <c r="I184">
        <f>VLOOKUP($A184,'MethaneLeaks Events Data_nonUS'!$C$2:$I$1397,5,FALSE)</f>
        <v>38.766899109999997</v>
      </c>
      <c r="J184">
        <f>VLOOKUP($A184,'MethaneLeaks Events Data_nonUS'!$C$2:$I$1397,6,FALSE)</f>
        <v>54.928901670000002</v>
      </c>
    </row>
    <row r="185" spans="1:10" x14ac:dyDescent="0.2">
      <c r="A185" s="10">
        <v>43649</v>
      </c>
      <c r="B185">
        <f>VLOOKUP('Full date'!A185,'Crude oil price'!$A$8444:$J$8958,2,FALSE)</f>
        <v>57.06</v>
      </c>
      <c r="C185">
        <f>VLOOKUP('Full date'!$A185,'Crude oil price'!$A$8444:$J$8958,3,FALSE)</f>
        <v>63.53</v>
      </c>
      <c r="D185">
        <f>VLOOKUP('Full date'!$A185,'Crude oil price'!$A$8444:$J$8958,4,FALSE)</f>
        <v>1.919</v>
      </c>
      <c r="E185">
        <f>VLOOKUP('Full date'!$A185,'Crude oil price'!$A$8444:$J$8958,5,FALSE)</f>
        <v>1.877</v>
      </c>
      <c r="F185">
        <f>VLOOKUP($A185,'MethaneLeaks Events Data_nonUS'!$C$2:$I$1397,2,FALSE)</f>
        <v>1893</v>
      </c>
      <c r="G185">
        <f>VLOOKUP($A185,'MethaneLeaks Events Data_nonUS'!$C$2:$I$1397,3,FALSE)</f>
        <v>0</v>
      </c>
      <c r="H185" t="str">
        <f>VLOOKUP($A185,'MethaneLeaks Events Data_nonUS'!$C$2:$I$1397,4,FALSE)</f>
        <v>og</v>
      </c>
      <c r="I185">
        <f>VLOOKUP($A185,'MethaneLeaks Events Data_nonUS'!$C$2:$I$1397,5,FALSE)</f>
        <v>37.396301270000002</v>
      </c>
      <c r="J185">
        <f>VLOOKUP($A185,'MethaneLeaks Events Data_nonUS'!$C$2:$I$1397,6,FALSE)</f>
        <v>61.891498570000003</v>
      </c>
    </row>
    <row r="186" spans="1:10" x14ac:dyDescent="0.2">
      <c r="A186" s="10">
        <v>43650</v>
      </c>
      <c r="B186">
        <f>VLOOKUP('Full date'!A186,'Crude oil price'!$A$8444:$J$8958,2,FALSE)</f>
        <v>0</v>
      </c>
      <c r="C186">
        <f>VLOOKUP('Full date'!$A186,'Crude oil price'!$A$8444:$J$8958,3,FALSE)</f>
        <v>63.62</v>
      </c>
      <c r="D186" t="e">
        <f>VLOOKUP('Full date'!$A186,'Crude oil price'!$A$8444:$J$8958,4,FALSE)</f>
        <v>#N/A</v>
      </c>
      <c r="E186" t="e">
        <f>VLOOKUP('Full date'!$A186,'Crude oil price'!$A$8444:$J$8958,5,FALSE)</f>
        <v>#N/A</v>
      </c>
      <c r="F186">
        <f>VLOOKUP($A186,'MethaneLeaks Events Data_nonUS'!$C$2:$I$1397,2,FALSE)</f>
        <v>690</v>
      </c>
      <c r="G186">
        <f>VLOOKUP($A186,'MethaneLeaks Events Data_nonUS'!$C$2:$I$1397,3,FALSE)</f>
        <v>32.447818759999997</v>
      </c>
      <c r="H186" t="str">
        <f>VLOOKUP($A186,'MethaneLeaks Events Data_nonUS'!$C$2:$I$1397,4,FALSE)</f>
        <v>og</v>
      </c>
      <c r="I186">
        <f>VLOOKUP($A186,'MethaneLeaks Events Data_nonUS'!$C$2:$I$1397,5,FALSE)</f>
        <v>43.520698549999999</v>
      </c>
      <c r="J186">
        <f>VLOOKUP($A186,'MethaneLeaks Events Data_nonUS'!$C$2:$I$1397,6,FALSE)</f>
        <v>52.025798799999997</v>
      </c>
    </row>
    <row r="187" spans="1:10" x14ac:dyDescent="0.2">
      <c r="A187" s="10">
        <v>43651</v>
      </c>
      <c r="B187">
        <f>VLOOKUP('Full date'!A187,'Crude oil price'!$A$8444:$J$8958,2,FALSE)</f>
        <v>0</v>
      </c>
      <c r="C187">
        <f>VLOOKUP('Full date'!$A187,'Crude oil price'!$A$8444:$J$8958,3,FALSE)</f>
        <v>64.23</v>
      </c>
      <c r="D187" t="e">
        <f>VLOOKUP('Full date'!$A187,'Crude oil price'!$A$8444:$J$8958,4,FALSE)</f>
        <v>#N/A</v>
      </c>
      <c r="E187" t="e">
        <f>VLOOKUP('Full date'!$A187,'Crude oil price'!$A$8444:$J$8958,5,FALSE)</f>
        <v>#N/A</v>
      </c>
      <c r="F187">
        <f>VLOOKUP($A187,'MethaneLeaks Events Data_nonUS'!$C$2:$I$1397,2,FALSE)</f>
        <v>1085</v>
      </c>
      <c r="G187">
        <f>VLOOKUP($A187,'MethaneLeaks Events Data_nonUS'!$C$2:$I$1397,3,FALSE)</f>
        <v>24.208856579999999</v>
      </c>
      <c r="H187" t="str">
        <f>VLOOKUP($A187,'MethaneLeaks Events Data_nonUS'!$C$2:$I$1397,4,FALSE)</f>
        <v>og</v>
      </c>
      <c r="I187">
        <f>VLOOKUP($A187,'MethaneLeaks Events Data_nonUS'!$C$2:$I$1397,5,FALSE)</f>
        <v>31.102300639999999</v>
      </c>
      <c r="J187">
        <f>VLOOKUP($A187,'MethaneLeaks Events Data_nonUS'!$C$2:$I$1397,6,FALSE)</f>
        <v>49.468700409999997</v>
      </c>
    </row>
    <row r="188" spans="1:10" x14ac:dyDescent="0.2">
      <c r="A188" s="10">
        <v>43652</v>
      </c>
      <c r="B188" t="e">
        <f>VLOOKUP('Full date'!A188,'Crude oil price'!$A$8444:$J$8958,2,FALSE)</f>
        <v>#N/A</v>
      </c>
      <c r="C188" t="e">
        <f>VLOOKUP('Full date'!$A188,'Crude oil price'!$A$8444:$J$8958,3,FALSE)</f>
        <v>#N/A</v>
      </c>
      <c r="D188" t="e">
        <f>VLOOKUP('Full date'!$A188,'Crude oil price'!$A$8444:$J$8958,4,FALSE)</f>
        <v>#N/A</v>
      </c>
      <c r="E188" t="e">
        <f>VLOOKUP('Full date'!$A188,'Crude oil price'!$A$8444:$J$8958,5,FALSE)</f>
        <v>#N/A</v>
      </c>
      <c r="F188" t="e">
        <f>VLOOKUP($A188,'MethaneLeaks Events Data_nonUS'!$C$2:$I$1397,2,FALSE)</f>
        <v>#N/A</v>
      </c>
      <c r="G188" t="e">
        <f>VLOOKUP($A188,'MethaneLeaks Events Data_nonUS'!$C$2:$I$1397,3,FALSE)</f>
        <v>#N/A</v>
      </c>
      <c r="H188" t="e">
        <f>VLOOKUP($A188,'MethaneLeaks Events Data_nonUS'!$C$2:$I$1397,4,FALSE)</f>
        <v>#N/A</v>
      </c>
      <c r="I188" t="e">
        <f>VLOOKUP($A188,'MethaneLeaks Events Data_nonUS'!$C$2:$I$1397,5,FALSE)</f>
        <v>#N/A</v>
      </c>
      <c r="J188" t="e">
        <f>VLOOKUP($A188,'MethaneLeaks Events Data_nonUS'!$C$2:$I$1397,6,FALSE)</f>
        <v>#N/A</v>
      </c>
    </row>
    <row r="189" spans="1:10" x14ac:dyDescent="0.2">
      <c r="A189" s="10">
        <v>43653</v>
      </c>
      <c r="B189" t="e">
        <f>VLOOKUP('Full date'!A189,'Crude oil price'!$A$8444:$J$8958,2,FALSE)</f>
        <v>#N/A</v>
      </c>
      <c r="C189" t="e">
        <f>VLOOKUP('Full date'!$A189,'Crude oil price'!$A$8444:$J$8958,3,FALSE)</f>
        <v>#N/A</v>
      </c>
      <c r="D189" t="e">
        <f>VLOOKUP('Full date'!$A189,'Crude oil price'!$A$8444:$J$8958,4,FALSE)</f>
        <v>#N/A</v>
      </c>
      <c r="E189" t="e">
        <f>VLOOKUP('Full date'!$A189,'Crude oil price'!$A$8444:$J$8958,5,FALSE)</f>
        <v>#N/A</v>
      </c>
      <c r="F189">
        <f>VLOOKUP($A189,'MethaneLeaks Events Data_nonUS'!$C$2:$I$1397,2,FALSE)</f>
        <v>1087</v>
      </c>
      <c r="G189">
        <f>VLOOKUP($A189,'MethaneLeaks Events Data_nonUS'!$C$2:$I$1397,3,FALSE)</f>
        <v>86.767677309999996</v>
      </c>
      <c r="H189" t="str">
        <f>VLOOKUP($A189,'MethaneLeaks Events Data_nonUS'!$C$2:$I$1397,4,FALSE)</f>
        <v>og</v>
      </c>
      <c r="I189">
        <f>VLOOKUP($A189,'MethaneLeaks Events Data_nonUS'!$C$2:$I$1397,5,FALSE)</f>
        <v>35.889099119999997</v>
      </c>
      <c r="J189">
        <f>VLOOKUP($A189,'MethaneLeaks Events Data_nonUS'!$C$2:$I$1397,6,FALSE)</f>
        <v>61.081199650000002</v>
      </c>
    </row>
    <row r="190" spans="1:10" x14ac:dyDescent="0.2">
      <c r="A190" s="10">
        <v>43654</v>
      </c>
      <c r="B190">
        <f>VLOOKUP('Full date'!A190,'Crude oil price'!$A$8444:$J$8958,2,FALSE)</f>
        <v>57.35</v>
      </c>
      <c r="C190">
        <f>VLOOKUP('Full date'!$A190,'Crude oil price'!$A$8444:$J$8958,3,FALSE)</f>
        <v>64.89</v>
      </c>
      <c r="D190">
        <f>VLOOKUP('Full date'!$A190,'Crude oil price'!$A$8444:$J$8958,4,FALSE)</f>
        <v>1.893</v>
      </c>
      <c r="E190">
        <f>VLOOKUP('Full date'!$A190,'Crude oil price'!$A$8444:$J$8958,5,FALSE)</f>
        <v>1.86</v>
      </c>
      <c r="F190">
        <f>VLOOKUP($A190,'MethaneLeaks Events Data_nonUS'!$C$2:$I$1397,2,FALSE)</f>
        <v>93</v>
      </c>
      <c r="G190">
        <f>VLOOKUP($A190,'MethaneLeaks Events Data_nonUS'!$C$2:$I$1397,3,FALSE)</f>
        <v>0</v>
      </c>
      <c r="H190" t="str">
        <f>VLOOKUP($A190,'MethaneLeaks Events Data_nonUS'!$C$2:$I$1397,4,FALSE)</f>
        <v>og</v>
      </c>
      <c r="I190">
        <f>VLOOKUP($A190,'MethaneLeaks Events Data_nonUS'!$C$2:$I$1397,5,FALSE)</f>
        <v>37.107799530000001</v>
      </c>
      <c r="J190">
        <f>VLOOKUP($A190,'MethaneLeaks Events Data_nonUS'!$C$2:$I$1397,6,FALSE)</f>
        <v>62.929698940000002</v>
      </c>
    </row>
    <row r="191" spans="1:10" x14ac:dyDescent="0.2">
      <c r="A191" s="10">
        <v>43655</v>
      </c>
      <c r="B191">
        <f>VLOOKUP('Full date'!A191,'Crude oil price'!$A$8444:$J$8958,2,FALSE)</f>
        <v>57.57</v>
      </c>
      <c r="C191">
        <f>VLOOKUP('Full date'!$A191,'Crude oil price'!$A$8444:$J$8958,3,FALSE)</f>
        <v>64.3</v>
      </c>
      <c r="D191">
        <f>VLOOKUP('Full date'!$A191,'Crude oil price'!$A$8444:$J$8958,4,FALSE)</f>
        <v>1.927</v>
      </c>
      <c r="E191">
        <f>VLOOKUP('Full date'!$A191,'Crude oil price'!$A$8444:$J$8958,5,FALSE)</f>
        <v>1.895</v>
      </c>
      <c r="F191">
        <f>VLOOKUP($A191,'MethaneLeaks Events Data_nonUS'!$C$2:$I$1397,2,FALSE)</f>
        <v>2036</v>
      </c>
      <c r="G191">
        <f>VLOOKUP($A191,'MethaneLeaks Events Data_nonUS'!$C$2:$I$1397,3,FALSE)</f>
        <v>152.74679570000001</v>
      </c>
      <c r="H191" t="str">
        <f>VLOOKUP($A191,'MethaneLeaks Events Data_nonUS'!$C$2:$I$1397,4,FALSE)</f>
        <v>coal</v>
      </c>
      <c r="I191">
        <f>VLOOKUP($A191,'MethaneLeaks Events Data_nonUS'!$C$2:$I$1397,5,FALSE)</f>
        <v>53.729999540000001</v>
      </c>
      <c r="J191">
        <f>VLOOKUP($A191,'MethaneLeaks Events Data_nonUS'!$C$2:$I$1397,6,FALSE)</f>
        <v>87.955200199999993</v>
      </c>
    </row>
    <row r="192" spans="1:10" x14ac:dyDescent="0.2">
      <c r="A192" s="10">
        <v>43656</v>
      </c>
      <c r="B192">
        <f>VLOOKUP('Full date'!A192,'Crude oil price'!$A$8444:$J$8958,2,FALSE)</f>
        <v>60.28</v>
      </c>
      <c r="C192">
        <f>VLOOKUP('Full date'!$A192,'Crude oil price'!$A$8444:$J$8958,3,FALSE)</f>
        <v>66.41</v>
      </c>
      <c r="D192">
        <f>VLOOKUP('Full date'!$A192,'Crude oil price'!$A$8444:$J$8958,4,FALSE)</f>
        <v>1.9910000000000001</v>
      </c>
      <c r="E192">
        <f>VLOOKUP('Full date'!$A192,'Crude oil price'!$A$8444:$J$8958,5,FALSE)</f>
        <v>1.9630000000000001</v>
      </c>
      <c r="F192">
        <f>VLOOKUP($A192,'MethaneLeaks Events Data_nonUS'!$C$2:$I$1397,2,FALSE)</f>
        <v>1143</v>
      </c>
      <c r="G192">
        <f>VLOOKUP($A192,'MethaneLeaks Events Data_nonUS'!$C$2:$I$1397,3,FALSE)</f>
        <v>71.731559750000002</v>
      </c>
      <c r="H192" t="str">
        <f>VLOOKUP($A192,'MethaneLeaks Events Data_nonUS'!$C$2:$I$1397,4,FALSE)</f>
        <v>og</v>
      </c>
      <c r="I192">
        <f>VLOOKUP($A192,'MethaneLeaks Events Data_nonUS'!$C$2:$I$1397,5,FALSE)</f>
        <v>36.040199280000003</v>
      </c>
      <c r="J192">
        <f>VLOOKUP($A192,'MethaneLeaks Events Data_nonUS'!$C$2:$I$1397,6,FALSE)</f>
        <v>61.567401889999999</v>
      </c>
    </row>
    <row r="193" spans="1:10" x14ac:dyDescent="0.2">
      <c r="A193" s="10">
        <v>43657</v>
      </c>
      <c r="B193">
        <f>VLOOKUP('Full date'!A193,'Crude oil price'!$A$8444:$J$8958,2,FALSE)</f>
        <v>59.93</v>
      </c>
      <c r="C193">
        <f>VLOOKUP('Full date'!$A193,'Crude oil price'!$A$8444:$J$8958,3,FALSE)</f>
        <v>67.64</v>
      </c>
      <c r="D193">
        <f>VLOOKUP('Full date'!$A193,'Crude oil price'!$A$8444:$J$8958,4,FALSE)</f>
        <v>1.982</v>
      </c>
      <c r="E193">
        <f>VLOOKUP('Full date'!$A193,'Crude oil price'!$A$8444:$J$8958,5,FALSE)</f>
        <v>1.9550000000000001</v>
      </c>
      <c r="F193">
        <f>VLOOKUP($A193,'MethaneLeaks Events Data_nonUS'!$C$2:$I$1397,2,FALSE)</f>
        <v>714</v>
      </c>
      <c r="G193">
        <f>VLOOKUP($A193,'MethaneLeaks Events Data_nonUS'!$C$2:$I$1397,3,FALSE)</f>
        <v>89.22294617</v>
      </c>
      <c r="H193" t="str">
        <f>VLOOKUP($A193,'MethaneLeaks Events Data_nonUS'!$C$2:$I$1397,4,FALSE)</f>
        <v>og</v>
      </c>
      <c r="I193">
        <f>VLOOKUP($A193,'MethaneLeaks Events Data_nonUS'!$C$2:$I$1397,5,FALSE)</f>
        <v>37.33959961</v>
      </c>
      <c r="J193">
        <f>VLOOKUP($A193,'MethaneLeaks Events Data_nonUS'!$C$2:$I$1397,6,FALSE)</f>
        <v>62.712699890000003</v>
      </c>
    </row>
    <row r="194" spans="1:10" x14ac:dyDescent="0.2">
      <c r="A194" s="10">
        <v>43658</v>
      </c>
      <c r="B194">
        <f>VLOOKUP('Full date'!A194,'Crude oil price'!$A$8444:$J$8958,2,FALSE)</f>
        <v>59.99</v>
      </c>
      <c r="C194">
        <f>VLOOKUP('Full date'!$A194,'Crude oil price'!$A$8444:$J$8958,3,FALSE)</f>
        <v>66.650000000000006</v>
      </c>
      <c r="D194">
        <f>VLOOKUP('Full date'!$A194,'Crude oil price'!$A$8444:$J$8958,4,FALSE)</f>
        <v>1.9610000000000001</v>
      </c>
      <c r="E194">
        <f>VLOOKUP('Full date'!$A194,'Crude oil price'!$A$8444:$J$8958,5,FALSE)</f>
        <v>1.931</v>
      </c>
      <c r="F194">
        <f>VLOOKUP($A194,'MethaneLeaks Events Data_nonUS'!$C$2:$I$1397,2,FALSE)</f>
        <v>147</v>
      </c>
      <c r="G194">
        <f>VLOOKUP($A194,'MethaneLeaks Events Data_nonUS'!$C$2:$I$1397,3,FALSE)</f>
        <v>57.594608309999998</v>
      </c>
      <c r="H194" t="str">
        <f>VLOOKUP($A194,'MethaneLeaks Events Data_nonUS'!$C$2:$I$1397,4,FALSE)</f>
        <v>coal</v>
      </c>
      <c r="I194">
        <f>VLOOKUP($A194,'MethaneLeaks Events Data_nonUS'!$C$2:$I$1397,5,FALSE)</f>
        <v>-22.98940086</v>
      </c>
      <c r="J194">
        <f>VLOOKUP($A194,'MethaneLeaks Events Data_nonUS'!$C$2:$I$1397,6,FALSE)</f>
        <v>148.60929870000001</v>
      </c>
    </row>
    <row r="195" spans="1:10" x14ac:dyDescent="0.2">
      <c r="A195" s="10">
        <v>43659</v>
      </c>
      <c r="B195" t="e">
        <f>VLOOKUP('Full date'!A195,'Crude oil price'!$A$8444:$J$8958,2,FALSE)</f>
        <v>#N/A</v>
      </c>
      <c r="C195" t="e">
        <f>VLOOKUP('Full date'!$A195,'Crude oil price'!$A$8444:$J$8958,3,FALSE)</f>
        <v>#N/A</v>
      </c>
      <c r="D195" t="e">
        <f>VLOOKUP('Full date'!$A195,'Crude oil price'!$A$8444:$J$8958,4,FALSE)</f>
        <v>#N/A</v>
      </c>
      <c r="E195" t="e">
        <f>VLOOKUP('Full date'!$A195,'Crude oil price'!$A$8444:$J$8958,5,FALSE)</f>
        <v>#N/A</v>
      </c>
      <c r="F195">
        <f>VLOOKUP($A195,'MethaneLeaks Events Data_nonUS'!$C$2:$I$1397,2,FALSE)</f>
        <v>149</v>
      </c>
      <c r="G195">
        <f>VLOOKUP($A195,'MethaneLeaks Events Data_nonUS'!$C$2:$I$1397,3,FALSE)</f>
        <v>83.792915339999993</v>
      </c>
      <c r="H195" t="str">
        <f>VLOOKUP($A195,'MethaneLeaks Events Data_nonUS'!$C$2:$I$1397,4,FALSE)</f>
        <v>coal</v>
      </c>
      <c r="I195">
        <f>VLOOKUP($A195,'MethaneLeaks Events Data_nonUS'!$C$2:$I$1397,5,FALSE)</f>
        <v>-21.828699109999999</v>
      </c>
      <c r="J195">
        <f>VLOOKUP($A195,'MethaneLeaks Events Data_nonUS'!$C$2:$I$1397,6,FALSE)</f>
        <v>148.14509580000001</v>
      </c>
    </row>
    <row r="196" spans="1:10" x14ac:dyDescent="0.2">
      <c r="A196" s="10">
        <v>43660</v>
      </c>
      <c r="B196" t="e">
        <f>VLOOKUP('Full date'!A196,'Crude oil price'!$A$8444:$J$8958,2,FALSE)</f>
        <v>#N/A</v>
      </c>
      <c r="C196" t="e">
        <f>VLOOKUP('Full date'!$A196,'Crude oil price'!$A$8444:$J$8958,3,FALSE)</f>
        <v>#N/A</v>
      </c>
      <c r="D196" t="e">
        <f>VLOOKUP('Full date'!$A196,'Crude oil price'!$A$8444:$J$8958,4,FALSE)</f>
        <v>#N/A</v>
      </c>
      <c r="E196" t="e">
        <f>VLOOKUP('Full date'!$A196,'Crude oil price'!$A$8444:$J$8958,5,FALSE)</f>
        <v>#N/A</v>
      </c>
      <c r="F196">
        <f>VLOOKUP($A196,'MethaneLeaks Events Data_nonUS'!$C$2:$I$1397,2,FALSE)</f>
        <v>2058</v>
      </c>
      <c r="G196">
        <f>VLOOKUP($A196,'MethaneLeaks Events Data_nonUS'!$C$2:$I$1397,3,FALSE)</f>
        <v>50.427452090000003</v>
      </c>
      <c r="H196" t="str">
        <f>VLOOKUP($A196,'MethaneLeaks Events Data_nonUS'!$C$2:$I$1397,4,FALSE)</f>
        <v>coal</v>
      </c>
      <c r="I196">
        <f>VLOOKUP($A196,'MethaneLeaks Events Data_nonUS'!$C$2:$I$1397,5,FALSE)</f>
        <v>-26.16040039</v>
      </c>
      <c r="J196">
        <f>VLOOKUP($A196,'MethaneLeaks Events Data_nonUS'!$C$2:$I$1397,6,FALSE)</f>
        <v>29.289600369999999</v>
      </c>
    </row>
    <row r="197" spans="1:10" x14ac:dyDescent="0.2">
      <c r="A197" s="10">
        <v>43661</v>
      </c>
      <c r="B197">
        <f>VLOOKUP('Full date'!A197,'Crude oil price'!$A$8444:$J$8958,2,FALSE)</f>
        <v>59.3</v>
      </c>
      <c r="C197">
        <f>VLOOKUP('Full date'!$A197,'Crude oil price'!$A$8444:$J$8958,3,FALSE)</f>
        <v>66.86</v>
      </c>
      <c r="D197">
        <f>VLOOKUP('Full date'!$A197,'Crude oil price'!$A$8444:$J$8958,4,FALSE)</f>
        <v>1.9079999999999999</v>
      </c>
      <c r="E197">
        <f>VLOOKUP('Full date'!$A197,'Crude oil price'!$A$8444:$J$8958,5,FALSE)</f>
        <v>1.8779999999999999</v>
      </c>
      <c r="F197" t="e">
        <f>VLOOKUP($A197,'MethaneLeaks Events Data_nonUS'!$C$2:$I$1397,2,FALSE)</f>
        <v>#N/A</v>
      </c>
      <c r="G197" t="e">
        <f>VLOOKUP($A197,'MethaneLeaks Events Data_nonUS'!$C$2:$I$1397,3,FALSE)</f>
        <v>#N/A</v>
      </c>
      <c r="H197" t="e">
        <f>VLOOKUP($A197,'MethaneLeaks Events Data_nonUS'!$C$2:$I$1397,4,FALSE)</f>
        <v>#N/A</v>
      </c>
      <c r="I197" t="e">
        <f>VLOOKUP($A197,'MethaneLeaks Events Data_nonUS'!$C$2:$I$1397,5,FALSE)</f>
        <v>#N/A</v>
      </c>
      <c r="J197" t="e">
        <f>VLOOKUP($A197,'MethaneLeaks Events Data_nonUS'!$C$2:$I$1397,6,FALSE)</f>
        <v>#N/A</v>
      </c>
    </row>
    <row r="198" spans="1:10" x14ac:dyDescent="0.2">
      <c r="A198" s="10">
        <v>43662</v>
      </c>
      <c r="B198">
        <f>VLOOKUP('Full date'!A198,'Crude oil price'!$A$8444:$J$8958,2,FALSE)</f>
        <v>57.44</v>
      </c>
      <c r="C198">
        <f>VLOOKUP('Full date'!$A198,'Crude oil price'!$A$8444:$J$8958,3,FALSE)</f>
        <v>65.87</v>
      </c>
      <c r="D198">
        <f>VLOOKUP('Full date'!$A198,'Crude oil price'!$A$8444:$J$8958,4,FALSE)</f>
        <v>1.893</v>
      </c>
      <c r="E198">
        <f>VLOOKUP('Full date'!$A198,'Crude oil price'!$A$8444:$J$8958,5,FALSE)</f>
        <v>1.86</v>
      </c>
      <c r="F198">
        <f>VLOOKUP($A198,'MethaneLeaks Events Data_nonUS'!$C$2:$I$1397,2,FALSE)</f>
        <v>2061</v>
      </c>
      <c r="G198">
        <f>VLOOKUP($A198,'MethaneLeaks Events Data_nonUS'!$C$2:$I$1397,3,FALSE)</f>
        <v>125.8519287</v>
      </c>
      <c r="H198" t="str">
        <f>VLOOKUP($A198,'MethaneLeaks Events Data_nonUS'!$C$2:$I$1397,4,FALSE)</f>
        <v>human</v>
      </c>
      <c r="I198">
        <f>VLOOKUP($A198,'MethaneLeaks Events Data_nonUS'!$C$2:$I$1397,5,FALSE)</f>
        <v>-35.144599909999997</v>
      </c>
      <c r="J198">
        <f>VLOOKUP($A198,'MethaneLeaks Events Data_nonUS'!$C$2:$I$1397,6,FALSE)</f>
        <v>-58.700000760000002</v>
      </c>
    </row>
    <row r="199" spans="1:10" x14ac:dyDescent="0.2">
      <c r="A199" s="10">
        <v>43663</v>
      </c>
      <c r="B199">
        <f>VLOOKUP('Full date'!A199,'Crude oil price'!$A$8444:$J$8958,2,FALSE)</f>
        <v>56.5</v>
      </c>
      <c r="C199">
        <f>VLOOKUP('Full date'!$A199,'Crude oil price'!$A$8444:$J$8958,3,FALSE)</f>
        <v>63.67</v>
      </c>
      <c r="D199">
        <f>VLOOKUP('Full date'!$A199,'Crude oil price'!$A$8444:$J$8958,4,FALSE)</f>
        <v>1.855</v>
      </c>
      <c r="E199">
        <f>VLOOKUP('Full date'!$A199,'Crude oil price'!$A$8444:$J$8958,5,FALSE)</f>
        <v>1.8169999999999999</v>
      </c>
      <c r="F199">
        <f>VLOOKUP($A199,'MethaneLeaks Events Data_nonUS'!$C$2:$I$1397,2,FALSE)</f>
        <v>1903</v>
      </c>
      <c r="G199">
        <f>VLOOKUP($A199,'MethaneLeaks Events Data_nonUS'!$C$2:$I$1397,3,FALSE)</f>
        <v>19.597595210000001</v>
      </c>
      <c r="H199" t="str">
        <f>VLOOKUP($A199,'MethaneLeaks Events Data_nonUS'!$C$2:$I$1397,4,FALSE)</f>
        <v>og</v>
      </c>
      <c r="I199">
        <f>VLOOKUP($A199,'MethaneLeaks Events Data_nonUS'!$C$2:$I$1397,5,FALSE)</f>
        <v>48.569301609999997</v>
      </c>
      <c r="J199">
        <f>VLOOKUP($A199,'MethaneLeaks Events Data_nonUS'!$C$2:$I$1397,6,FALSE)</f>
        <v>51.237499239999998</v>
      </c>
    </row>
    <row r="200" spans="1:10" x14ac:dyDescent="0.2">
      <c r="A200" s="10">
        <v>43664</v>
      </c>
      <c r="B200">
        <f>VLOOKUP('Full date'!A200,'Crude oil price'!$A$8444:$J$8958,2,FALSE)</f>
        <v>55.08</v>
      </c>
      <c r="C200">
        <f>VLOOKUP('Full date'!$A200,'Crude oil price'!$A$8444:$J$8958,3,FALSE)</f>
        <v>60.7</v>
      </c>
      <c r="D200">
        <f>VLOOKUP('Full date'!$A200,'Crude oil price'!$A$8444:$J$8958,4,FALSE)</f>
        <v>1.825</v>
      </c>
      <c r="E200">
        <f>VLOOKUP('Full date'!$A200,'Crude oil price'!$A$8444:$J$8958,5,FALSE)</f>
        <v>1.78</v>
      </c>
      <c r="F200">
        <f>VLOOKUP($A200,'MethaneLeaks Events Data_nonUS'!$C$2:$I$1397,2,FALSE)</f>
        <v>357</v>
      </c>
      <c r="G200">
        <f>VLOOKUP($A200,'MethaneLeaks Events Data_nonUS'!$C$2:$I$1397,3,FALSE)</f>
        <v>0</v>
      </c>
      <c r="H200" t="str">
        <f>VLOOKUP($A200,'MethaneLeaks Events Data_nonUS'!$C$2:$I$1397,4,FALSE)</f>
        <v>og</v>
      </c>
      <c r="I200">
        <f>VLOOKUP($A200,'MethaneLeaks Events Data_nonUS'!$C$2:$I$1397,5,FALSE)</f>
        <v>61.935100560000002</v>
      </c>
      <c r="J200">
        <f>VLOOKUP($A200,'MethaneLeaks Events Data_nonUS'!$C$2:$I$1397,6,FALSE)</f>
        <v>46.263401029999997</v>
      </c>
    </row>
    <row r="201" spans="1:10" x14ac:dyDescent="0.2">
      <c r="A201" s="10">
        <v>43665</v>
      </c>
      <c r="B201">
        <f>VLOOKUP('Full date'!A201,'Crude oil price'!$A$8444:$J$8958,2,FALSE)</f>
        <v>55.42</v>
      </c>
      <c r="C201">
        <f>VLOOKUP('Full date'!$A201,'Crude oil price'!$A$8444:$J$8958,3,FALSE)</f>
        <v>61.04</v>
      </c>
      <c r="D201">
        <f>VLOOKUP('Full date'!$A201,'Crude oil price'!$A$8444:$J$8958,4,FALSE)</f>
        <v>1.8320000000000001</v>
      </c>
      <c r="E201">
        <f>VLOOKUP('Full date'!$A201,'Crude oil price'!$A$8444:$J$8958,5,FALSE)</f>
        <v>1.7789999999999999</v>
      </c>
      <c r="F201">
        <f>VLOOKUP($A201,'MethaneLeaks Events Data_nonUS'!$C$2:$I$1397,2,FALSE)</f>
        <v>737</v>
      </c>
      <c r="G201">
        <f>VLOOKUP($A201,'MethaneLeaks Events Data_nonUS'!$C$2:$I$1397,3,FALSE)</f>
        <v>0</v>
      </c>
      <c r="H201" t="str">
        <f>VLOOKUP($A201,'MethaneLeaks Events Data_nonUS'!$C$2:$I$1397,4,FALSE)</f>
        <v>og</v>
      </c>
      <c r="I201">
        <f>VLOOKUP($A201,'MethaneLeaks Events Data_nonUS'!$C$2:$I$1397,5,FALSE)</f>
        <v>36.6332016</v>
      </c>
      <c r="J201">
        <f>VLOOKUP($A201,'MethaneLeaks Events Data_nonUS'!$C$2:$I$1397,6,FALSE)</f>
        <v>61.523399349999998</v>
      </c>
    </row>
    <row r="202" spans="1:10" x14ac:dyDescent="0.2">
      <c r="A202" s="10">
        <v>43666</v>
      </c>
      <c r="B202" t="e">
        <f>VLOOKUP('Full date'!A202,'Crude oil price'!$A$8444:$J$8958,2,FALSE)</f>
        <v>#N/A</v>
      </c>
      <c r="C202" t="e">
        <f>VLOOKUP('Full date'!$A202,'Crude oil price'!$A$8444:$J$8958,3,FALSE)</f>
        <v>#N/A</v>
      </c>
      <c r="D202" t="e">
        <f>VLOOKUP('Full date'!$A202,'Crude oil price'!$A$8444:$J$8958,4,FALSE)</f>
        <v>#N/A</v>
      </c>
      <c r="E202" t="e">
        <f>VLOOKUP('Full date'!$A202,'Crude oil price'!$A$8444:$J$8958,5,FALSE)</f>
        <v>#N/A</v>
      </c>
      <c r="F202">
        <f>VLOOKUP($A202,'MethaneLeaks Events Data_nonUS'!$C$2:$I$1397,2,FALSE)</f>
        <v>193</v>
      </c>
      <c r="G202">
        <f>VLOOKUP($A202,'MethaneLeaks Events Data_nonUS'!$C$2:$I$1397,3,FALSE)</f>
        <v>172.83816530000001</v>
      </c>
      <c r="H202" t="str">
        <f>VLOOKUP($A202,'MethaneLeaks Events Data_nonUS'!$C$2:$I$1397,4,FALSE)</f>
        <v>og</v>
      </c>
      <c r="I202">
        <f>VLOOKUP($A202,'MethaneLeaks Events Data_nonUS'!$C$2:$I$1397,5,FALSE)</f>
        <v>40.283699040000002</v>
      </c>
      <c r="J202">
        <f>VLOOKUP($A202,'MethaneLeaks Events Data_nonUS'!$C$2:$I$1397,6,FALSE)</f>
        <v>54.091201779999999</v>
      </c>
    </row>
    <row r="203" spans="1:10" x14ac:dyDescent="0.2">
      <c r="A203" s="10">
        <v>43667</v>
      </c>
      <c r="B203" t="e">
        <f>VLOOKUP('Full date'!A203,'Crude oil price'!$A$8444:$J$8958,2,FALSE)</f>
        <v>#N/A</v>
      </c>
      <c r="C203" t="e">
        <f>VLOOKUP('Full date'!$A203,'Crude oil price'!$A$8444:$J$8958,3,FALSE)</f>
        <v>#N/A</v>
      </c>
      <c r="D203" t="e">
        <f>VLOOKUP('Full date'!$A203,'Crude oil price'!$A$8444:$J$8958,4,FALSE)</f>
        <v>#N/A</v>
      </c>
      <c r="E203" t="e">
        <f>VLOOKUP('Full date'!$A203,'Crude oil price'!$A$8444:$J$8958,5,FALSE)</f>
        <v>#N/A</v>
      </c>
      <c r="F203">
        <f>VLOOKUP($A203,'MethaneLeaks Events Data_nonUS'!$C$2:$I$1397,2,FALSE)</f>
        <v>143</v>
      </c>
      <c r="G203">
        <f>VLOOKUP($A203,'MethaneLeaks Events Data_nonUS'!$C$2:$I$1397,3,FALSE)</f>
        <v>0</v>
      </c>
      <c r="H203" t="str">
        <f>VLOOKUP($A203,'MethaneLeaks Events Data_nonUS'!$C$2:$I$1397,4,FALSE)</f>
        <v>human</v>
      </c>
      <c r="I203">
        <f>VLOOKUP($A203,'MethaneLeaks Events Data_nonUS'!$C$2:$I$1397,5,FALSE)</f>
        <v>65.016502380000006</v>
      </c>
      <c r="J203">
        <f>VLOOKUP($A203,'MethaneLeaks Events Data_nonUS'!$C$2:$I$1397,6,FALSE)</f>
        <v>117.0702972</v>
      </c>
    </row>
    <row r="204" spans="1:10" x14ac:dyDescent="0.2">
      <c r="A204" s="10">
        <v>43668</v>
      </c>
      <c r="B204">
        <f>VLOOKUP('Full date'!A204,'Crude oil price'!$A$8444:$J$8958,2,FALSE)</f>
        <v>55.87</v>
      </c>
      <c r="C204">
        <f>VLOOKUP('Full date'!$A204,'Crude oil price'!$A$8444:$J$8958,3,FALSE)</f>
        <v>61.96</v>
      </c>
      <c r="D204">
        <f>VLOOKUP('Full date'!$A204,'Crude oil price'!$A$8444:$J$8958,4,FALSE)</f>
        <v>1.8160000000000001</v>
      </c>
      <c r="E204">
        <f>VLOOKUP('Full date'!$A204,'Crude oil price'!$A$8444:$J$8958,5,FALSE)</f>
        <v>1.7609999999999999</v>
      </c>
      <c r="F204">
        <f>VLOOKUP($A204,'MethaneLeaks Events Data_nonUS'!$C$2:$I$1397,2,FALSE)</f>
        <v>1095</v>
      </c>
      <c r="G204">
        <f>VLOOKUP($A204,'MethaneLeaks Events Data_nonUS'!$C$2:$I$1397,3,FALSE)</f>
        <v>129.1539612</v>
      </c>
      <c r="H204" t="str">
        <f>VLOOKUP($A204,'MethaneLeaks Events Data_nonUS'!$C$2:$I$1397,4,FALSE)</f>
        <v>og</v>
      </c>
      <c r="I204">
        <f>VLOOKUP($A204,'MethaneLeaks Events Data_nonUS'!$C$2:$I$1397,5,FALSE)</f>
        <v>34.0298996</v>
      </c>
      <c r="J204">
        <f>VLOOKUP($A204,'MethaneLeaks Events Data_nonUS'!$C$2:$I$1397,6,FALSE)</f>
        <v>45.513599399999997</v>
      </c>
    </row>
    <row r="205" spans="1:10" x14ac:dyDescent="0.2">
      <c r="A205" s="10">
        <v>43669</v>
      </c>
      <c r="B205">
        <f>VLOOKUP('Full date'!A205,'Crude oil price'!$A$8444:$J$8958,2,FALSE)</f>
        <v>56.58</v>
      </c>
      <c r="C205">
        <f>VLOOKUP('Full date'!$A205,'Crude oil price'!$A$8444:$J$8958,3,FALSE)</f>
        <v>62.28</v>
      </c>
      <c r="D205">
        <f>VLOOKUP('Full date'!$A205,'Crude oil price'!$A$8444:$J$8958,4,FALSE)</f>
        <v>1.8460000000000001</v>
      </c>
      <c r="E205">
        <f>VLOOKUP('Full date'!$A205,'Crude oil price'!$A$8444:$J$8958,5,FALSE)</f>
        <v>1.831</v>
      </c>
      <c r="F205">
        <f>VLOOKUP($A205,'MethaneLeaks Events Data_nonUS'!$C$2:$I$1397,2,FALSE)</f>
        <v>403</v>
      </c>
      <c r="G205">
        <f>VLOOKUP($A205,'MethaneLeaks Events Data_nonUS'!$C$2:$I$1397,3,FALSE)</f>
        <v>16.398363109999998</v>
      </c>
      <c r="H205" t="str">
        <f>VLOOKUP($A205,'MethaneLeaks Events Data_nonUS'!$C$2:$I$1397,4,FALSE)</f>
        <v>og</v>
      </c>
      <c r="I205">
        <f>VLOOKUP($A205,'MethaneLeaks Events Data_nonUS'!$C$2:$I$1397,5,FALSE)</f>
        <v>51.939201349999998</v>
      </c>
      <c r="J205">
        <f>VLOOKUP($A205,'MethaneLeaks Events Data_nonUS'!$C$2:$I$1397,6,FALSE)</f>
        <v>-113.50109860000001</v>
      </c>
    </row>
    <row r="206" spans="1:10" x14ac:dyDescent="0.2">
      <c r="A206" s="10">
        <v>43670</v>
      </c>
      <c r="B206">
        <f>VLOOKUP('Full date'!A206,'Crude oil price'!$A$8444:$J$8958,2,FALSE)</f>
        <v>55.9</v>
      </c>
      <c r="C206">
        <f>VLOOKUP('Full date'!$A206,'Crude oil price'!$A$8444:$J$8958,3,FALSE)</f>
        <v>63.83</v>
      </c>
      <c r="D206">
        <f>VLOOKUP('Full date'!$A206,'Crude oil price'!$A$8444:$J$8958,4,FALSE)</f>
        <v>1.8440000000000001</v>
      </c>
      <c r="E206">
        <f>VLOOKUP('Full date'!$A206,'Crude oil price'!$A$8444:$J$8958,5,FALSE)</f>
        <v>1.8140000000000001</v>
      </c>
      <c r="F206">
        <f>VLOOKUP($A206,'MethaneLeaks Events Data_nonUS'!$C$2:$I$1397,2,FALSE)</f>
        <v>1068</v>
      </c>
      <c r="G206">
        <f>VLOOKUP($A206,'MethaneLeaks Events Data_nonUS'!$C$2:$I$1397,3,FALSE)</f>
        <v>108.9464874</v>
      </c>
      <c r="H206" t="str">
        <f>VLOOKUP($A206,'MethaneLeaks Events Data_nonUS'!$C$2:$I$1397,4,FALSE)</f>
        <v>coal</v>
      </c>
      <c r="I206">
        <f>VLOOKUP($A206,'MethaneLeaks Events Data_nonUS'!$C$2:$I$1397,5,FALSE)</f>
        <v>-23.069000240000001</v>
      </c>
      <c r="J206">
        <f>VLOOKUP($A206,'MethaneLeaks Events Data_nonUS'!$C$2:$I$1397,6,FALSE)</f>
        <v>148.52900700000001</v>
      </c>
    </row>
    <row r="207" spans="1:10" x14ac:dyDescent="0.2">
      <c r="A207" s="10">
        <v>43671</v>
      </c>
      <c r="B207">
        <f>VLOOKUP('Full date'!A207,'Crude oil price'!$A$8444:$J$8958,2,FALSE)</f>
        <v>55.88</v>
      </c>
      <c r="C207">
        <f>VLOOKUP('Full date'!$A207,'Crude oil price'!$A$8444:$J$8958,3,FALSE)</f>
        <v>63.47</v>
      </c>
      <c r="D207">
        <f>VLOOKUP('Full date'!$A207,'Crude oil price'!$A$8444:$J$8958,4,FALSE)</f>
        <v>1.8660000000000001</v>
      </c>
      <c r="E207">
        <f>VLOOKUP('Full date'!$A207,'Crude oil price'!$A$8444:$J$8958,5,FALSE)</f>
        <v>1.833</v>
      </c>
      <c r="F207">
        <f>VLOOKUP($A207,'MethaneLeaks Events Data_nonUS'!$C$2:$I$1397,2,FALSE)</f>
        <v>669</v>
      </c>
      <c r="G207">
        <f>VLOOKUP($A207,'MethaneLeaks Events Data_nonUS'!$C$2:$I$1397,3,FALSE)</f>
        <v>48.220802310000003</v>
      </c>
      <c r="H207" t="str">
        <f>VLOOKUP($A207,'MethaneLeaks Events Data_nonUS'!$C$2:$I$1397,4,FALSE)</f>
        <v>coal</v>
      </c>
      <c r="I207">
        <f>VLOOKUP($A207,'MethaneLeaks Events Data_nonUS'!$C$2:$I$1397,5,FALSE)</f>
        <v>38.80979919</v>
      </c>
      <c r="J207">
        <f>VLOOKUP($A207,'MethaneLeaks Events Data_nonUS'!$C$2:$I$1397,6,FALSE)</f>
        <v>115.1395035</v>
      </c>
    </row>
    <row r="208" spans="1:10" x14ac:dyDescent="0.2">
      <c r="A208" s="10">
        <v>43672</v>
      </c>
      <c r="B208">
        <f>VLOOKUP('Full date'!A208,'Crude oil price'!$A$8444:$J$8958,2,FALSE)</f>
        <v>56.04</v>
      </c>
      <c r="C208">
        <f>VLOOKUP('Full date'!$A208,'Crude oil price'!$A$8444:$J$8958,3,FALSE)</f>
        <v>62.46</v>
      </c>
      <c r="D208">
        <f>VLOOKUP('Full date'!$A208,'Crude oil price'!$A$8444:$J$8958,4,FALSE)</f>
        <v>1.8660000000000001</v>
      </c>
      <c r="E208">
        <f>VLOOKUP('Full date'!$A208,'Crude oil price'!$A$8444:$J$8958,5,FALSE)</f>
        <v>1.831</v>
      </c>
      <c r="F208">
        <f>VLOOKUP($A208,'MethaneLeaks Events Data_nonUS'!$C$2:$I$1397,2,FALSE)</f>
        <v>1093</v>
      </c>
      <c r="G208">
        <f>VLOOKUP($A208,'MethaneLeaks Events Data_nonUS'!$C$2:$I$1397,3,FALSE)</f>
        <v>511.52264400000001</v>
      </c>
      <c r="H208" t="str">
        <f>VLOOKUP($A208,'MethaneLeaks Events Data_nonUS'!$C$2:$I$1397,4,FALSE)</f>
        <v>og</v>
      </c>
      <c r="I208">
        <f>VLOOKUP($A208,'MethaneLeaks Events Data_nonUS'!$C$2:$I$1397,5,FALSE)</f>
        <v>31.74690056</v>
      </c>
      <c r="J208">
        <f>VLOOKUP($A208,'MethaneLeaks Events Data_nonUS'!$C$2:$I$1397,6,FALSE)</f>
        <v>45.329601289999999</v>
      </c>
    </row>
    <row r="209" spans="1:10" x14ac:dyDescent="0.2">
      <c r="A209" s="10">
        <v>43673</v>
      </c>
      <c r="B209" t="e">
        <f>VLOOKUP('Full date'!A209,'Crude oil price'!$A$8444:$J$8958,2,FALSE)</f>
        <v>#N/A</v>
      </c>
      <c r="C209" t="e">
        <f>VLOOKUP('Full date'!$A209,'Crude oil price'!$A$8444:$J$8958,3,FALSE)</f>
        <v>#N/A</v>
      </c>
      <c r="D209" t="e">
        <f>VLOOKUP('Full date'!$A209,'Crude oil price'!$A$8444:$J$8958,4,FALSE)</f>
        <v>#N/A</v>
      </c>
      <c r="E209" t="e">
        <f>VLOOKUP('Full date'!$A209,'Crude oil price'!$A$8444:$J$8958,5,FALSE)</f>
        <v>#N/A</v>
      </c>
      <c r="F209" t="e">
        <f>VLOOKUP($A209,'MethaneLeaks Events Data_nonUS'!$C$2:$I$1397,2,FALSE)</f>
        <v>#N/A</v>
      </c>
      <c r="G209" t="e">
        <f>VLOOKUP($A209,'MethaneLeaks Events Data_nonUS'!$C$2:$I$1397,3,FALSE)</f>
        <v>#N/A</v>
      </c>
      <c r="H209" t="e">
        <f>VLOOKUP($A209,'MethaneLeaks Events Data_nonUS'!$C$2:$I$1397,4,FALSE)</f>
        <v>#N/A</v>
      </c>
      <c r="I209" t="e">
        <f>VLOOKUP($A209,'MethaneLeaks Events Data_nonUS'!$C$2:$I$1397,5,FALSE)</f>
        <v>#N/A</v>
      </c>
      <c r="J209" t="e">
        <f>VLOOKUP($A209,'MethaneLeaks Events Data_nonUS'!$C$2:$I$1397,6,FALSE)</f>
        <v>#N/A</v>
      </c>
    </row>
    <row r="210" spans="1:10" x14ac:dyDescent="0.2">
      <c r="A210" s="10">
        <v>43674</v>
      </c>
      <c r="B210" t="e">
        <f>VLOOKUP('Full date'!A210,'Crude oil price'!$A$8444:$J$8958,2,FALSE)</f>
        <v>#N/A</v>
      </c>
      <c r="C210" t="e">
        <f>VLOOKUP('Full date'!$A210,'Crude oil price'!$A$8444:$J$8958,3,FALSE)</f>
        <v>#N/A</v>
      </c>
      <c r="D210" t="e">
        <f>VLOOKUP('Full date'!$A210,'Crude oil price'!$A$8444:$J$8958,4,FALSE)</f>
        <v>#N/A</v>
      </c>
      <c r="E210" t="e">
        <f>VLOOKUP('Full date'!$A210,'Crude oil price'!$A$8444:$J$8958,5,FALSE)</f>
        <v>#N/A</v>
      </c>
      <c r="F210">
        <f>VLOOKUP($A210,'MethaneLeaks Events Data_nonUS'!$C$2:$I$1397,2,FALSE)</f>
        <v>676</v>
      </c>
      <c r="G210">
        <f>VLOOKUP($A210,'MethaneLeaks Events Data_nonUS'!$C$2:$I$1397,3,FALSE)</f>
        <v>283.56231689999998</v>
      </c>
      <c r="H210" t="str">
        <f>VLOOKUP($A210,'MethaneLeaks Events Data_nonUS'!$C$2:$I$1397,4,FALSE)</f>
        <v>og</v>
      </c>
      <c r="I210">
        <f>VLOOKUP($A210,'MethaneLeaks Events Data_nonUS'!$C$2:$I$1397,5,FALSE)</f>
        <v>39.451000209999997</v>
      </c>
      <c r="J210">
        <f>VLOOKUP($A210,'MethaneLeaks Events Data_nonUS'!$C$2:$I$1397,6,FALSE)</f>
        <v>53.725898739999998</v>
      </c>
    </row>
    <row r="211" spans="1:10" x14ac:dyDescent="0.2">
      <c r="A211" s="10">
        <v>43675</v>
      </c>
      <c r="B211">
        <f>VLOOKUP('Full date'!A211,'Crude oil price'!$A$8444:$J$8958,2,FALSE)</f>
        <v>56.85</v>
      </c>
      <c r="C211">
        <f>VLOOKUP('Full date'!$A211,'Crude oil price'!$A$8444:$J$8958,3,FALSE)</f>
        <v>62.29</v>
      </c>
      <c r="D211">
        <f>VLOOKUP('Full date'!$A211,'Crude oil price'!$A$8444:$J$8958,4,FALSE)</f>
        <v>1.8580000000000001</v>
      </c>
      <c r="E211">
        <f>VLOOKUP('Full date'!$A211,'Crude oil price'!$A$8444:$J$8958,5,FALSE)</f>
        <v>1.83</v>
      </c>
      <c r="F211">
        <f>VLOOKUP($A211,'MethaneLeaks Events Data_nonUS'!$C$2:$I$1397,2,FALSE)</f>
        <v>151</v>
      </c>
      <c r="G211">
        <f>VLOOKUP($A211,'MethaneLeaks Events Data_nonUS'!$C$2:$I$1397,3,FALSE)</f>
        <v>58.2938118</v>
      </c>
      <c r="H211" t="str">
        <f>VLOOKUP($A211,'MethaneLeaks Events Data_nonUS'!$C$2:$I$1397,4,FALSE)</f>
        <v>coal</v>
      </c>
      <c r="I211">
        <f>VLOOKUP($A211,'MethaneLeaks Events Data_nonUS'!$C$2:$I$1397,5,FALSE)</f>
        <v>-23.036800379999999</v>
      </c>
      <c r="J211">
        <f>VLOOKUP($A211,'MethaneLeaks Events Data_nonUS'!$C$2:$I$1397,6,FALSE)</f>
        <v>148.63059999999999</v>
      </c>
    </row>
    <row r="212" spans="1:10" x14ac:dyDescent="0.2">
      <c r="A212" s="10">
        <v>43676</v>
      </c>
      <c r="B212">
        <f>VLOOKUP('Full date'!A212,'Crude oil price'!$A$8444:$J$8958,2,FALSE)</f>
        <v>58.04</v>
      </c>
      <c r="C212">
        <f>VLOOKUP('Full date'!$A212,'Crude oil price'!$A$8444:$J$8958,3,FALSE)</f>
        <v>62.55</v>
      </c>
      <c r="D212">
        <f>VLOOKUP('Full date'!$A212,'Crude oil price'!$A$8444:$J$8958,4,FALSE)</f>
        <v>1.887</v>
      </c>
      <c r="E212">
        <f>VLOOKUP('Full date'!$A212,'Crude oil price'!$A$8444:$J$8958,5,FALSE)</f>
        <v>1.8620000000000001</v>
      </c>
      <c r="F212">
        <f>VLOOKUP($A212,'MethaneLeaks Events Data_nonUS'!$C$2:$I$1397,2,FALSE)</f>
        <v>2040</v>
      </c>
      <c r="G212">
        <f>VLOOKUP($A212,'MethaneLeaks Events Data_nonUS'!$C$2:$I$1397,3,FALSE)</f>
        <v>21.38580704</v>
      </c>
      <c r="H212" t="str">
        <f>VLOOKUP($A212,'MethaneLeaks Events Data_nonUS'!$C$2:$I$1397,4,FALSE)</f>
        <v>og</v>
      </c>
      <c r="I212">
        <f>VLOOKUP($A212,'MethaneLeaks Events Data_nonUS'!$C$2:$I$1397,5,FALSE)</f>
        <v>50.17869949</v>
      </c>
      <c r="J212">
        <f>VLOOKUP($A212,'MethaneLeaks Events Data_nonUS'!$C$2:$I$1397,6,FALSE)</f>
        <v>48.762798310000001</v>
      </c>
    </row>
    <row r="213" spans="1:10" x14ac:dyDescent="0.2">
      <c r="A213" s="10">
        <v>43677</v>
      </c>
      <c r="B213">
        <f>VLOOKUP('Full date'!A213,'Crude oil price'!$A$8444:$J$8958,2,FALSE)</f>
        <v>58.53</v>
      </c>
      <c r="C213">
        <f>VLOOKUP('Full date'!$A213,'Crude oil price'!$A$8444:$J$8958,3,FALSE)</f>
        <v>64.069999999999993</v>
      </c>
      <c r="D213">
        <f>VLOOKUP('Full date'!$A213,'Crude oil price'!$A$8444:$J$8958,4,FALSE)</f>
        <v>1.877</v>
      </c>
      <c r="E213">
        <f>VLOOKUP('Full date'!$A213,'Crude oil price'!$A$8444:$J$8958,5,FALSE)</f>
        <v>1.875</v>
      </c>
      <c r="F213">
        <f>VLOOKUP($A213,'MethaneLeaks Events Data_nonUS'!$C$2:$I$1397,2,FALSE)</f>
        <v>1139</v>
      </c>
      <c r="G213">
        <f>VLOOKUP($A213,'MethaneLeaks Events Data_nonUS'!$C$2:$I$1397,3,FALSE)</f>
        <v>25.257963180000001</v>
      </c>
      <c r="H213" t="str">
        <f>VLOOKUP($A213,'MethaneLeaks Events Data_nonUS'!$C$2:$I$1397,4,FALSE)</f>
        <v>og</v>
      </c>
      <c r="I213">
        <f>VLOOKUP($A213,'MethaneLeaks Events Data_nonUS'!$C$2:$I$1397,5,FALSE)</f>
        <v>31.54339981</v>
      </c>
      <c r="J213">
        <f>VLOOKUP($A213,'MethaneLeaks Events Data_nonUS'!$C$2:$I$1397,6,FALSE)</f>
        <v>49.064899439999998</v>
      </c>
    </row>
    <row r="214" spans="1:10" x14ac:dyDescent="0.2">
      <c r="A214" s="10">
        <v>43678</v>
      </c>
      <c r="B214">
        <f>VLOOKUP('Full date'!A214,'Crude oil price'!$A$8444:$J$8958,2,FALSE)</f>
        <v>53.64</v>
      </c>
      <c r="C214">
        <f>VLOOKUP('Full date'!$A214,'Crude oil price'!$A$8444:$J$8958,3,FALSE)</f>
        <v>62.9</v>
      </c>
      <c r="D214">
        <f>VLOOKUP('Full date'!$A214,'Crude oil price'!$A$8444:$J$8958,4,FALSE)</f>
        <v>1.7729999999999999</v>
      </c>
      <c r="E214">
        <f>VLOOKUP('Full date'!$A214,'Crude oil price'!$A$8444:$J$8958,5,FALSE)</f>
        <v>1.748</v>
      </c>
      <c r="F214">
        <f>VLOOKUP($A214,'MethaneLeaks Events Data_nonUS'!$C$2:$I$1397,2,FALSE)</f>
        <v>1091</v>
      </c>
      <c r="G214">
        <f>VLOOKUP($A214,'MethaneLeaks Events Data_nonUS'!$C$2:$I$1397,3,FALSE)</f>
        <v>130.78320310000001</v>
      </c>
      <c r="H214" t="str">
        <f>VLOOKUP($A214,'MethaneLeaks Events Data_nonUS'!$C$2:$I$1397,4,FALSE)</f>
        <v>og</v>
      </c>
      <c r="I214">
        <f>VLOOKUP($A214,'MethaneLeaks Events Data_nonUS'!$C$2:$I$1397,5,FALSE)</f>
        <v>36.39250183</v>
      </c>
      <c r="J214">
        <f>VLOOKUP($A214,'MethaneLeaks Events Data_nonUS'!$C$2:$I$1397,6,FALSE)</f>
        <v>61.333900450000002</v>
      </c>
    </row>
    <row r="215" spans="1:10" x14ac:dyDescent="0.2">
      <c r="A215" s="10">
        <v>43679</v>
      </c>
      <c r="B215">
        <f>VLOOKUP('Full date'!A215,'Crude oil price'!$A$8444:$J$8958,2,FALSE)</f>
        <v>55.67</v>
      </c>
      <c r="C215">
        <f>VLOOKUP('Full date'!$A215,'Crude oil price'!$A$8444:$J$8958,3,FALSE)</f>
        <v>61.12</v>
      </c>
      <c r="D215">
        <f>VLOOKUP('Full date'!$A215,'Crude oil price'!$A$8444:$J$8958,4,FALSE)</f>
        <v>1.784</v>
      </c>
      <c r="E215">
        <f>VLOOKUP('Full date'!$A215,'Crude oil price'!$A$8444:$J$8958,5,FALSE)</f>
        <v>1.764</v>
      </c>
      <c r="F215" t="e">
        <f>VLOOKUP($A215,'MethaneLeaks Events Data_nonUS'!$C$2:$I$1397,2,FALSE)</f>
        <v>#N/A</v>
      </c>
      <c r="G215" t="e">
        <f>VLOOKUP($A215,'MethaneLeaks Events Data_nonUS'!$C$2:$I$1397,3,FALSE)</f>
        <v>#N/A</v>
      </c>
      <c r="H215" t="e">
        <f>VLOOKUP($A215,'MethaneLeaks Events Data_nonUS'!$C$2:$I$1397,4,FALSE)</f>
        <v>#N/A</v>
      </c>
      <c r="I215" t="e">
        <f>VLOOKUP($A215,'MethaneLeaks Events Data_nonUS'!$C$2:$I$1397,5,FALSE)</f>
        <v>#N/A</v>
      </c>
      <c r="J215" t="e">
        <f>VLOOKUP($A215,'MethaneLeaks Events Data_nonUS'!$C$2:$I$1397,6,FALSE)</f>
        <v>#N/A</v>
      </c>
    </row>
    <row r="216" spans="1:10" x14ac:dyDescent="0.2">
      <c r="A216" s="10">
        <v>43680</v>
      </c>
      <c r="B216" t="e">
        <f>VLOOKUP('Full date'!A216,'Crude oil price'!$A$8444:$J$8958,2,FALSE)</f>
        <v>#N/A</v>
      </c>
      <c r="C216" t="e">
        <f>VLOOKUP('Full date'!$A216,'Crude oil price'!$A$8444:$J$8958,3,FALSE)</f>
        <v>#N/A</v>
      </c>
      <c r="D216" t="e">
        <f>VLOOKUP('Full date'!$A216,'Crude oil price'!$A$8444:$J$8958,4,FALSE)</f>
        <v>#N/A</v>
      </c>
      <c r="E216" t="e">
        <f>VLOOKUP('Full date'!$A216,'Crude oil price'!$A$8444:$J$8958,5,FALSE)</f>
        <v>#N/A</v>
      </c>
      <c r="F216">
        <f>VLOOKUP($A216,'MethaneLeaks Events Data_nonUS'!$C$2:$I$1397,2,FALSE)</f>
        <v>1140</v>
      </c>
      <c r="G216">
        <f>VLOOKUP($A216,'MethaneLeaks Events Data_nonUS'!$C$2:$I$1397,3,FALSE)</f>
        <v>0</v>
      </c>
      <c r="H216" t="str">
        <f>VLOOKUP($A216,'MethaneLeaks Events Data_nonUS'!$C$2:$I$1397,4,FALSE)</f>
        <v>og</v>
      </c>
      <c r="I216">
        <f>VLOOKUP($A216,'MethaneLeaks Events Data_nonUS'!$C$2:$I$1397,5,FALSE)</f>
        <v>36.692600249999998</v>
      </c>
      <c r="J216">
        <f>VLOOKUP($A216,'MethaneLeaks Events Data_nonUS'!$C$2:$I$1397,6,FALSE)</f>
        <v>61.092201230000001</v>
      </c>
    </row>
    <row r="217" spans="1:10" x14ac:dyDescent="0.2">
      <c r="A217" s="10">
        <v>43681</v>
      </c>
      <c r="B217" t="e">
        <f>VLOOKUP('Full date'!A217,'Crude oil price'!$A$8444:$J$8958,2,FALSE)</f>
        <v>#N/A</v>
      </c>
      <c r="C217" t="e">
        <f>VLOOKUP('Full date'!$A217,'Crude oil price'!$A$8444:$J$8958,3,FALSE)</f>
        <v>#N/A</v>
      </c>
      <c r="D217" t="e">
        <f>VLOOKUP('Full date'!$A217,'Crude oil price'!$A$8444:$J$8958,4,FALSE)</f>
        <v>#N/A</v>
      </c>
      <c r="E217" t="e">
        <f>VLOOKUP('Full date'!$A217,'Crude oil price'!$A$8444:$J$8958,5,FALSE)</f>
        <v>#N/A</v>
      </c>
      <c r="F217">
        <f>VLOOKUP($A217,'MethaneLeaks Events Data_nonUS'!$C$2:$I$1397,2,FALSE)</f>
        <v>97</v>
      </c>
      <c r="G217">
        <f>VLOOKUP($A217,'MethaneLeaks Events Data_nonUS'!$C$2:$I$1397,3,FALSE)</f>
        <v>0</v>
      </c>
      <c r="H217" t="str">
        <f>VLOOKUP($A217,'MethaneLeaks Events Data_nonUS'!$C$2:$I$1397,4,FALSE)</f>
        <v>og</v>
      </c>
      <c r="I217">
        <f>VLOOKUP($A217,'MethaneLeaks Events Data_nonUS'!$C$2:$I$1397,5,FALSE)</f>
        <v>36.672798159999999</v>
      </c>
      <c r="J217">
        <f>VLOOKUP($A217,'MethaneLeaks Events Data_nonUS'!$C$2:$I$1397,6,FALSE)</f>
        <v>62.155200960000002</v>
      </c>
    </row>
    <row r="218" spans="1:10" x14ac:dyDescent="0.2">
      <c r="A218" s="10">
        <v>43682</v>
      </c>
      <c r="B218">
        <f>VLOOKUP('Full date'!A218,'Crude oil price'!$A$8444:$J$8958,2,FALSE)</f>
        <v>54.63</v>
      </c>
      <c r="C218">
        <f>VLOOKUP('Full date'!$A218,'Crude oil price'!$A$8444:$J$8958,3,FALSE)</f>
        <v>59.32</v>
      </c>
      <c r="D218">
        <f>VLOOKUP('Full date'!$A218,'Crude oil price'!$A$8444:$J$8958,4,FALSE)</f>
        <v>1.734</v>
      </c>
      <c r="E218">
        <f>VLOOKUP('Full date'!$A218,'Crude oil price'!$A$8444:$J$8958,5,FALSE)</f>
        <v>1.6970000000000001</v>
      </c>
      <c r="F218">
        <f>VLOOKUP($A218,'MethaneLeaks Events Data_nonUS'!$C$2:$I$1397,2,FALSE)</f>
        <v>1094</v>
      </c>
      <c r="G218">
        <f>VLOOKUP($A218,'MethaneLeaks Events Data_nonUS'!$C$2:$I$1397,3,FALSE)</f>
        <v>128.87675479999999</v>
      </c>
      <c r="H218" t="str">
        <f>VLOOKUP($A218,'MethaneLeaks Events Data_nonUS'!$C$2:$I$1397,4,FALSE)</f>
        <v>og</v>
      </c>
      <c r="I218">
        <f>VLOOKUP($A218,'MethaneLeaks Events Data_nonUS'!$C$2:$I$1397,5,FALSE)</f>
        <v>36.433399199999997</v>
      </c>
      <c r="J218">
        <f>VLOOKUP($A218,'MethaneLeaks Events Data_nonUS'!$C$2:$I$1397,6,FALSE)</f>
        <v>61.438301090000003</v>
      </c>
    </row>
    <row r="219" spans="1:10" x14ac:dyDescent="0.2">
      <c r="A219" s="10">
        <v>43683</v>
      </c>
      <c r="B219">
        <f>VLOOKUP('Full date'!A219,'Crude oil price'!$A$8444:$J$8958,2,FALSE)</f>
        <v>53.6</v>
      </c>
      <c r="C219">
        <f>VLOOKUP('Full date'!$A219,'Crude oil price'!$A$8444:$J$8958,3,FALSE)</f>
        <v>58.63</v>
      </c>
      <c r="D219">
        <f>VLOOKUP('Full date'!$A219,'Crude oil price'!$A$8444:$J$8958,4,FALSE)</f>
        <v>1.7010000000000001</v>
      </c>
      <c r="E219">
        <f>VLOOKUP('Full date'!$A219,'Crude oil price'!$A$8444:$J$8958,5,FALSE)</f>
        <v>1.6559999999999999</v>
      </c>
      <c r="F219">
        <f>VLOOKUP($A219,'MethaneLeaks Events Data_nonUS'!$C$2:$I$1397,2,FALSE)</f>
        <v>1142</v>
      </c>
      <c r="G219">
        <f>VLOOKUP($A219,'MethaneLeaks Events Data_nonUS'!$C$2:$I$1397,3,FALSE)</f>
        <v>32.974746699999997</v>
      </c>
      <c r="H219" t="str">
        <f>VLOOKUP($A219,'MethaneLeaks Events Data_nonUS'!$C$2:$I$1397,4,FALSE)</f>
        <v>og</v>
      </c>
      <c r="I219">
        <f>VLOOKUP($A219,'MethaneLeaks Events Data_nonUS'!$C$2:$I$1397,5,FALSE)</f>
        <v>31.385299679999999</v>
      </c>
      <c r="J219">
        <f>VLOOKUP($A219,'MethaneLeaks Events Data_nonUS'!$C$2:$I$1397,6,FALSE)</f>
        <v>48.872699740000002</v>
      </c>
    </row>
    <row r="220" spans="1:10" x14ac:dyDescent="0.2">
      <c r="A220" s="10">
        <v>43684</v>
      </c>
      <c r="B220">
        <f>VLOOKUP('Full date'!A220,'Crude oil price'!$A$8444:$J$8958,2,FALSE)</f>
        <v>51.14</v>
      </c>
      <c r="C220">
        <f>VLOOKUP('Full date'!$A220,'Crude oil price'!$A$8444:$J$8958,3,FALSE)</f>
        <v>55.03</v>
      </c>
      <c r="D220">
        <f>VLOOKUP('Full date'!$A220,'Crude oil price'!$A$8444:$J$8958,4,FALSE)</f>
        <v>1.66</v>
      </c>
      <c r="E220">
        <f>VLOOKUP('Full date'!$A220,'Crude oil price'!$A$8444:$J$8958,5,FALSE)</f>
        <v>1.615</v>
      </c>
      <c r="F220" t="e">
        <f>VLOOKUP($A220,'MethaneLeaks Events Data_nonUS'!$C$2:$I$1397,2,FALSE)</f>
        <v>#N/A</v>
      </c>
      <c r="G220" t="e">
        <f>VLOOKUP($A220,'MethaneLeaks Events Data_nonUS'!$C$2:$I$1397,3,FALSE)</f>
        <v>#N/A</v>
      </c>
      <c r="H220" t="e">
        <f>VLOOKUP($A220,'MethaneLeaks Events Data_nonUS'!$C$2:$I$1397,4,FALSE)</f>
        <v>#N/A</v>
      </c>
      <c r="I220" t="e">
        <f>VLOOKUP($A220,'MethaneLeaks Events Data_nonUS'!$C$2:$I$1397,5,FALSE)</f>
        <v>#N/A</v>
      </c>
      <c r="J220" t="e">
        <f>VLOOKUP($A220,'MethaneLeaks Events Data_nonUS'!$C$2:$I$1397,6,FALSE)</f>
        <v>#N/A</v>
      </c>
    </row>
    <row r="221" spans="1:10" x14ac:dyDescent="0.2">
      <c r="A221" s="10">
        <v>43685</v>
      </c>
      <c r="B221">
        <f>VLOOKUP('Full date'!A221,'Crude oil price'!$A$8444:$J$8958,2,FALSE)</f>
        <v>52.6</v>
      </c>
      <c r="C221">
        <f>VLOOKUP('Full date'!$A221,'Crude oil price'!$A$8444:$J$8958,3,FALSE)</f>
        <v>56.29</v>
      </c>
      <c r="D221">
        <f>VLOOKUP('Full date'!$A221,'Crude oil price'!$A$8444:$J$8958,4,FALSE)</f>
        <v>1.667</v>
      </c>
      <c r="E221">
        <f>VLOOKUP('Full date'!$A221,'Crude oil price'!$A$8444:$J$8958,5,FALSE)</f>
        <v>1.619</v>
      </c>
      <c r="F221">
        <f>VLOOKUP($A221,'MethaneLeaks Events Data_nonUS'!$C$2:$I$1397,2,FALSE)</f>
        <v>1999</v>
      </c>
      <c r="G221">
        <f>VLOOKUP($A221,'MethaneLeaks Events Data_nonUS'!$C$2:$I$1397,3,FALSE)</f>
        <v>36.320869450000004</v>
      </c>
      <c r="H221" t="str">
        <f>VLOOKUP($A221,'MethaneLeaks Events Data_nonUS'!$C$2:$I$1397,4,FALSE)</f>
        <v>coal</v>
      </c>
      <c r="I221">
        <f>VLOOKUP($A221,'MethaneLeaks Events Data_nonUS'!$C$2:$I$1397,5,FALSE)</f>
        <v>51.713401789999999</v>
      </c>
      <c r="J221">
        <f>VLOOKUP($A221,'MethaneLeaks Events Data_nonUS'!$C$2:$I$1397,6,FALSE)</f>
        <v>75.629898069999996</v>
      </c>
    </row>
    <row r="222" spans="1:10" x14ac:dyDescent="0.2">
      <c r="A222" s="10">
        <v>43686</v>
      </c>
      <c r="B222">
        <f>VLOOKUP('Full date'!A222,'Crude oil price'!$A$8444:$J$8958,2,FALSE)</f>
        <v>54.41</v>
      </c>
      <c r="C222">
        <f>VLOOKUP('Full date'!$A222,'Crude oil price'!$A$8444:$J$8958,3,FALSE)</f>
        <v>57.37</v>
      </c>
      <c r="D222">
        <f>VLOOKUP('Full date'!$A222,'Crude oil price'!$A$8444:$J$8958,4,FALSE)</f>
        <v>1.679</v>
      </c>
      <c r="E222">
        <f>VLOOKUP('Full date'!$A222,'Crude oil price'!$A$8444:$J$8958,5,FALSE)</f>
        <v>1.6259999999999999</v>
      </c>
      <c r="F222">
        <f>VLOOKUP($A222,'MethaneLeaks Events Data_nonUS'!$C$2:$I$1397,2,FALSE)</f>
        <v>154</v>
      </c>
      <c r="G222">
        <f>VLOOKUP($A222,'MethaneLeaks Events Data_nonUS'!$C$2:$I$1397,3,FALSE)</f>
        <v>0</v>
      </c>
      <c r="H222" t="str">
        <f>VLOOKUP($A222,'MethaneLeaks Events Data_nonUS'!$C$2:$I$1397,4,FALSE)</f>
        <v>coal</v>
      </c>
      <c r="I222">
        <f>VLOOKUP($A222,'MethaneLeaks Events Data_nonUS'!$C$2:$I$1397,5,FALSE)</f>
        <v>-21.786300659999998</v>
      </c>
      <c r="J222">
        <f>VLOOKUP($A222,'MethaneLeaks Events Data_nonUS'!$C$2:$I$1397,6,FALSE)</f>
        <v>148.3778992</v>
      </c>
    </row>
    <row r="223" spans="1:10" x14ac:dyDescent="0.2">
      <c r="A223" s="10">
        <v>43687</v>
      </c>
      <c r="B223" t="e">
        <f>VLOOKUP('Full date'!A223,'Crude oil price'!$A$8444:$J$8958,2,FALSE)</f>
        <v>#N/A</v>
      </c>
      <c r="C223" t="e">
        <f>VLOOKUP('Full date'!$A223,'Crude oil price'!$A$8444:$J$8958,3,FALSE)</f>
        <v>#N/A</v>
      </c>
      <c r="D223" t="e">
        <f>VLOOKUP('Full date'!$A223,'Crude oil price'!$A$8444:$J$8958,4,FALSE)</f>
        <v>#N/A</v>
      </c>
      <c r="E223" t="e">
        <f>VLOOKUP('Full date'!$A223,'Crude oil price'!$A$8444:$J$8958,5,FALSE)</f>
        <v>#N/A</v>
      </c>
      <c r="F223">
        <f>VLOOKUP($A223,'MethaneLeaks Events Data_nonUS'!$C$2:$I$1397,2,FALSE)</f>
        <v>102</v>
      </c>
      <c r="G223">
        <f>VLOOKUP($A223,'MethaneLeaks Events Data_nonUS'!$C$2:$I$1397,3,FALSE)</f>
        <v>0</v>
      </c>
      <c r="H223" t="str">
        <f>VLOOKUP($A223,'MethaneLeaks Events Data_nonUS'!$C$2:$I$1397,4,FALSE)</f>
        <v>og</v>
      </c>
      <c r="I223">
        <f>VLOOKUP($A223,'MethaneLeaks Events Data_nonUS'!$C$2:$I$1397,5,FALSE)</f>
        <v>36.124599459999999</v>
      </c>
      <c r="J223">
        <f>VLOOKUP($A223,'MethaneLeaks Events Data_nonUS'!$C$2:$I$1397,6,FALSE)</f>
        <v>62.347400669999999</v>
      </c>
    </row>
    <row r="224" spans="1:10" x14ac:dyDescent="0.2">
      <c r="A224" s="10">
        <v>43688</v>
      </c>
      <c r="B224" t="e">
        <f>VLOOKUP('Full date'!A224,'Crude oil price'!$A$8444:$J$8958,2,FALSE)</f>
        <v>#N/A</v>
      </c>
      <c r="C224" t="e">
        <f>VLOOKUP('Full date'!$A224,'Crude oil price'!$A$8444:$J$8958,3,FALSE)</f>
        <v>#N/A</v>
      </c>
      <c r="D224" t="e">
        <f>VLOOKUP('Full date'!$A224,'Crude oil price'!$A$8444:$J$8958,4,FALSE)</f>
        <v>#N/A</v>
      </c>
      <c r="E224" t="e">
        <f>VLOOKUP('Full date'!$A224,'Crude oil price'!$A$8444:$J$8958,5,FALSE)</f>
        <v>#N/A</v>
      </c>
      <c r="F224">
        <f>VLOOKUP($A224,'MethaneLeaks Events Data_nonUS'!$C$2:$I$1397,2,FALSE)</f>
        <v>1137</v>
      </c>
      <c r="G224">
        <f>VLOOKUP($A224,'MethaneLeaks Events Data_nonUS'!$C$2:$I$1397,3,FALSE)</f>
        <v>0</v>
      </c>
      <c r="H224" t="str">
        <f>VLOOKUP($A224,'MethaneLeaks Events Data_nonUS'!$C$2:$I$1397,4,FALSE)</f>
        <v>og</v>
      </c>
      <c r="I224">
        <f>VLOOKUP($A224,'MethaneLeaks Events Data_nonUS'!$C$2:$I$1397,5,FALSE)</f>
        <v>35.483001710000003</v>
      </c>
      <c r="J224">
        <f>VLOOKUP($A224,'MethaneLeaks Events Data_nonUS'!$C$2:$I$1397,6,FALSE)</f>
        <v>51.366600040000002</v>
      </c>
    </row>
    <row r="225" spans="1:10" x14ac:dyDescent="0.2">
      <c r="A225" s="10">
        <v>43689</v>
      </c>
      <c r="B225">
        <f>VLOOKUP('Full date'!A225,'Crude oil price'!$A$8444:$J$8958,2,FALSE)</f>
        <v>54.98</v>
      </c>
      <c r="C225">
        <f>VLOOKUP('Full date'!$A225,'Crude oil price'!$A$8444:$J$8958,3,FALSE)</f>
        <v>57.13</v>
      </c>
      <c r="D225">
        <f>VLOOKUP('Full date'!$A225,'Crude oil price'!$A$8444:$J$8958,4,FALSE)</f>
        <v>1.6779999999999999</v>
      </c>
      <c r="E225">
        <f>VLOOKUP('Full date'!$A225,'Crude oil price'!$A$8444:$J$8958,5,FALSE)</f>
        <v>1.625</v>
      </c>
      <c r="F225">
        <f>VLOOKUP($A225,'MethaneLeaks Events Data_nonUS'!$C$2:$I$1397,2,FALSE)</f>
        <v>773</v>
      </c>
      <c r="G225">
        <f>VLOOKUP($A225,'MethaneLeaks Events Data_nonUS'!$C$2:$I$1397,3,FALSE)</f>
        <v>0</v>
      </c>
      <c r="H225" t="str">
        <f>VLOOKUP($A225,'MethaneLeaks Events Data_nonUS'!$C$2:$I$1397,4,FALSE)</f>
        <v>og</v>
      </c>
      <c r="I225">
        <f>VLOOKUP($A225,'MethaneLeaks Events Data_nonUS'!$C$2:$I$1397,5,FALSE)</f>
        <v>29.385799410000001</v>
      </c>
      <c r="J225">
        <f>VLOOKUP($A225,'MethaneLeaks Events Data_nonUS'!$C$2:$I$1397,6,FALSE)</f>
        <v>105.29709630000001</v>
      </c>
    </row>
    <row r="226" spans="1:10" x14ac:dyDescent="0.2">
      <c r="A226" s="10">
        <v>43690</v>
      </c>
      <c r="B226">
        <f>VLOOKUP('Full date'!A226,'Crude oil price'!$A$8444:$J$8958,2,FALSE)</f>
        <v>57.05</v>
      </c>
      <c r="C226">
        <f>VLOOKUP('Full date'!$A226,'Crude oil price'!$A$8444:$J$8958,3,FALSE)</f>
        <v>59.9</v>
      </c>
      <c r="D226">
        <f>VLOOKUP('Full date'!$A226,'Crude oil price'!$A$8444:$J$8958,4,FALSE)</f>
        <v>1.7450000000000001</v>
      </c>
      <c r="E226">
        <f>VLOOKUP('Full date'!$A226,'Crude oil price'!$A$8444:$J$8958,5,FALSE)</f>
        <v>1.6719999999999999</v>
      </c>
      <c r="F226">
        <f>VLOOKUP($A226,'MethaneLeaks Events Data_nonUS'!$C$2:$I$1397,2,FALSE)</f>
        <v>148</v>
      </c>
      <c r="G226">
        <f>VLOOKUP($A226,'MethaneLeaks Events Data_nonUS'!$C$2:$I$1397,3,FALSE)</f>
        <v>0</v>
      </c>
      <c r="H226" t="str">
        <f>VLOOKUP($A226,'MethaneLeaks Events Data_nonUS'!$C$2:$I$1397,4,FALSE)</f>
        <v>coal</v>
      </c>
      <c r="I226">
        <f>VLOOKUP($A226,'MethaneLeaks Events Data_nonUS'!$C$2:$I$1397,5,FALSE)</f>
        <v>-23.026699069999999</v>
      </c>
      <c r="J226">
        <f>VLOOKUP($A226,'MethaneLeaks Events Data_nonUS'!$C$2:$I$1397,6,FALSE)</f>
        <v>148.3309021</v>
      </c>
    </row>
    <row r="227" spans="1:10" x14ac:dyDescent="0.2">
      <c r="A227" s="10">
        <v>43691</v>
      </c>
      <c r="B227">
        <f>VLOOKUP('Full date'!A227,'Crude oil price'!$A$8444:$J$8958,2,FALSE)</f>
        <v>55.16</v>
      </c>
      <c r="C227">
        <f>VLOOKUP('Full date'!$A227,'Crude oil price'!$A$8444:$J$8958,3,FALSE)</f>
        <v>57.86</v>
      </c>
      <c r="D227">
        <f>VLOOKUP('Full date'!$A227,'Crude oil price'!$A$8444:$J$8958,4,FALSE)</f>
        <v>1.6839999999999999</v>
      </c>
      <c r="E227">
        <f>VLOOKUP('Full date'!$A227,'Crude oil price'!$A$8444:$J$8958,5,FALSE)</f>
        <v>1.611</v>
      </c>
      <c r="F227">
        <f>VLOOKUP($A227,'MethaneLeaks Events Data_nonUS'!$C$2:$I$1397,2,FALSE)</f>
        <v>785</v>
      </c>
      <c r="G227">
        <f>VLOOKUP($A227,'MethaneLeaks Events Data_nonUS'!$C$2:$I$1397,3,FALSE)</f>
        <v>39.285877229999997</v>
      </c>
      <c r="H227" t="str">
        <f>VLOOKUP($A227,'MethaneLeaks Events Data_nonUS'!$C$2:$I$1397,4,FALSE)</f>
        <v>coal</v>
      </c>
      <c r="I227">
        <f>VLOOKUP($A227,'MethaneLeaks Events Data_nonUS'!$C$2:$I$1397,5,FALSE)</f>
        <v>-22.923000340000002</v>
      </c>
      <c r="J227">
        <f>VLOOKUP($A227,'MethaneLeaks Events Data_nonUS'!$C$2:$I$1397,6,FALSE)</f>
        <v>148.0214996</v>
      </c>
    </row>
    <row r="228" spans="1:10" x14ac:dyDescent="0.2">
      <c r="A228" s="10">
        <v>43692</v>
      </c>
      <c r="B228">
        <f>VLOOKUP('Full date'!A228,'Crude oil price'!$A$8444:$J$8958,2,FALSE)</f>
        <v>54.51</v>
      </c>
      <c r="C228">
        <f>VLOOKUP('Full date'!$A228,'Crude oil price'!$A$8444:$J$8958,3,FALSE)</f>
        <v>57.37</v>
      </c>
      <c r="D228">
        <f>VLOOKUP('Full date'!$A228,'Crude oil price'!$A$8444:$J$8958,4,FALSE)</f>
        <v>1.645</v>
      </c>
      <c r="E228">
        <f>VLOOKUP('Full date'!$A228,'Crude oil price'!$A$8444:$J$8958,5,FALSE)</f>
        <v>1.5820000000000001</v>
      </c>
      <c r="F228">
        <f>VLOOKUP($A228,'MethaneLeaks Events Data_nonUS'!$C$2:$I$1397,2,FALSE)</f>
        <v>824</v>
      </c>
      <c r="G228">
        <f>VLOOKUP($A228,'MethaneLeaks Events Data_nonUS'!$C$2:$I$1397,3,FALSE)</f>
        <v>64.436065670000005</v>
      </c>
      <c r="H228" t="str">
        <f>VLOOKUP($A228,'MethaneLeaks Events Data_nonUS'!$C$2:$I$1397,4,FALSE)</f>
        <v>coal</v>
      </c>
      <c r="I228">
        <f>VLOOKUP($A228,'MethaneLeaks Events Data_nonUS'!$C$2:$I$1397,5,FALSE)</f>
        <v>33.950199130000001</v>
      </c>
      <c r="J228">
        <f>VLOOKUP($A228,'MethaneLeaks Events Data_nonUS'!$C$2:$I$1397,6,FALSE)</f>
        <v>113.5410004</v>
      </c>
    </row>
    <row r="229" spans="1:10" x14ac:dyDescent="0.2">
      <c r="A229" s="10">
        <v>43693</v>
      </c>
      <c r="B229">
        <f>VLOOKUP('Full date'!A229,'Crude oil price'!$A$8444:$J$8958,2,FALSE)</f>
        <v>54.83</v>
      </c>
      <c r="C229">
        <f>VLOOKUP('Full date'!$A229,'Crude oil price'!$A$8444:$J$8958,3,FALSE)</f>
        <v>59</v>
      </c>
      <c r="D229">
        <f>VLOOKUP('Full date'!$A229,'Crude oil price'!$A$8444:$J$8958,4,FALSE)</f>
        <v>1.659</v>
      </c>
      <c r="E229">
        <f>VLOOKUP('Full date'!$A229,'Crude oil price'!$A$8444:$J$8958,5,FALSE)</f>
        <v>1.621</v>
      </c>
      <c r="F229">
        <f>VLOOKUP($A229,'MethaneLeaks Events Data_nonUS'!$C$2:$I$1397,2,FALSE)</f>
        <v>748</v>
      </c>
      <c r="G229">
        <f>VLOOKUP($A229,'MethaneLeaks Events Data_nonUS'!$C$2:$I$1397,3,FALSE)</f>
        <v>0</v>
      </c>
      <c r="H229" t="str">
        <f>VLOOKUP($A229,'MethaneLeaks Events Data_nonUS'!$C$2:$I$1397,4,FALSE)</f>
        <v>og</v>
      </c>
      <c r="I229">
        <f>VLOOKUP($A229,'MethaneLeaks Events Data_nonUS'!$C$2:$I$1397,5,FALSE)</f>
        <v>38.095699310000001</v>
      </c>
      <c r="J229">
        <f>VLOOKUP($A229,'MethaneLeaks Events Data_nonUS'!$C$2:$I$1397,6,FALSE)</f>
        <v>62.819801329999997</v>
      </c>
    </row>
    <row r="230" spans="1:10" x14ac:dyDescent="0.2">
      <c r="A230" s="10">
        <v>43694</v>
      </c>
      <c r="B230" t="e">
        <f>VLOOKUP('Full date'!A230,'Crude oil price'!$A$8444:$J$8958,2,FALSE)</f>
        <v>#N/A</v>
      </c>
      <c r="C230" t="e">
        <f>VLOOKUP('Full date'!$A230,'Crude oil price'!$A$8444:$J$8958,3,FALSE)</f>
        <v>#N/A</v>
      </c>
      <c r="D230" t="e">
        <f>VLOOKUP('Full date'!$A230,'Crude oil price'!$A$8444:$J$8958,4,FALSE)</f>
        <v>#N/A</v>
      </c>
      <c r="E230" t="e">
        <f>VLOOKUP('Full date'!$A230,'Crude oil price'!$A$8444:$J$8958,5,FALSE)</f>
        <v>#N/A</v>
      </c>
      <c r="F230">
        <f>VLOOKUP($A230,'MethaneLeaks Events Data_nonUS'!$C$2:$I$1397,2,FALSE)</f>
        <v>803</v>
      </c>
      <c r="G230">
        <f>VLOOKUP($A230,'MethaneLeaks Events Data_nonUS'!$C$2:$I$1397,3,FALSE)</f>
        <v>0</v>
      </c>
      <c r="H230" t="str">
        <f>VLOOKUP($A230,'MethaneLeaks Events Data_nonUS'!$C$2:$I$1397,4,FALSE)</f>
        <v>og</v>
      </c>
      <c r="I230">
        <f>VLOOKUP($A230,'MethaneLeaks Events Data_nonUS'!$C$2:$I$1397,5,FALSE)</f>
        <v>37.902999880000003</v>
      </c>
      <c r="J230">
        <f>VLOOKUP($A230,'MethaneLeaks Events Data_nonUS'!$C$2:$I$1397,6,FALSE)</f>
        <v>53.948398589999996</v>
      </c>
    </row>
    <row r="231" spans="1:10" x14ac:dyDescent="0.2">
      <c r="A231" s="10">
        <v>43695</v>
      </c>
      <c r="B231" t="e">
        <f>VLOOKUP('Full date'!A231,'Crude oil price'!$A$8444:$J$8958,2,FALSE)</f>
        <v>#N/A</v>
      </c>
      <c r="C231" t="e">
        <f>VLOOKUP('Full date'!$A231,'Crude oil price'!$A$8444:$J$8958,3,FALSE)</f>
        <v>#N/A</v>
      </c>
      <c r="D231" t="e">
        <f>VLOOKUP('Full date'!$A231,'Crude oil price'!$A$8444:$J$8958,4,FALSE)</f>
        <v>#N/A</v>
      </c>
      <c r="E231" t="e">
        <f>VLOOKUP('Full date'!$A231,'Crude oil price'!$A$8444:$J$8958,5,FALSE)</f>
        <v>#N/A</v>
      </c>
      <c r="F231">
        <f>VLOOKUP($A231,'MethaneLeaks Events Data_nonUS'!$C$2:$I$1397,2,FALSE)</f>
        <v>1078</v>
      </c>
      <c r="G231">
        <f>VLOOKUP($A231,'MethaneLeaks Events Data_nonUS'!$C$2:$I$1397,3,FALSE)</f>
        <v>72.789505000000005</v>
      </c>
      <c r="H231" t="str">
        <f>VLOOKUP($A231,'MethaneLeaks Events Data_nonUS'!$C$2:$I$1397,4,FALSE)</f>
        <v>coal</v>
      </c>
      <c r="I231">
        <f>VLOOKUP($A231,'MethaneLeaks Events Data_nonUS'!$C$2:$I$1397,5,FALSE)</f>
        <v>-21.901599879999999</v>
      </c>
      <c r="J231">
        <f>VLOOKUP($A231,'MethaneLeaks Events Data_nonUS'!$C$2:$I$1397,6,FALSE)</f>
        <v>148.01849369999999</v>
      </c>
    </row>
    <row r="232" spans="1:10" x14ac:dyDescent="0.2">
      <c r="A232" s="10">
        <v>43696</v>
      </c>
      <c r="B232">
        <f>VLOOKUP('Full date'!A232,'Crude oil price'!$A$8444:$J$8958,2,FALSE)</f>
        <v>56.24</v>
      </c>
      <c r="C232">
        <f>VLOOKUP('Full date'!$A232,'Crude oil price'!$A$8444:$J$8958,3,FALSE)</f>
        <v>59.79</v>
      </c>
      <c r="D232">
        <f>VLOOKUP('Full date'!$A232,'Crude oil price'!$A$8444:$J$8958,4,FALSE)</f>
        <v>1.6870000000000001</v>
      </c>
      <c r="E232">
        <f>VLOOKUP('Full date'!$A232,'Crude oil price'!$A$8444:$J$8958,5,FALSE)</f>
        <v>1.637</v>
      </c>
      <c r="F232">
        <f>VLOOKUP($A232,'MethaneLeaks Events Data_nonUS'!$C$2:$I$1397,2,FALSE)</f>
        <v>8</v>
      </c>
      <c r="G232">
        <f>VLOOKUP($A232,'MethaneLeaks Events Data_nonUS'!$C$2:$I$1397,3,FALSE)</f>
        <v>33.422183990000001</v>
      </c>
      <c r="H232" t="str">
        <f>VLOOKUP($A232,'MethaneLeaks Events Data_nonUS'!$C$2:$I$1397,4,FALSE)</f>
        <v>coal</v>
      </c>
      <c r="I232">
        <f>VLOOKUP($A232,'MethaneLeaks Events Data_nonUS'!$C$2:$I$1397,5,FALSE)</f>
        <v>-22.979900359999998</v>
      </c>
      <c r="J232">
        <f>VLOOKUP($A232,'MethaneLeaks Events Data_nonUS'!$C$2:$I$1397,6,FALSE)</f>
        <v>148.58729550000001</v>
      </c>
    </row>
    <row r="233" spans="1:10" x14ac:dyDescent="0.2">
      <c r="A233" s="10">
        <v>43697</v>
      </c>
      <c r="B233">
        <f>VLOOKUP('Full date'!A233,'Crude oil price'!$A$8444:$J$8958,2,FALSE)</f>
        <v>56.18</v>
      </c>
      <c r="C233">
        <f>VLOOKUP('Full date'!$A233,'Crude oil price'!$A$8444:$J$8958,3,FALSE)</f>
        <v>59.03</v>
      </c>
      <c r="D233">
        <f>VLOOKUP('Full date'!$A233,'Crude oil price'!$A$8444:$J$8958,4,FALSE)</f>
        <v>1.7030000000000001</v>
      </c>
      <c r="E233">
        <f>VLOOKUP('Full date'!$A233,'Crude oil price'!$A$8444:$J$8958,5,FALSE)</f>
        <v>1.653</v>
      </c>
      <c r="F233">
        <f>VLOOKUP($A233,'MethaneLeaks Events Data_nonUS'!$C$2:$I$1397,2,FALSE)</f>
        <v>1342</v>
      </c>
      <c r="G233">
        <f>VLOOKUP($A233,'MethaneLeaks Events Data_nonUS'!$C$2:$I$1397,3,FALSE)</f>
        <v>34.5459137</v>
      </c>
      <c r="H233" t="str">
        <f>VLOOKUP($A233,'MethaneLeaks Events Data_nonUS'!$C$2:$I$1397,4,FALSE)</f>
        <v>og</v>
      </c>
      <c r="I233">
        <f>VLOOKUP($A233,'MethaneLeaks Events Data_nonUS'!$C$2:$I$1397,5,FALSE)</f>
        <v>52.619701390000003</v>
      </c>
      <c r="J233">
        <f>VLOOKUP($A233,'MethaneLeaks Events Data_nonUS'!$C$2:$I$1397,6,FALSE)</f>
        <v>41.253700260000002</v>
      </c>
    </row>
    <row r="234" spans="1:10" x14ac:dyDescent="0.2">
      <c r="A234" s="10">
        <v>43698</v>
      </c>
      <c r="B234">
        <f>VLOOKUP('Full date'!A234,'Crude oil price'!$A$8444:$J$8958,2,FALSE)</f>
        <v>55.65</v>
      </c>
      <c r="C234">
        <f>VLOOKUP('Full date'!$A234,'Crude oil price'!$A$8444:$J$8958,3,FALSE)</f>
        <v>60.6</v>
      </c>
      <c r="D234">
        <f>VLOOKUP('Full date'!$A234,'Crude oil price'!$A$8444:$J$8958,4,FALSE)</f>
        <v>1.7210000000000001</v>
      </c>
      <c r="E234">
        <f>VLOOKUP('Full date'!$A234,'Crude oil price'!$A$8444:$J$8958,5,FALSE)</f>
        <v>1.7909999999999999</v>
      </c>
      <c r="F234">
        <f>VLOOKUP($A234,'MethaneLeaks Events Data_nonUS'!$C$2:$I$1397,2,FALSE)</f>
        <v>1346</v>
      </c>
      <c r="G234">
        <f>VLOOKUP($A234,'MethaneLeaks Events Data_nonUS'!$C$2:$I$1397,3,FALSE)</f>
        <v>52.016960140000002</v>
      </c>
      <c r="H234" t="str">
        <f>VLOOKUP($A234,'MethaneLeaks Events Data_nonUS'!$C$2:$I$1397,4,FALSE)</f>
        <v>og</v>
      </c>
      <c r="I234">
        <f>VLOOKUP($A234,'MethaneLeaks Events Data_nonUS'!$C$2:$I$1397,5,FALSE)</f>
        <v>50.006000520000001</v>
      </c>
      <c r="J234">
        <f>VLOOKUP($A234,'MethaneLeaks Events Data_nonUS'!$C$2:$I$1397,6,FALSE)</f>
        <v>40.643901820000004</v>
      </c>
    </row>
    <row r="235" spans="1:10" x14ac:dyDescent="0.2">
      <c r="A235" s="10">
        <v>43699</v>
      </c>
      <c r="B235">
        <f>VLOOKUP('Full date'!A235,'Crude oil price'!$A$8444:$J$8958,2,FALSE)</f>
        <v>55.33</v>
      </c>
      <c r="C235">
        <f>VLOOKUP('Full date'!$A235,'Crude oil price'!$A$8444:$J$8958,3,FALSE)</f>
        <v>59.81</v>
      </c>
      <c r="D235">
        <f>VLOOKUP('Full date'!$A235,'Crude oil price'!$A$8444:$J$8958,4,FALSE)</f>
        <v>1.694</v>
      </c>
      <c r="E235">
        <f>VLOOKUP('Full date'!$A235,'Crude oil price'!$A$8444:$J$8958,5,FALSE)</f>
        <v>1.7569999999999999</v>
      </c>
      <c r="F235">
        <f>VLOOKUP($A235,'MethaneLeaks Events Data_nonUS'!$C$2:$I$1397,2,FALSE)</f>
        <v>782</v>
      </c>
      <c r="G235">
        <f>VLOOKUP($A235,'MethaneLeaks Events Data_nonUS'!$C$2:$I$1397,3,FALSE)</f>
        <v>162.3413391</v>
      </c>
      <c r="H235" t="str">
        <f>VLOOKUP($A235,'MethaneLeaks Events Data_nonUS'!$C$2:$I$1397,4,FALSE)</f>
        <v>og</v>
      </c>
      <c r="I235">
        <f>VLOOKUP($A235,'MethaneLeaks Events Data_nonUS'!$C$2:$I$1397,5,FALSE)</f>
        <v>36.257598880000003</v>
      </c>
      <c r="J235">
        <f>VLOOKUP($A235,'MethaneLeaks Events Data_nonUS'!$C$2:$I$1397,6,FALSE)</f>
        <v>61.649799350000002</v>
      </c>
    </row>
    <row r="236" spans="1:10" x14ac:dyDescent="0.2">
      <c r="A236" s="10">
        <v>43700</v>
      </c>
      <c r="B236">
        <f>VLOOKUP('Full date'!A236,'Crude oil price'!$A$8444:$J$8958,2,FALSE)</f>
        <v>54.08</v>
      </c>
      <c r="C236">
        <f>VLOOKUP('Full date'!$A236,'Crude oil price'!$A$8444:$J$8958,3,FALSE)</f>
        <v>58.64</v>
      </c>
      <c r="D236">
        <f>VLOOKUP('Full date'!$A236,'Crude oil price'!$A$8444:$J$8958,4,FALSE)</f>
        <v>1.671</v>
      </c>
      <c r="E236">
        <f>VLOOKUP('Full date'!$A236,'Crude oil price'!$A$8444:$J$8958,5,FALSE)</f>
        <v>1.7330000000000001</v>
      </c>
      <c r="F236">
        <f>VLOOKUP($A236,'MethaneLeaks Events Data_nonUS'!$C$2:$I$1397,2,FALSE)</f>
        <v>791</v>
      </c>
      <c r="G236">
        <f>VLOOKUP($A236,'MethaneLeaks Events Data_nonUS'!$C$2:$I$1397,3,FALSE)</f>
        <v>242.06594849999999</v>
      </c>
      <c r="H236" t="str">
        <f>VLOOKUP($A236,'MethaneLeaks Events Data_nonUS'!$C$2:$I$1397,4,FALSE)</f>
        <v>og</v>
      </c>
      <c r="I236">
        <f>VLOOKUP($A236,'MethaneLeaks Events Data_nonUS'!$C$2:$I$1397,5,FALSE)</f>
        <v>37.965900419999997</v>
      </c>
      <c r="J236">
        <f>VLOOKUP($A236,'MethaneLeaks Events Data_nonUS'!$C$2:$I$1397,6,FALSE)</f>
        <v>54.066501619999997</v>
      </c>
    </row>
    <row r="237" spans="1:10" x14ac:dyDescent="0.2">
      <c r="A237" s="10">
        <v>43701</v>
      </c>
      <c r="B237" t="e">
        <f>VLOOKUP('Full date'!A237,'Crude oil price'!$A$8444:$J$8958,2,FALSE)</f>
        <v>#N/A</v>
      </c>
      <c r="C237" t="e">
        <f>VLOOKUP('Full date'!$A237,'Crude oil price'!$A$8444:$J$8958,3,FALSE)</f>
        <v>#N/A</v>
      </c>
      <c r="D237" t="e">
        <f>VLOOKUP('Full date'!$A237,'Crude oil price'!$A$8444:$J$8958,4,FALSE)</f>
        <v>#N/A</v>
      </c>
      <c r="E237" t="e">
        <f>VLOOKUP('Full date'!$A237,'Crude oil price'!$A$8444:$J$8958,5,FALSE)</f>
        <v>#N/A</v>
      </c>
      <c r="F237">
        <f>VLOOKUP($A237,'MethaneLeaks Events Data_nonUS'!$C$2:$I$1397,2,FALSE)</f>
        <v>1344</v>
      </c>
      <c r="G237">
        <f>VLOOKUP($A237,'MethaneLeaks Events Data_nonUS'!$C$2:$I$1397,3,FALSE)</f>
        <v>71.696380619999999</v>
      </c>
      <c r="H237" t="str">
        <f>VLOOKUP($A237,'MethaneLeaks Events Data_nonUS'!$C$2:$I$1397,4,FALSE)</f>
        <v>og</v>
      </c>
      <c r="I237">
        <f>VLOOKUP($A237,'MethaneLeaks Events Data_nonUS'!$C$2:$I$1397,5,FALSE)</f>
        <v>49.001800539999998</v>
      </c>
      <c r="J237">
        <f>VLOOKUP($A237,'MethaneLeaks Events Data_nonUS'!$C$2:$I$1397,6,FALSE)</f>
        <v>41.786499020000001</v>
      </c>
    </row>
    <row r="238" spans="1:10" x14ac:dyDescent="0.2">
      <c r="A238" s="10">
        <v>43702</v>
      </c>
      <c r="B238" t="e">
        <f>VLOOKUP('Full date'!A238,'Crude oil price'!$A$8444:$J$8958,2,FALSE)</f>
        <v>#N/A</v>
      </c>
      <c r="C238" t="e">
        <f>VLOOKUP('Full date'!$A238,'Crude oil price'!$A$8444:$J$8958,3,FALSE)</f>
        <v>#N/A</v>
      </c>
      <c r="D238" t="e">
        <f>VLOOKUP('Full date'!$A238,'Crude oil price'!$A$8444:$J$8958,4,FALSE)</f>
        <v>#N/A</v>
      </c>
      <c r="E238" t="e">
        <f>VLOOKUP('Full date'!$A238,'Crude oil price'!$A$8444:$J$8958,5,FALSE)</f>
        <v>#N/A</v>
      </c>
      <c r="F238">
        <f>VLOOKUP($A238,'MethaneLeaks Events Data_nonUS'!$C$2:$I$1397,2,FALSE)</f>
        <v>793</v>
      </c>
      <c r="G238">
        <f>VLOOKUP($A238,'MethaneLeaks Events Data_nonUS'!$C$2:$I$1397,3,FALSE)</f>
        <v>97.853416440000004</v>
      </c>
      <c r="H238" t="str">
        <f>VLOOKUP($A238,'MethaneLeaks Events Data_nonUS'!$C$2:$I$1397,4,FALSE)</f>
        <v>og</v>
      </c>
      <c r="I238">
        <f>VLOOKUP($A238,'MethaneLeaks Events Data_nonUS'!$C$2:$I$1397,5,FALSE)</f>
        <v>36.499099729999998</v>
      </c>
      <c r="J238">
        <f>VLOOKUP($A238,'MethaneLeaks Events Data_nonUS'!$C$2:$I$1397,6,FALSE)</f>
        <v>61.643600460000002</v>
      </c>
    </row>
    <row r="239" spans="1:10" x14ac:dyDescent="0.2">
      <c r="A239" s="10">
        <v>43703</v>
      </c>
      <c r="B239">
        <f>VLOOKUP('Full date'!A239,'Crude oil price'!$A$8444:$J$8958,2,FALSE)</f>
        <v>53.54</v>
      </c>
      <c r="C239">
        <f>VLOOKUP('Full date'!$A239,'Crude oil price'!$A$8444:$J$8958,3,FALSE)</f>
        <v>58.64</v>
      </c>
      <c r="D239">
        <f>VLOOKUP('Full date'!$A239,'Crude oil price'!$A$8444:$J$8958,4,FALSE)</f>
        <v>1.649</v>
      </c>
      <c r="E239">
        <f>VLOOKUP('Full date'!$A239,'Crude oil price'!$A$8444:$J$8958,5,FALSE)</f>
        <v>1.726</v>
      </c>
      <c r="F239">
        <f>VLOOKUP($A239,'MethaneLeaks Events Data_nonUS'!$C$2:$I$1397,2,FALSE)</f>
        <v>1975</v>
      </c>
      <c r="G239">
        <f>VLOOKUP($A239,'MethaneLeaks Events Data_nonUS'!$C$2:$I$1397,3,FALSE)</f>
        <v>0</v>
      </c>
      <c r="H239" t="str">
        <f>VLOOKUP($A239,'MethaneLeaks Events Data_nonUS'!$C$2:$I$1397,4,FALSE)</f>
        <v>coal</v>
      </c>
      <c r="I239">
        <f>VLOOKUP($A239,'MethaneLeaks Events Data_nonUS'!$C$2:$I$1397,5,FALSE)</f>
        <v>54.707199099999997</v>
      </c>
      <c r="J239">
        <f>VLOOKUP($A239,'MethaneLeaks Events Data_nonUS'!$C$2:$I$1397,6,FALSE)</f>
        <v>86.099899289999996</v>
      </c>
    </row>
    <row r="240" spans="1:10" x14ac:dyDescent="0.2">
      <c r="A240" s="10">
        <v>43704</v>
      </c>
      <c r="B240">
        <f>VLOOKUP('Full date'!A240,'Crude oil price'!$A$8444:$J$8958,2,FALSE)</f>
        <v>54.99</v>
      </c>
      <c r="C240">
        <f>VLOOKUP('Full date'!$A240,'Crude oil price'!$A$8444:$J$8958,3,FALSE)</f>
        <v>58.44</v>
      </c>
      <c r="D240">
        <f>VLOOKUP('Full date'!$A240,'Crude oil price'!$A$8444:$J$8958,4,FALSE)</f>
        <v>1.675</v>
      </c>
      <c r="E240">
        <f>VLOOKUP('Full date'!$A240,'Crude oil price'!$A$8444:$J$8958,5,FALSE)</f>
        <v>1.752</v>
      </c>
      <c r="F240">
        <f>VLOOKUP($A240,'MethaneLeaks Events Data_nonUS'!$C$2:$I$1397,2,FALSE)</f>
        <v>1112</v>
      </c>
      <c r="G240">
        <f>VLOOKUP($A240,'MethaneLeaks Events Data_nonUS'!$C$2:$I$1397,3,FALSE)</f>
        <v>27.412357329999999</v>
      </c>
      <c r="H240" t="str">
        <f>VLOOKUP($A240,'MethaneLeaks Events Data_nonUS'!$C$2:$I$1397,4,FALSE)</f>
        <v>og</v>
      </c>
      <c r="I240">
        <f>VLOOKUP($A240,'MethaneLeaks Events Data_nonUS'!$C$2:$I$1397,5,FALSE)</f>
        <v>29.214500430000001</v>
      </c>
      <c r="J240">
        <f>VLOOKUP($A240,'MethaneLeaks Events Data_nonUS'!$C$2:$I$1397,6,FALSE)</f>
        <v>47.826198580000003</v>
      </c>
    </row>
    <row r="241" spans="1:10" x14ac:dyDescent="0.2">
      <c r="A241" s="10">
        <v>43705</v>
      </c>
      <c r="B241">
        <f>VLOOKUP('Full date'!A241,'Crude oil price'!$A$8444:$J$8958,2,FALSE)</f>
        <v>55.76</v>
      </c>
      <c r="C241">
        <f>VLOOKUP('Full date'!$A241,'Crude oil price'!$A$8444:$J$8958,3,FALSE)</f>
        <v>60.42</v>
      </c>
      <c r="D241">
        <f>VLOOKUP('Full date'!$A241,'Crude oil price'!$A$8444:$J$8958,4,FALSE)</f>
        <v>1.7210000000000001</v>
      </c>
      <c r="E241">
        <f>VLOOKUP('Full date'!$A241,'Crude oil price'!$A$8444:$J$8958,5,FALSE)</f>
        <v>1.8009999999999999</v>
      </c>
      <c r="F241">
        <f>VLOOKUP($A241,'MethaneLeaks Events Data_nonUS'!$C$2:$I$1397,2,FALSE)</f>
        <v>1915</v>
      </c>
      <c r="G241">
        <f>VLOOKUP($A241,'MethaneLeaks Events Data_nonUS'!$C$2:$I$1397,3,FALSE)</f>
        <v>0</v>
      </c>
      <c r="H241" t="str">
        <f>VLOOKUP($A241,'MethaneLeaks Events Data_nonUS'!$C$2:$I$1397,4,FALSE)</f>
        <v>og</v>
      </c>
      <c r="I241">
        <f>VLOOKUP($A241,'MethaneLeaks Events Data_nonUS'!$C$2:$I$1397,5,FALSE)</f>
        <v>29.16239929</v>
      </c>
      <c r="J241">
        <f>VLOOKUP($A241,'MethaneLeaks Events Data_nonUS'!$C$2:$I$1397,6,FALSE)</f>
        <v>47.906600949999998</v>
      </c>
    </row>
    <row r="242" spans="1:10" x14ac:dyDescent="0.2">
      <c r="A242" s="10">
        <v>43706</v>
      </c>
      <c r="B242">
        <f>VLOOKUP('Full date'!A242,'Crude oil price'!$A$8444:$J$8958,2,FALSE)</f>
        <v>56.67</v>
      </c>
      <c r="C242">
        <f>VLOOKUP('Full date'!$A242,'Crude oil price'!$A$8444:$J$8958,3,FALSE)</f>
        <v>60.59</v>
      </c>
      <c r="D242">
        <f>VLOOKUP('Full date'!$A242,'Crude oil price'!$A$8444:$J$8958,4,FALSE)</f>
        <v>1.708</v>
      </c>
      <c r="E242">
        <f>VLOOKUP('Full date'!$A242,'Crude oil price'!$A$8444:$J$8958,5,FALSE)</f>
        <v>1.788</v>
      </c>
      <c r="F242">
        <f>VLOOKUP($A242,'MethaneLeaks Events Data_nonUS'!$C$2:$I$1397,2,FALSE)</f>
        <v>1133</v>
      </c>
      <c r="G242">
        <f>VLOOKUP($A242,'MethaneLeaks Events Data_nonUS'!$C$2:$I$1397,3,FALSE)</f>
        <v>35.77240372</v>
      </c>
      <c r="H242" t="str">
        <f>VLOOKUP($A242,'MethaneLeaks Events Data_nonUS'!$C$2:$I$1397,4,FALSE)</f>
        <v>og</v>
      </c>
      <c r="I242">
        <f>VLOOKUP($A242,'MethaneLeaks Events Data_nonUS'!$C$2:$I$1397,5,FALSE)</f>
        <v>31.391199109999999</v>
      </c>
      <c r="J242">
        <f>VLOOKUP($A242,'MethaneLeaks Events Data_nonUS'!$C$2:$I$1397,6,FALSE)</f>
        <v>49.243499759999999</v>
      </c>
    </row>
    <row r="243" spans="1:10" x14ac:dyDescent="0.2">
      <c r="A243" s="10">
        <v>43707</v>
      </c>
      <c r="B243">
        <f>VLOOKUP('Full date'!A243,'Crude oil price'!$A$8444:$J$8958,2,FALSE)</f>
        <v>55.07</v>
      </c>
      <c r="C243">
        <f>VLOOKUP('Full date'!$A243,'Crude oil price'!$A$8444:$J$8958,3,FALSE)</f>
        <v>61.04</v>
      </c>
      <c r="D243">
        <f>VLOOKUP('Full date'!$A243,'Crude oil price'!$A$8444:$J$8958,4,FALSE)</f>
        <v>1.643</v>
      </c>
      <c r="E243">
        <f>VLOOKUP('Full date'!$A243,'Crude oil price'!$A$8444:$J$8958,5,FALSE)</f>
        <v>1.7030000000000001</v>
      </c>
      <c r="F243">
        <f>VLOOKUP($A243,'MethaneLeaks Events Data_nonUS'!$C$2:$I$1397,2,FALSE)</f>
        <v>758</v>
      </c>
      <c r="G243">
        <f>VLOOKUP($A243,'MethaneLeaks Events Data_nonUS'!$C$2:$I$1397,3,FALSE)</f>
        <v>26.820585250000001</v>
      </c>
      <c r="H243" t="str">
        <f>VLOOKUP($A243,'MethaneLeaks Events Data_nonUS'!$C$2:$I$1397,4,FALSE)</f>
        <v>og</v>
      </c>
      <c r="I243">
        <f>VLOOKUP($A243,'MethaneLeaks Events Data_nonUS'!$C$2:$I$1397,5,FALSE)</f>
        <v>43.3810997</v>
      </c>
      <c r="J243">
        <f>VLOOKUP($A243,'MethaneLeaks Events Data_nonUS'!$C$2:$I$1397,6,FALSE)</f>
        <v>52.98160172</v>
      </c>
    </row>
    <row r="244" spans="1:10" x14ac:dyDescent="0.2">
      <c r="A244" s="10">
        <v>43708</v>
      </c>
      <c r="B244" t="e">
        <f>VLOOKUP('Full date'!A244,'Crude oil price'!$A$8444:$J$8958,2,FALSE)</f>
        <v>#N/A</v>
      </c>
      <c r="C244" t="e">
        <f>VLOOKUP('Full date'!$A244,'Crude oil price'!$A$8444:$J$8958,3,FALSE)</f>
        <v>#N/A</v>
      </c>
      <c r="D244" t="e">
        <f>VLOOKUP('Full date'!$A244,'Crude oil price'!$A$8444:$J$8958,4,FALSE)</f>
        <v>#N/A</v>
      </c>
      <c r="E244" t="e">
        <f>VLOOKUP('Full date'!$A244,'Crude oil price'!$A$8444:$J$8958,5,FALSE)</f>
        <v>#N/A</v>
      </c>
      <c r="F244">
        <f>VLOOKUP($A244,'MethaneLeaks Events Data_nonUS'!$C$2:$I$1397,2,FALSE)</f>
        <v>766</v>
      </c>
      <c r="G244">
        <f>VLOOKUP($A244,'MethaneLeaks Events Data_nonUS'!$C$2:$I$1397,3,FALSE)</f>
        <v>76.418556210000006</v>
      </c>
      <c r="H244" t="str">
        <f>VLOOKUP($A244,'MethaneLeaks Events Data_nonUS'!$C$2:$I$1397,4,FALSE)</f>
        <v>og</v>
      </c>
      <c r="I244">
        <f>VLOOKUP($A244,'MethaneLeaks Events Data_nonUS'!$C$2:$I$1397,5,FALSE)</f>
        <v>36.109001159999998</v>
      </c>
      <c r="J244">
        <f>VLOOKUP($A244,'MethaneLeaks Events Data_nonUS'!$C$2:$I$1397,6,FALSE)</f>
        <v>61.436901089999999</v>
      </c>
    </row>
    <row r="245" spans="1:10" x14ac:dyDescent="0.2">
      <c r="A245" s="10">
        <v>43709</v>
      </c>
      <c r="B245" t="e">
        <f>VLOOKUP('Full date'!A245,'Crude oil price'!$A$8444:$J$8958,2,FALSE)</f>
        <v>#N/A</v>
      </c>
      <c r="C245" t="e">
        <f>VLOOKUP('Full date'!$A245,'Crude oil price'!$A$8444:$J$8958,3,FALSE)</f>
        <v>#N/A</v>
      </c>
      <c r="D245" t="e">
        <f>VLOOKUP('Full date'!$A245,'Crude oil price'!$A$8444:$J$8958,4,FALSE)</f>
        <v>#N/A</v>
      </c>
      <c r="E245" t="e">
        <f>VLOOKUP('Full date'!$A245,'Crude oil price'!$A$8444:$J$8958,5,FALSE)</f>
        <v>#N/A</v>
      </c>
      <c r="F245">
        <f>VLOOKUP($A245,'MethaneLeaks Events Data_nonUS'!$C$2:$I$1397,2,FALSE)</f>
        <v>1116</v>
      </c>
      <c r="G245">
        <f>VLOOKUP($A245,'MethaneLeaks Events Data_nonUS'!$C$2:$I$1397,3,FALSE)</f>
        <v>91.008743289999998</v>
      </c>
      <c r="H245" t="str">
        <f>VLOOKUP($A245,'MethaneLeaks Events Data_nonUS'!$C$2:$I$1397,4,FALSE)</f>
        <v>og</v>
      </c>
      <c r="I245">
        <f>VLOOKUP($A245,'MethaneLeaks Events Data_nonUS'!$C$2:$I$1397,5,FALSE)</f>
        <v>30.076200490000002</v>
      </c>
      <c r="J245">
        <f>VLOOKUP($A245,'MethaneLeaks Events Data_nonUS'!$C$2:$I$1397,6,FALSE)</f>
        <v>50.438201900000003</v>
      </c>
    </row>
    <row r="246" spans="1:10" x14ac:dyDescent="0.2">
      <c r="A246" s="10">
        <v>43710</v>
      </c>
      <c r="B246">
        <f>VLOOKUP('Full date'!A246,'Crude oil price'!$A$8444:$J$8958,2,FALSE)</f>
        <v>0</v>
      </c>
      <c r="C246">
        <f>VLOOKUP('Full date'!$A246,'Crude oil price'!$A$8444:$J$8958,3,FALSE)</f>
        <v>58.55</v>
      </c>
      <c r="D246" t="e">
        <f>VLOOKUP('Full date'!$A246,'Crude oil price'!$A$8444:$J$8958,4,FALSE)</f>
        <v>#N/A</v>
      </c>
      <c r="E246" t="e">
        <f>VLOOKUP('Full date'!$A246,'Crude oil price'!$A$8444:$J$8958,5,FALSE)</f>
        <v>#N/A</v>
      </c>
      <c r="F246">
        <f>VLOOKUP($A246,'MethaneLeaks Events Data_nonUS'!$C$2:$I$1397,2,FALSE)</f>
        <v>360</v>
      </c>
      <c r="G246">
        <f>VLOOKUP($A246,'MethaneLeaks Events Data_nonUS'!$C$2:$I$1397,3,FALSE)</f>
        <v>29.139177320000002</v>
      </c>
      <c r="H246" t="str">
        <f>VLOOKUP($A246,'MethaneLeaks Events Data_nonUS'!$C$2:$I$1397,4,FALSE)</f>
        <v>og</v>
      </c>
      <c r="I246">
        <f>VLOOKUP($A246,'MethaneLeaks Events Data_nonUS'!$C$2:$I$1397,5,FALSE)</f>
        <v>60.520801540000001</v>
      </c>
      <c r="J246">
        <f>VLOOKUP($A246,'MethaneLeaks Events Data_nonUS'!$C$2:$I$1397,6,FALSE)</f>
        <v>44.0387001</v>
      </c>
    </row>
    <row r="247" spans="1:10" x14ac:dyDescent="0.2">
      <c r="A247" s="10">
        <v>43711</v>
      </c>
      <c r="B247">
        <f>VLOOKUP('Full date'!A247,'Crude oil price'!$A$8444:$J$8958,2,FALSE)</f>
        <v>53.91</v>
      </c>
      <c r="C247">
        <f>VLOOKUP('Full date'!$A247,'Crude oil price'!$A$8444:$J$8958,3,FALSE)</f>
        <v>57.93</v>
      </c>
      <c r="D247">
        <f>VLOOKUP('Full date'!$A247,'Crude oil price'!$A$8444:$J$8958,4,FALSE)</f>
        <v>1.5009999999999999</v>
      </c>
      <c r="E247">
        <f>VLOOKUP('Full date'!$A247,'Crude oil price'!$A$8444:$J$8958,5,FALSE)</f>
        <v>1.5609999999999999</v>
      </c>
      <c r="F247">
        <f>VLOOKUP($A247,'MethaneLeaks Events Data_nonUS'!$C$2:$I$1397,2,FALSE)</f>
        <v>1908</v>
      </c>
      <c r="G247">
        <f>VLOOKUP($A247,'MethaneLeaks Events Data_nonUS'!$C$2:$I$1397,3,FALSE)</f>
        <v>61.002151490000003</v>
      </c>
      <c r="H247" t="str">
        <f>VLOOKUP($A247,'MethaneLeaks Events Data_nonUS'!$C$2:$I$1397,4,FALSE)</f>
        <v>og</v>
      </c>
      <c r="I247">
        <f>VLOOKUP($A247,'MethaneLeaks Events Data_nonUS'!$C$2:$I$1397,5,FALSE)</f>
        <v>31.653400420000001</v>
      </c>
      <c r="J247">
        <f>VLOOKUP($A247,'MethaneLeaks Events Data_nonUS'!$C$2:$I$1397,6,FALSE)</f>
        <v>5.8611998559999998</v>
      </c>
    </row>
    <row r="248" spans="1:10" x14ac:dyDescent="0.2">
      <c r="A248" s="10">
        <v>43712</v>
      </c>
      <c r="B248">
        <f>VLOOKUP('Full date'!A248,'Crude oil price'!$A$8444:$J$8958,2,FALSE)</f>
        <v>56.22</v>
      </c>
      <c r="C248">
        <f>VLOOKUP('Full date'!$A248,'Crude oil price'!$A$8444:$J$8958,3,FALSE)</f>
        <v>60.68</v>
      </c>
      <c r="D248">
        <f>VLOOKUP('Full date'!$A248,'Crude oil price'!$A$8444:$J$8958,4,FALSE)</f>
        <v>1.6719999999999999</v>
      </c>
      <c r="E248">
        <f>VLOOKUP('Full date'!$A248,'Crude oil price'!$A$8444:$J$8958,5,FALSE)</f>
        <v>1.5940000000000001</v>
      </c>
      <c r="F248">
        <f>VLOOKUP($A248,'MethaneLeaks Events Data_nonUS'!$C$2:$I$1397,2,FALSE)</f>
        <v>1070</v>
      </c>
      <c r="G248">
        <f>VLOOKUP($A248,'MethaneLeaks Events Data_nonUS'!$C$2:$I$1397,3,FALSE)</f>
        <v>35.311653139999997</v>
      </c>
      <c r="H248" t="str">
        <f>VLOOKUP($A248,'MethaneLeaks Events Data_nonUS'!$C$2:$I$1397,4,FALSE)</f>
        <v>coal</v>
      </c>
      <c r="I248">
        <f>VLOOKUP($A248,'MethaneLeaks Events Data_nonUS'!$C$2:$I$1397,5,FALSE)</f>
        <v>-22.981800079999999</v>
      </c>
      <c r="J248">
        <f>VLOOKUP($A248,'MethaneLeaks Events Data_nonUS'!$C$2:$I$1397,6,FALSE)</f>
        <v>148.54679870000001</v>
      </c>
    </row>
    <row r="249" spans="1:10" x14ac:dyDescent="0.2">
      <c r="A249" s="10">
        <v>43713</v>
      </c>
      <c r="B249">
        <f>VLOOKUP('Full date'!A249,'Crude oil price'!$A$8444:$J$8958,2,FALSE)</f>
        <v>56.33</v>
      </c>
      <c r="C249">
        <f>VLOOKUP('Full date'!$A249,'Crude oil price'!$A$8444:$J$8958,3,FALSE)</f>
        <v>62.7</v>
      </c>
      <c r="D249">
        <f>VLOOKUP('Full date'!$A249,'Crude oil price'!$A$8444:$J$8958,4,FALSE)</f>
        <v>1.675</v>
      </c>
      <c r="E249">
        <f>VLOOKUP('Full date'!$A249,'Crude oil price'!$A$8444:$J$8958,5,FALSE)</f>
        <v>1.605</v>
      </c>
      <c r="F249">
        <f>VLOOKUP($A249,'MethaneLeaks Events Data_nonUS'!$C$2:$I$1397,2,FALSE)</f>
        <v>1071</v>
      </c>
      <c r="G249">
        <f>VLOOKUP($A249,'MethaneLeaks Events Data_nonUS'!$C$2:$I$1397,3,FALSE)</f>
        <v>30.741556169999999</v>
      </c>
      <c r="H249" t="str">
        <f>VLOOKUP($A249,'MethaneLeaks Events Data_nonUS'!$C$2:$I$1397,4,FALSE)</f>
        <v>coal</v>
      </c>
      <c r="I249">
        <f>VLOOKUP($A249,'MethaneLeaks Events Data_nonUS'!$C$2:$I$1397,5,FALSE)</f>
        <v>-32.407798769999999</v>
      </c>
      <c r="J249">
        <f>VLOOKUP($A249,'MethaneLeaks Events Data_nonUS'!$C$2:$I$1397,6,FALSE)</f>
        <v>151.01739499999999</v>
      </c>
    </row>
    <row r="250" spans="1:10" x14ac:dyDescent="0.2">
      <c r="A250" s="10">
        <v>43714</v>
      </c>
      <c r="B250">
        <f>VLOOKUP('Full date'!A250,'Crude oil price'!$A$8444:$J$8958,2,FALSE)</f>
        <v>56.45</v>
      </c>
      <c r="C250">
        <f>VLOOKUP('Full date'!$A250,'Crude oil price'!$A$8444:$J$8958,3,FALSE)</f>
        <v>61.28</v>
      </c>
      <c r="D250">
        <f>VLOOKUP('Full date'!$A250,'Crude oil price'!$A$8444:$J$8958,4,FALSE)</f>
        <v>1.7110000000000001</v>
      </c>
      <c r="E250">
        <f>VLOOKUP('Full date'!$A250,'Crude oil price'!$A$8444:$J$8958,5,FALSE)</f>
        <v>1.639</v>
      </c>
      <c r="F250">
        <f>VLOOKUP($A250,'MethaneLeaks Events Data_nonUS'!$C$2:$I$1397,2,FALSE)</f>
        <v>1176</v>
      </c>
      <c r="G250">
        <f>VLOOKUP($A250,'MethaneLeaks Events Data_nonUS'!$C$2:$I$1397,3,FALSE)</f>
        <v>189.40075680000001</v>
      </c>
      <c r="H250" t="str">
        <f>VLOOKUP($A250,'MethaneLeaks Events Data_nonUS'!$C$2:$I$1397,4,FALSE)</f>
        <v>coal</v>
      </c>
      <c r="I250">
        <f>VLOOKUP($A250,'MethaneLeaks Events Data_nonUS'!$C$2:$I$1397,5,FALSE)</f>
        <v>36.436798099999997</v>
      </c>
      <c r="J250">
        <f>VLOOKUP($A250,'MethaneLeaks Events Data_nonUS'!$C$2:$I$1397,6,FALSE)</f>
        <v>112.9717026</v>
      </c>
    </row>
    <row r="251" spans="1:10" x14ac:dyDescent="0.2">
      <c r="A251" s="10">
        <v>43715</v>
      </c>
      <c r="B251" t="e">
        <f>VLOOKUP('Full date'!A251,'Crude oil price'!$A$8444:$J$8958,2,FALSE)</f>
        <v>#N/A</v>
      </c>
      <c r="C251" t="e">
        <f>VLOOKUP('Full date'!$A251,'Crude oil price'!$A$8444:$J$8958,3,FALSE)</f>
        <v>#N/A</v>
      </c>
      <c r="D251" t="e">
        <f>VLOOKUP('Full date'!$A251,'Crude oil price'!$A$8444:$J$8958,4,FALSE)</f>
        <v>#N/A</v>
      </c>
      <c r="E251" t="e">
        <f>VLOOKUP('Full date'!$A251,'Crude oil price'!$A$8444:$J$8958,5,FALSE)</f>
        <v>#N/A</v>
      </c>
      <c r="F251">
        <f>VLOOKUP($A251,'MethaneLeaks Events Data_nonUS'!$C$2:$I$1397,2,FALSE)</f>
        <v>1084</v>
      </c>
      <c r="G251">
        <f>VLOOKUP($A251,'MethaneLeaks Events Data_nonUS'!$C$2:$I$1397,3,FALSE)</f>
        <v>47.804618840000003</v>
      </c>
      <c r="H251" t="str">
        <f>VLOOKUP($A251,'MethaneLeaks Events Data_nonUS'!$C$2:$I$1397,4,FALSE)</f>
        <v>og</v>
      </c>
      <c r="I251">
        <f>VLOOKUP($A251,'MethaneLeaks Events Data_nonUS'!$C$2:$I$1397,5,FALSE)</f>
        <v>31.15519905</v>
      </c>
      <c r="J251">
        <f>VLOOKUP($A251,'MethaneLeaks Events Data_nonUS'!$C$2:$I$1397,6,FALSE)</f>
        <v>49.750198359999999</v>
      </c>
    </row>
    <row r="252" spans="1:10" x14ac:dyDescent="0.2">
      <c r="A252" s="10">
        <v>43716</v>
      </c>
      <c r="B252" t="e">
        <f>VLOOKUP('Full date'!A252,'Crude oil price'!$A$8444:$J$8958,2,FALSE)</f>
        <v>#N/A</v>
      </c>
      <c r="C252" t="e">
        <f>VLOOKUP('Full date'!$A252,'Crude oil price'!$A$8444:$J$8958,3,FALSE)</f>
        <v>#N/A</v>
      </c>
      <c r="D252" t="e">
        <f>VLOOKUP('Full date'!$A252,'Crude oil price'!$A$8444:$J$8958,4,FALSE)</f>
        <v>#N/A</v>
      </c>
      <c r="E252" t="e">
        <f>VLOOKUP('Full date'!$A252,'Crude oil price'!$A$8444:$J$8958,5,FALSE)</f>
        <v>#N/A</v>
      </c>
      <c r="F252" t="e">
        <f>VLOOKUP($A252,'MethaneLeaks Events Data_nonUS'!$C$2:$I$1397,2,FALSE)</f>
        <v>#N/A</v>
      </c>
      <c r="G252" t="e">
        <f>VLOOKUP($A252,'MethaneLeaks Events Data_nonUS'!$C$2:$I$1397,3,FALSE)</f>
        <v>#N/A</v>
      </c>
      <c r="H252" t="e">
        <f>VLOOKUP($A252,'MethaneLeaks Events Data_nonUS'!$C$2:$I$1397,4,FALSE)</f>
        <v>#N/A</v>
      </c>
      <c r="I252" t="e">
        <f>VLOOKUP($A252,'MethaneLeaks Events Data_nonUS'!$C$2:$I$1397,5,FALSE)</f>
        <v>#N/A</v>
      </c>
      <c r="J252" t="e">
        <f>VLOOKUP($A252,'MethaneLeaks Events Data_nonUS'!$C$2:$I$1397,6,FALSE)</f>
        <v>#N/A</v>
      </c>
    </row>
    <row r="253" spans="1:10" x14ac:dyDescent="0.2">
      <c r="A253" s="10">
        <v>43717</v>
      </c>
      <c r="B253">
        <f>VLOOKUP('Full date'!A253,'Crude oil price'!$A$8444:$J$8958,2,FALSE)</f>
        <v>57.88</v>
      </c>
      <c r="C253">
        <f>VLOOKUP('Full date'!$A253,'Crude oil price'!$A$8444:$J$8958,3,FALSE)</f>
        <v>63.99</v>
      </c>
      <c r="D253">
        <f>VLOOKUP('Full date'!$A253,'Crude oil price'!$A$8444:$J$8958,4,FALSE)</f>
        <v>1.726</v>
      </c>
      <c r="E253">
        <f>VLOOKUP('Full date'!$A253,'Crude oil price'!$A$8444:$J$8958,5,FALSE)</f>
        <v>1.6559999999999999</v>
      </c>
      <c r="F253" t="e">
        <f>VLOOKUP($A253,'MethaneLeaks Events Data_nonUS'!$C$2:$I$1397,2,FALSE)</f>
        <v>#N/A</v>
      </c>
      <c r="G253" t="e">
        <f>VLOOKUP($A253,'MethaneLeaks Events Data_nonUS'!$C$2:$I$1397,3,FALSE)</f>
        <v>#N/A</v>
      </c>
      <c r="H253" t="e">
        <f>VLOOKUP($A253,'MethaneLeaks Events Data_nonUS'!$C$2:$I$1397,4,FALSE)</f>
        <v>#N/A</v>
      </c>
      <c r="I253" t="e">
        <f>VLOOKUP($A253,'MethaneLeaks Events Data_nonUS'!$C$2:$I$1397,5,FALSE)</f>
        <v>#N/A</v>
      </c>
      <c r="J253" t="e">
        <f>VLOOKUP($A253,'MethaneLeaks Events Data_nonUS'!$C$2:$I$1397,6,FALSE)</f>
        <v>#N/A</v>
      </c>
    </row>
    <row r="254" spans="1:10" x14ac:dyDescent="0.2">
      <c r="A254" s="10">
        <v>43718</v>
      </c>
      <c r="B254">
        <f>VLOOKUP('Full date'!A254,'Crude oil price'!$A$8444:$J$8958,2,FALSE)</f>
        <v>57.37</v>
      </c>
      <c r="C254">
        <f>VLOOKUP('Full date'!$A254,'Crude oil price'!$A$8444:$J$8958,3,FALSE)</f>
        <v>64.67</v>
      </c>
      <c r="D254">
        <f>VLOOKUP('Full date'!$A254,'Crude oil price'!$A$8444:$J$8958,4,FALSE)</f>
        <v>1.7290000000000001</v>
      </c>
      <c r="E254">
        <f>VLOOKUP('Full date'!$A254,'Crude oil price'!$A$8444:$J$8958,5,FALSE)</f>
        <v>1.659</v>
      </c>
      <c r="F254">
        <f>VLOOKUP($A254,'MethaneLeaks Events Data_nonUS'!$C$2:$I$1397,2,FALSE)</f>
        <v>1155</v>
      </c>
      <c r="G254">
        <f>VLOOKUP($A254,'MethaneLeaks Events Data_nonUS'!$C$2:$I$1397,3,FALSE)</f>
        <v>0</v>
      </c>
      <c r="H254" t="str">
        <f>VLOOKUP($A254,'MethaneLeaks Events Data_nonUS'!$C$2:$I$1397,4,FALSE)</f>
        <v>og</v>
      </c>
      <c r="I254">
        <f>VLOOKUP($A254,'MethaneLeaks Events Data_nonUS'!$C$2:$I$1397,5,FALSE)</f>
        <v>31.830900190000001</v>
      </c>
      <c r="J254">
        <f>VLOOKUP($A254,'MethaneLeaks Events Data_nonUS'!$C$2:$I$1397,6,FALSE)</f>
        <v>6.034200191</v>
      </c>
    </row>
    <row r="255" spans="1:10" x14ac:dyDescent="0.2">
      <c r="A255" s="10">
        <v>43719</v>
      </c>
      <c r="B255">
        <f>VLOOKUP('Full date'!A255,'Crude oil price'!$A$8444:$J$8958,2,FALSE)</f>
        <v>55.66</v>
      </c>
      <c r="C255">
        <f>VLOOKUP('Full date'!$A255,'Crude oil price'!$A$8444:$J$8958,3,FALSE)</f>
        <v>63.02</v>
      </c>
      <c r="D255">
        <f>VLOOKUP('Full date'!$A255,'Crude oil price'!$A$8444:$J$8958,4,FALSE)</f>
        <v>1.6990000000000001</v>
      </c>
      <c r="E255">
        <f>VLOOKUP('Full date'!$A255,'Crude oil price'!$A$8444:$J$8958,5,FALSE)</f>
        <v>1.649</v>
      </c>
      <c r="F255">
        <f>VLOOKUP($A255,'MethaneLeaks Events Data_nonUS'!$C$2:$I$1397,2,FALSE)</f>
        <v>1072</v>
      </c>
      <c r="G255">
        <f>VLOOKUP($A255,'MethaneLeaks Events Data_nonUS'!$C$2:$I$1397,3,FALSE)</f>
        <v>0</v>
      </c>
      <c r="H255" t="str">
        <f>VLOOKUP($A255,'MethaneLeaks Events Data_nonUS'!$C$2:$I$1397,4,FALSE)</f>
        <v>coal</v>
      </c>
      <c r="I255">
        <f>VLOOKUP($A255,'MethaneLeaks Events Data_nonUS'!$C$2:$I$1397,5,FALSE)</f>
        <v>-32.460201259999998</v>
      </c>
      <c r="J255">
        <f>VLOOKUP($A255,'MethaneLeaks Events Data_nonUS'!$C$2:$I$1397,6,FALSE)</f>
        <v>151.0321045</v>
      </c>
    </row>
    <row r="256" spans="1:10" x14ac:dyDescent="0.2">
      <c r="A256" s="10">
        <v>43720</v>
      </c>
      <c r="B256">
        <f>VLOOKUP('Full date'!A256,'Crude oil price'!$A$8444:$J$8958,2,FALSE)</f>
        <v>55.13</v>
      </c>
      <c r="C256">
        <f>VLOOKUP('Full date'!$A256,'Crude oil price'!$A$8444:$J$8958,3,FALSE)</f>
        <v>60.76</v>
      </c>
      <c r="D256">
        <f>VLOOKUP('Full date'!$A256,'Crude oil price'!$A$8444:$J$8958,4,FALSE)</f>
        <v>1.679</v>
      </c>
      <c r="E256">
        <f>VLOOKUP('Full date'!$A256,'Crude oil price'!$A$8444:$J$8958,5,FALSE)</f>
        <v>1.6319999999999999</v>
      </c>
      <c r="F256">
        <f>VLOOKUP($A256,'MethaneLeaks Events Data_nonUS'!$C$2:$I$1397,2,FALSE)</f>
        <v>1352</v>
      </c>
      <c r="G256">
        <f>VLOOKUP($A256,'MethaneLeaks Events Data_nonUS'!$C$2:$I$1397,3,FALSE)</f>
        <v>70.874488830000004</v>
      </c>
      <c r="H256" t="str">
        <f>VLOOKUP($A256,'MethaneLeaks Events Data_nonUS'!$C$2:$I$1397,4,FALSE)</f>
        <v>og</v>
      </c>
      <c r="I256">
        <f>VLOOKUP($A256,'MethaneLeaks Events Data_nonUS'!$C$2:$I$1397,5,FALSE)</f>
        <v>50.296398160000003</v>
      </c>
      <c r="J256">
        <f>VLOOKUP($A256,'MethaneLeaks Events Data_nonUS'!$C$2:$I$1397,6,FALSE)</f>
        <v>40.525798799999997</v>
      </c>
    </row>
    <row r="257" spans="1:10" x14ac:dyDescent="0.2">
      <c r="A257" s="10">
        <v>43721</v>
      </c>
      <c r="B257">
        <f>VLOOKUP('Full date'!A257,'Crude oil price'!$A$8444:$J$8958,2,FALSE)</f>
        <v>54.76</v>
      </c>
      <c r="C257">
        <f>VLOOKUP('Full date'!$A257,'Crude oil price'!$A$8444:$J$8958,3,FALSE)</f>
        <v>61.25</v>
      </c>
      <c r="D257">
        <f>VLOOKUP('Full date'!$A257,'Crude oil price'!$A$8444:$J$8958,4,FALSE)</f>
        <v>1.6859999999999999</v>
      </c>
      <c r="E257">
        <f>VLOOKUP('Full date'!$A257,'Crude oil price'!$A$8444:$J$8958,5,FALSE)</f>
        <v>1.631</v>
      </c>
      <c r="F257" t="e">
        <f>VLOOKUP($A257,'MethaneLeaks Events Data_nonUS'!$C$2:$I$1397,2,FALSE)</f>
        <v>#N/A</v>
      </c>
      <c r="G257" t="e">
        <f>VLOOKUP($A257,'MethaneLeaks Events Data_nonUS'!$C$2:$I$1397,3,FALSE)</f>
        <v>#N/A</v>
      </c>
      <c r="H257" t="e">
        <f>VLOOKUP($A257,'MethaneLeaks Events Data_nonUS'!$C$2:$I$1397,4,FALSE)</f>
        <v>#N/A</v>
      </c>
      <c r="I257" t="e">
        <f>VLOOKUP($A257,'MethaneLeaks Events Data_nonUS'!$C$2:$I$1397,5,FALSE)</f>
        <v>#N/A</v>
      </c>
      <c r="J257" t="e">
        <f>VLOOKUP($A257,'MethaneLeaks Events Data_nonUS'!$C$2:$I$1397,6,FALSE)</f>
        <v>#N/A</v>
      </c>
    </row>
    <row r="258" spans="1:10" x14ac:dyDescent="0.2">
      <c r="A258" s="10">
        <v>43722</v>
      </c>
      <c r="B258" t="e">
        <f>VLOOKUP('Full date'!A258,'Crude oil price'!$A$8444:$J$8958,2,FALSE)</f>
        <v>#N/A</v>
      </c>
      <c r="C258" t="e">
        <f>VLOOKUP('Full date'!$A258,'Crude oil price'!$A$8444:$J$8958,3,FALSE)</f>
        <v>#N/A</v>
      </c>
      <c r="D258" t="e">
        <f>VLOOKUP('Full date'!$A258,'Crude oil price'!$A$8444:$J$8958,4,FALSE)</f>
        <v>#N/A</v>
      </c>
      <c r="E258" t="e">
        <f>VLOOKUP('Full date'!$A258,'Crude oil price'!$A$8444:$J$8958,5,FALSE)</f>
        <v>#N/A</v>
      </c>
      <c r="F258">
        <f>VLOOKUP($A258,'MethaneLeaks Events Data_nonUS'!$C$2:$I$1397,2,FALSE)</f>
        <v>1925</v>
      </c>
      <c r="G258">
        <f>VLOOKUP($A258,'MethaneLeaks Events Data_nonUS'!$C$2:$I$1397,3,FALSE)</f>
        <v>0</v>
      </c>
      <c r="H258" t="str">
        <f>VLOOKUP($A258,'MethaneLeaks Events Data_nonUS'!$C$2:$I$1397,4,FALSE)</f>
        <v>og</v>
      </c>
      <c r="I258">
        <f>VLOOKUP($A258,'MethaneLeaks Events Data_nonUS'!$C$2:$I$1397,5,FALSE)</f>
        <v>37.19309998</v>
      </c>
      <c r="J258">
        <f>VLOOKUP($A258,'MethaneLeaks Events Data_nonUS'!$C$2:$I$1397,6,FALSE)</f>
        <v>61.896999360000002</v>
      </c>
    </row>
    <row r="259" spans="1:10" x14ac:dyDescent="0.2">
      <c r="A259" s="10">
        <v>43723</v>
      </c>
      <c r="B259" t="e">
        <f>VLOOKUP('Full date'!A259,'Crude oil price'!$A$8444:$J$8958,2,FALSE)</f>
        <v>#N/A</v>
      </c>
      <c r="C259" t="e">
        <f>VLOOKUP('Full date'!$A259,'Crude oil price'!$A$8444:$J$8958,3,FALSE)</f>
        <v>#N/A</v>
      </c>
      <c r="D259" t="e">
        <f>VLOOKUP('Full date'!$A259,'Crude oil price'!$A$8444:$J$8958,4,FALSE)</f>
        <v>#N/A</v>
      </c>
      <c r="E259" t="e">
        <f>VLOOKUP('Full date'!$A259,'Crude oil price'!$A$8444:$J$8958,5,FALSE)</f>
        <v>#N/A</v>
      </c>
      <c r="F259">
        <f>VLOOKUP($A259,'MethaneLeaks Events Data_nonUS'!$C$2:$I$1397,2,FALSE)</f>
        <v>1075</v>
      </c>
      <c r="G259">
        <f>VLOOKUP($A259,'MethaneLeaks Events Data_nonUS'!$C$2:$I$1397,3,FALSE)</f>
        <v>73.555488589999996</v>
      </c>
      <c r="H259" t="str">
        <f>VLOOKUP($A259,'MethaneLeaks Events Data_nonUS'!$C$2:$I$1397,4,FALSE)</f>
        <v>coal</v>
      </c>
      <c r="I259">
        <f>VLOOKUP($A259,'MethaneLeaks Events Data_nonUS'!$C$2:$I$1397,5,FALSE)</f>
        <v>-23.164400100000002</v>
      </c>
      <c r="J259">
        <f>VLOOKUP($A259,'MethaneLeaks Events Data_nonUS'!$C$2:$I$1397,6,FALSE)</f>
        <v>148.27220149999999</v>
      </c>
    </row>
    <row r="260" spans="1:10" x14ac:dyDescent="0.2">
      <c r="A260" s="10">
        <v>43724</v>
      </c>
      <c r="B260">
        <f>VLOOKUP('Full date'!A260,'Crude oil price'!$A$8444:$J$8958,2,FALSE)</f>
        <v>63.1</v>
      </c>
      <c r="C260">
        <f>VLOOKUP('Full date'!$A260,'Crude oil price'!$A$8444:$J$8958,3,FALSE)</f>
        <v>68.42</v>
      </c>
      <c r="D260">
        <f>VLOOKUP('Full date'!$A260,'Crude oil price'!$A$8444:$J$8958,4,FALSE)</f>
        <v>1.859</v>
      </c>
      <c r="E260">
        <f>VLOOKUP('Full date'!$A260,'Crude oil price'!$A$8444:$J$8958,5,FALSE)</f>
        <v>1.784</v>
      </c>
      <c r="F260">
        <f>VLOOKUP($A260,'MethaneLeaks Events Data_nonUS'!$C$2:$I$1397,2,FALSE)</f>
        <v>290</v>
      </c>
      <c r="G260">
        <f>VLOOKUP($A260,'MethaneLeaks Events Data_nonUS'!$C$2:$I$1397,3,FALSE)</f>
        <v>0</v>
      </c>
      <c r="H260" t="str">
        <f>VLOOKUP($A260,'MethaneLeaks Events Data_nonUS'!$C$2:$I$1397,4,FALSE)</f>
        <v>og</v>
      </c>
      <c r="I260">
        <f>VLOOKUP($A260,'MethaneLeaks Events Data_nonUS'!$C$2:$I$1397,5,FALSE)</f>
        <v>36.29410172</v>
      </c>
      <c r="J260">
        <f>VLOOKUP($A260,'MethaneLeaks Events Data_nonUS'!$C$2:$I$1397,6,FALSE)</f>
        <v>61.597599029999998</v>
      </c>
    </row>
    <row r="261" spans="1:10" x14ac:dyDescent="0.2">
      <c r="A261" s="10">
        <v>43725</v>
      </c>
      <c r="B261">
        <f>VLOOKUP('Full date'!A261,'Crude oil price'!$A$8444:$J$8958,2,FALSE)</f>
        <v>59.26</v>
      </c>
      <c r="C261">
        <f>VLOOKUP('Full date'!$A261,'Crude oil price'!$A$8444:$J$8958,3,FALSE)</f>
        <v>65.59</v>
      </c>
      <c r="D261">
        <f>VLOOKUP('Full date'!$A261,'Crude oil price'!$A$8444:$J$8958,4,FALSE)</f>
        <v>1.8</v>
      </c>
      <c r="E261">
        <f>VLOOKUP('Full date'!$A261,'Crude oil price'!$A$8444:$J$8958,5,FALSE)</f>
        <v>1.7270000000000001</v>
      </c>
      <c r="F261">
        <f>VLOOKUP($A261,'MethaneLeaks Events Data_nonUS'!$C$2:$I$1397,2,FALSE)</f>
        <v>647</v>
      </c>
      <c r="G261">
        <f>VLOOKUP($A261,'MethaneLeaks Events Data_nonUS'!$C$2:$I$1397,3,FALSE)</f>
        <v>94.856590269999998</v>
      </c>
      <c r="H261" t="str">
        <f>VLOOKUP($A261,'MethaneLeaks Events Data_nonUS'!$C$2:$I$1397,4,FALSE)</f>
        <v>human</v>
      </c>
      <c r="I261">
        <f>VLOOKUP($A261,'MethaneLeaks Events Data_nonUS'!$C$2:$I$1397,5,FALSE)</f>
        <v>24.986099240000001</v>
      </c>
      <c r="J261">
        <f>VLOOKUP($A261,'MethaneLeaks Events Data_nonUS'!$C$2:$I$1397,6,FALSE)</f>
        <v>67.250099180000007</v>
      </c>
    </row>
    <row r="262" spans="1:10" x14ac:dyDescent="0.2">
      <c r="A262" s="10">
        <v>43726</v>
      </c>
      <c r="B262">
        <f>VLOOKUP('Full date'!A262,'Crude oil price'!$A$8444:$J$8958,2,FALSE)</f>
        <v>58.19</v>
      </c>
      <c r="C262">
        <f>VLOOKUP('Full date'!$A262,'Crude oil price'!$A$8444:$J$8958,3,FALSE)</f>
        <v>64.290000000000006</v>
      </c>
      <c r="D262">
        <f>VLOOKUP('Full date'!$A262,'Crude oil price'!$A$8444:$J$8958,4,FALSE)</f>
        <v>1.7769999999999999</v>
      </c>
      <c r="E262">
        <f>VLOOKUP('Full date'!$A262,'Crude oil price'!$A$8444:$J$8958,5,FALSE)</f>
        <v>1.7170000000000001</v>
      </c>
      <c r="F262">
        <f>VLOOKUP($A262,'MethaneLeaks Events Data_nonUS'!$C$2:$I$1397,2,FALSE)</f>
        <v>386</v>
      </c>
      <c r="G262">
        <f>VLOOKUP($A262,'MethaneLeaks Events Data_nonUS'!$C$2:$I$1397,3,FALSE)</f>
        <v>15.9127388</v>
      </c>
      <c r="H262" t="str">
        <f>VLOOKUP($A262,'MethaneLeaks Events Data_nonUS'!$C$2:$I$1397,4,FALSE)</f>
        <v>og</v>
      </c>
      <c r="I262">
        <f>VLOOKUP($A262,'MethaneLeaks Events Data_nonUS'!$C$2:$I$1397,5,FALSE)</f>
        <v>57.133300779999999</v>
      </c>
      <c r="J262">
        <f>VLOOKUP($A262,'MethaneLeaks Events Data_nonUS'!$C$2:$I$1397,6,FALSE)</f>
        <v>-121.8570023</v>
      </c>
    </row>
    <row r="263" spans="1:10" x14ac:dyDescent="0.2">
      <c r="A263" s="10">
        <v>43727</v>
      </c>
      <c r="B263">
        <f>VLOOKUP('Full date'!A263,'Crude oil price'!$A$8444:$J$8958,2,FALSE)</f>
        <v>58.19</v>
      </c>
      <c r="C263">
        <f>VLOOKUP('Full date'!$A263,'Crude oil price'!$A$8444:$J$8958,3,FALSE)</f>
        <v>64.25</v>
      </c>
      <c r="D263">
        <f>VLOOKUP('Full date'!$A263,'Crude oil price'!$A$8444:$J$8958,4,FALSE)</f>
        <v>1.8180000000000001</v>
      </c>
      <c r="E263">
        <f>VLOOKUP('Full date'!$A263,'Crude oil price'!$A$8444:$J$8958,5,FALSE)</f>
        <v>1.7749999999999999</v>
      </c>
      <c r="F263">
        <f>VLOOKUP($A263,'MethaneLeaks Events Data_nonUS'!$C$2:$I$1397,2,FALSE)</f>
        <v>240</v>
      </c>
      <c r="G263">
        <f>VLOOKUP($A263,'MethaneLeaks Events Data_nonUS'!$C$2:$I$1397,3,FALSE)</f>
        <v>26.73484612</v>
      </c>
      <c r="H263" t="str">
        <f>VLOOKUP($A263,'MethaneLeaks Events Data_nonUS'!$C$2:$I$1397,4,FALSE)</f>
        <v>og</v>
      </c>
      <c r="I263">
        <f>VLOOKUP($A263,'MethaneLeaks Events Data_nonUS'!$C$2:$I$1397,5,FALSE)</f>
        <v>43.763198850000002</v>
      </c>
      <c r="J263">
        <f>VLOOKUP($A263,'MethaneLeaks Events Data_nonUS'!$C$2:$I$1397,6,FALSE)</f>
        <v>52.000999450000002</v>
      </c>
    </row>
    <row r="264" spans="1:10" x14ac:dyDescent="0.2">
      <c r="A264" s="10">
        <v>43728</v>
      </c>
      <c r="B264">
        <f>VLOOKUP('Full date'!A264,'Crude oil price'!$A$8444:$J$8958,2,FALSE)</f>
        <v>57.92</v>
      </c>
      <c r="C264">
        <f>VLOOKUP('Full date'!$A264,'Crude oil price'!$A$8444:$J$8958,3,FALSE)</f>
        <v>65.23</v>
      </c>
      <c r="D264">
        <f>VLOOKUP('Full date'!$A264,'Crude oil price'!$A$8444:$J$8958,4,FALSE)</f>
        <v>1.7889999999999999</v>
      </c>
      <c r="E264">
        <f>VLOOKUP('Full date'!$A264,'Crude oil price'!$A$8444:$J$8958,5,FALSE)</f>
        <v>1.7509999999999999</v>
      </c>
      <c r="F264">
        <f>VLOOKUP($A264,'MethaneLeaks Events Data_nonUS'!$C$2:$I$1397,2,FALSE)</f>
        <v>110</v>
      </c>
      <c r="G264">
        <f>VLOOKUP($A264,'MethaneLeaks Events Data_nonUS'!$C$2:$I$1397,3,FALSE)</f>
        <v>0</v>
      </c>
      <c r="H264" t="str">
        <f>VLOOKUP($A264,'MethaneLeaks Events Data_nonUS'!$C$2:$I$1397,4,FALSE)</f>
        <v>og</v>
      </c>
      <c r="I264">
        <f>VLOOKUP($A264,'MethaneLeaks Events Data_nonUS'!$C$2:$I$1397,5,FALSE)</f>
        <v>36.091300959999998</v>
      </c>
      <c r="J264">
        <f>VLOOKUP($A264,'MethaneLeaks Events Data_nonUS'!$C$2:$I$1397,6,FALSE)</f>
        <v>62.26779938</v>
      </c>
    </row>
    <row r="265" spans="1:10" x14ac:dyDescent="0.2">
      <c r="A265" s="10">
        <v>43729</v>
      </c>
      <c r="B265" t="e">
        <f>VLOOKUP('Full date'!A265,'Crude oil price'!$A$8444:$J$8958,2,FALSE)</f>
        <v>#N/A</v>
      </c>
      <c r="C265" t="e">
        <f>VLOOKUP('Full date'!$A265,'Crude oil price'!$A$8444:$J$8958,3,FALSE)</f>
        <v>#N/A</v>
      </c>
      <c r="D265" t="e">
        <f>VLOOKUP('Full date'!$A265,'Crude oil price'!$A$8444:$J$8958,4,FALSE)</f>
        <v>#N/A</v>
      </c>
      <c r="E265" t="e">
        <f>VLOOKUP('Full date'!$A265,'Crude oil price'!$A$8444:$J$8958,5,FALSE)</f>
        <v>#N/A</v>
      </c>
      <c r="F265">
        <f>VLOOKUP($A265,'MethaneLeaks Events Data_nonUS'!$C$2:$I$1397,2,FALSE)</f>
        <v>1907</v>
      </c>
      <c r="G265">
        <f>VLOOKUP($A265,'MethaneLeaks Events Data_nonUS'!$C$2:$I$1397,3,FALSE)</f>
        <v>0</v>
      </c>
      <c r="H265" t="str">
        <f>VLOOKUP($A265,'MethaneLeaks Events Data_nonUS'!$C$2:$I$1397,4,FALSE)</f>
        <v>og</v>
      </c>
      <c r="I265">
        <f>VLOOKUP($A265,'MethaneLeaks Events Data_nonUS'!$C$2:$I$1397,5,FALSE)</f>
        <v>30.339700700000002</v>
      </c>
      <c r="J265">
        <f>VLOOKUP($A265,'MethaneLeaks Events Data_nonUS'!$C$2:$I$1397,6,FALSE)</f>
        <v>47.408798220000001</v>
      </c>
    </row>
    <row r="266" spans="1:10" x14ac:dyDescent="0.2">
      <c r="A266" s="10">
        <v>43730</v>
      </c>
      <c r="B266" t="e">
        <f>VLOOKUP('Full date'!A266,'Crude oil price'!$A$8444:$J$8958,2,FALSE)</f>
        <v>#N/A</v>
      </c>
      <c r="C266" t="e">
        <f>VLOOKUP('Full date'!$A266,'Crude oil price'!$A$8444:$J$8958,3,FALSE)</f>
        <v>#N/A</v>
      </c>
      <c r="D266" t="e">
        <f>VLOOKUP('Full date'!$A266,'Crude oil price'!$A$8444:$J$8958,4,FALSE)</f>
        <v>#N/A</v>
      </c>
      <c r="E266" t="e">
        <f>VLOOKUP('Full date'!$A266,'Crude oil price'!$A$8444:$J$8958,5,FALSE)</f>
        <v>#N/A</v>
      </c>
      <c r="F266">
        <f>VLOOKUP($A266,'MethaneLeaks Events Data_nonUS'!$C$2:$I$1397,2,FALSE)</f>
        <v>1899</v>
      </c>
      <c r="G266">
        <f>VLOOKUP($A266,'MethaneLeaks Events Data_nonUS'!$C$2:$I$1397,3,FALSE)</f>
        <v>0</v>
      </c>
      <c r="H266" t="str">
        <f>VLOOKUP($A266,'MethaneLeaks Events Data_nonUS'!$C$2:$I$1397,4,FALSE)</f>
        <v>og</v>
      </c>
      <c r="I266">
        <f>VLOOKUP($A266,'MethaneLeaks Events Data_nonUS'!$C$2:$I$1397,5,FALSE)</f>
        <v>30.313600539999999</v>
      </c>
      <c r="J266">
        <f>VLOOKUP($A266,'MethaneLeaks Events Data_nonUS'!$C$2:$I$1397,6,FALSE)</f>
        <v>47.438999180000003</v>
      </c>
    </row>
    <row r="267" spans="1:10" x14ac:dyDescent="0.2">
      <c r="A267" s="10">
        <v>43731</v>
      </c>
      <c r="B267">
        <f>VLOOKUP('Full date'!A267,'Crude oil price'!$A$8444:$J$8958,2,FALSE)</f>
        <v>58.69</v>
      </c>
      <c r="C267">
        <f>VLOOKUP('Full date'!$A267,'Crude oil price'!$A$8444:$J$8958,3,FALSE)</f>
        <v>64.66</v>
      </c>
      <c r="D267">
        <f>VLOOKUP('Full date'!$A267,'Crude oil price'!$A$8444:$J$8958,4,FALSE)</f>
        <v>1.7809999999999999</v>
      </c>
      <c r="E267">
        <f>VLOOKUP('Full date'!$A267,'Crude oil price'!$A$8444:$J$8958,5,FALSE)</f>
        <v>1.738</v>
      </c>
      <c r="F267">
        <f>VLOOKUP($A267,'MethaneLeaks Events Data_nonUS'!$C$2:$I$1397,2,FALSE)</f>
        <v>913</v>
      </c>
      <c r="G267">
        <f>VLOOKUP($A267,'MethaneLeaks Events Data_nonUS'!$C$2:$I$1397,3,FALSE)</f>
        <v>0</v>
      </c>
      <c r="H267" t="str">
        <f>VLOOKUP($A267,'MethaneLeaks Events Data_nonUS'!$C$2:$I$1397,4,FALSE)</f>
        <v>og</v>
      </c>
      <c r="I267">
        <f>VLOOKUP($A267,'MethaneLeaks Events Data_nonUS'!$C$2:$I$1397,5,FALSE)</f>
        <v>31.255100250000002</v>
      </c>
      <c r="J267">
        <f>VLOOKUP($A267,'MethaneLeaks Events Data_nonUS'!$C$2:$I$1397,6,FALSE)</f>
        <v>48.732601170000002</v>
      </c>
    </row>
    <row r="268" spans="1:10" x14ac:dyDescent="0.2">
      <c r="A268" s="10">
        <v>43732</v>
      </c>
      <c r="B268">
        <f>VLOOKUP('Full date'!A268,'Crude oil price'!$A$8444:$J$8958,2,FALSE)</f>
        <v>57.22</v>
      </c>
      <c r="C268">
        <f>VLOOKUP('Full date'!$A268,'Crude oil price'!$A$8444:$J$8958,3,FALSE)</f>
        <v>64.13</v>
      </c>
      <c r="D268">
        <f>VLOOKUP('Full date'!$A268,'Crude oil price'!$A$8444:$J$8958,4,FALSE)</f>
        <v>1.748</v>
      </c>
      <c r="E268">
        <f>VLOOKUP('Full date'!$A268,'Crude oil price'!$A$8444:$J$8958,5,FALSE)</f>
        <v>1.7050000000000001</v>
      </c>
      <c r="F268">
        <f>VLOOKUP($A268,'MethaneLeaks Events Data_nonUS'!$C$2:$I$1397,2,FALSE)</f>
        <v>1941</v>
      </c>
      <c r="G268">
        <f>VLOOKUP($A268,'MethaneLeaks Events Data_nonUS'!$C$2:$I$1397,3,FALSE)</f>
        <v>141.21975710000001</v>
      </c>
      <c r="H268" t="str">
        <f>VLOOKUP($A268,'MethaneLeaks Events Data_nonUS'!$C$2:$I$1397,4,FALSE)</f>
        <v>og</v>
      </c>
      <c r="I268">
        <f>VLOOKUP($A268,'MethaneLeaks Events Data_nonUS'!$C$2:$I$1397,5,FALSE)</f>
        <v>31.92420006</v>
      </c>
      <c r="J268">
        <f>VLOOKUP($A268,'MethaneLeaks Events Data_nonUS'!$C$2:$I$1397,6,FALSE)</f>
        <v>6.5369000430000002</v>
      </c>
    </row>
    <row r="269" spans="1:10" x14ac:dyDescent="0.2">
      <c r="A269" s="10">
        <v>43733</v>
      </c>
      <c r="B269">
        <f>VLOOKUP('Full date'!A269,'Crude oil price'!$A$8444:$J$8958,2,FALSE)</f>
        <v>56.38</v>
      </c>
      <c r="C269">
        <f>VLOOKUP('Full date'!$A269,'Crude oil price'!$A$8444:$J$8958,3,FALSE)</f>
        <v>62.41</v>
      </c>
      <c r="D269">
        <f>VLOOKUP('Full date'!$A269,'Crude oil price'!$A$8444:$J$8958,4,FALSE)</f>
        <v>1.726</v>
      </c>
      <c r="E269">
        <f>VLOOKUP('Full date'!$A269,'Crude oil price'!$A$8444:$J$8958,5,FALSE)</f>
        <v>1.6830000000000001</v>
      </c>
      <c r="F269">
        <f>VLOOKUP($A269,'MethaneLeaks Events Data_nonUS'!$C$2:$I$1397,2,FALSE)</f>
        <v>1263</v>
      </c>
      <c r="G269">
        <f>VLOOKUP($A269,'MethaneLeaks Events Data_nonUS'!$C$2:$I$1397,3,FALSE)</f>
        <v>151.61772160000001</v>
      </c>
      <c r="H269" t="str">
        <f>VLOOKUP($A269,'MethaneLeaks Events Data_nonUS'!$C$2:$I$1397,4,FALSE)</f>
        <v>og</v>
      </c>
      <c r="I269">
        <f>VLOOKUP($A269,'MethaneLeaks Events Data_nonUS'!$C$2:$I$1397,5,FALSE)</f>
        <v>31.736299509999998</v>
      </c>
      <c r="J269">
        <f>VLOOKUP($A269,'MethaneLeaks Events Data_nonUS'!$C$2:$I$1397,6,FALSE)</f>
        <v>6.4682002069999998</v>
      </c>
    </row>
    <row r="270" spans="1:10" x14ac:dyDescent="0.2">
      <c r="A270" s="10">
        <v>43734</v>
      </c>
      <c r="B270">
        <f>VLOOKUP('Full date'!A270,'Crude oil price'!$A$8444:$J$8958,2,FALSE)</f>
        <v>56.24</v>
      </c>
      <c r="C270">
        <f>VLOOKUP('Full date'!$A270,'Crude oil price'!$A$8444:$J$8958,3,FALSE)</f>
        <v>62.08</v>
      </c>
      <c r="D270">
        <f>VLOOKUP('Full date'!$A270,'Crude oil price'!$A$8444:$J$8958,4,FALSE)</f>
        <v>1.7629999999999999</v>
      </c>
      <c r="E270">
        <f>VLOOKUP('Full date'!$A270,'Crude oil price'!$A$8444:$J$8958,5,FALSE)</f>
        <v>1.718</v>
      </c>
      <c r="F270">
        <f>VLOOKUP($A270,'MethaneLeaks Events Data_nonUS'!$C$2:$I$1397,2,FALSE)</f>
        <v>1972</v>
      </c>
      <c r="G270">
        <f>VLOOKUP($A270,'MethaneLeaks Events Data_nonUS'!$C$2:$I$1397,3,FALSE)</f>
        <v>0</v>
      </c>
      <c r="H270" t="str">
        <f>VLOOKUP($A270,'MethaneLeaks Events Data_nonUS'!$C$2:$I$1397,4,FALSE)</f>
        <v>human</v>
      </c>
      <c r="I270">
        <f>VLOOKUP($A270,'MethaneLeaks Events Data_nonUS'!$C$2:$I$1397,5,FALSE)</f>
        <v>-34.375198359999999</v>
      </c>
      <c r="J270">
        <f>VLOOKUP($A270,'MethaneLeaks Events Data_nonUS'!$C$2:$I$1397,6,FALSE)</f>
        <v>-59.147598270000003</v>
      </c>
    </row>
    <row r="271" spans="1:10" x14ac:dyDescent="0.2">
      <c r="A271" s="10">
        <v>43735</v>
      </c>
      <c r="B271">
        <f>VLOOKUP('Full date'!A271,'Crude oil price'!$A$8444:$J$8958,2,FALSE)</f>
        <v>55.95</v>
      </c>
      <c r="C271">
        <f>VLOOKUP('Full date'!$A271,'Crude oil price'!$A$8444:$J$8958,3,FALSE)</f>
        <v>62.48</v>
      </c>
      <c r="D271">
        <f>VLOOKUP('Full date'!$A271,'Crude oil price'!$A$8444:$J$8958,4,FALSE)</f>
        <v>1.754</v>
      </c>
      <c r="E271">
        <f>VLOOKUP('Full date'!$A271,'Crude oil price'!$A$8444:$J$8958,5,FALSE)</f>
        <v>1.716</v>
      </c>
      <c r="F271">
        <f>VLOOKUP($A271,'MethaneLeaks Events Data_nonUS'!$C$2:$I$1397,2,FALSE)</f>
        <v>12</v>
      </c>
      <c r="G271">
        <f>VLOOKUP($A271,'MethaneLeaks Events Data_nonUS'!$C$2:$I$1397,3,FALSE)</f>
        <v>28.906297680000002</v>
      </c>
      <c r="H271" t="str">
        <f>VLOOKUP($A271,'MethaneLeaks Events Data_nonUS'!$C$2:$I$1397,4,FALSE)</f>
        <v>coal</v>
      </c>
      <c r="I271">
        <f>VLOOKUP($A271,'MethaneLeaks Events Data_nonUS'!$C$2:$I$1397,5,FALSE)</f>
        <v>-21.703399659999999</v>
      </c>
      <c r="J271">
        <f>VLOOKUP($A271,'MethaneLeaks Events Data_nonUS'!$C$2:$I$1397,6,FALSE)</f>
        <v>147.93910220000001</v>
      </c>
    </row>
    <row r="272" spans="1:10" x14ac:dyDescent="0.2">
      <c r="A272" s="10">
        <v>43736</v>
      </c>
      <c r="B272" t="e">
        <f>VLOOKUP('Full date'!A272,'Crude oil price'!$A$8444:$J$8958,2,FALSE)</f>
        <v>#N/A</v>
      </c>
      <c r="C272" t="e">
        <f>VLOOKUP('Full date'!$A272,'Crude oil price'!$A$8444:$J$8958,3,FALSE)</f>
        <v>#N/A</v>
      </c>
      <c r="D272" t="e">
        <f>VLOOKUP('Full date'!$A272,'Crude oil price'!$A$8444:$J$8958,4,FALSE)</f>
        <v>#N/A</v>
      </c>
      <c r="E272" t="e">
        <f>VLOOKUP('Full date'!$A272,'Crude oil price'!$A$8444:$J$8958,5,FALSE)</f>
        <v>#N/A</v>
      </c>
      <c r="F272" t="e">
        <f>VLOOKUP($A272,'MethaneLeaks Events Data_nonUS'!$C$2:$I$1397,2,FALSE)</f>
        <v>#N/A</v>
      </c>
      <c r="G272" t="e">
        <f>VLOOKUP($A272,'MethaneLeaks Events Data_nonUS'!$C$2:$I$1397,3,FALSE)</f>
        <v>#N/A</v>
      </c>
      <c r="H272" t="e">
        <f>VLOOKUP($A272,'MethaneLeaks Events Data_nonUS'!$C$2:$I$1397,4,FALSE)</f>
        <v>#N/A</v>
      </c>
      <c r="I272" t="e">
        <f>VLOOKUP($A272,'MethaneLeaks Events Data_nonUS'!$C$2:$I$1397,5,FALSE)</f>
        <v>#N/A</v>
      </c>
      <c r="J272" t="e">
        <f>VLOOKUP($A272,'MethaneLeaks Events Data_nonUS'!$C$2:$I$1397,6,FALSE)</f>
        <v>#N/A</v>
      </c>
    </row>
    <row r="273" spans="1:10" x14ac:dyDescent="0.2">
      <c r="A273" s="10">
        <v>43737</v>
      </c>
      <c r="B273" t="e">
        <f>VLOOKUP('Full date'!A273,'Crude oil price'!$A$8444:$J$8958,2,FALSE)</f>
        <v>#N/A</v>
      </c>
      <c r="C273" t="e">
        <f>VLOOKUP('Full date'!$A273,'Crude oil price'!$A$8444:$J$8958,3,FALSE)</f>
        <v>#N/A</v>
      </c>
      <c r="D273" t="e">
        <f>VLOOKUP('Full date'!$A273,'Crude oil price'!$A$8444:$J$8958,4,FALSE)</f>
        <v>#N/A</v>
      </c>
      <c r="E273" t="e">
        <f>VLOOKUP('Full date'!$A273,'Crude oil price'!$A$8444:$J$8958,5,FALSE)</f>
        <v>#N/A</v>
      </c>
      <c r="F273">
        <f>VLOOKUP($A273,'MethaneLeaks Events Data_nonUS'!$C$2:$I$1397,2,FALSE)</f>
        <v>1905</v>
      </c>
      <c r="G273">
        <f>VLOOKUP($A273,'MethaneLeaks Events Data_nonUS'!$C$2:$I$1397,3,FALSE)</f>
        <v>0</v>
      </c>
      <c r="H273" t="str">
        <f>VLOOKUP($A273,'MethaneLeaks Events Data_nonUS'!$C$2:$I$1397,4,FALSE)</f>
        <v>og</v>
      </c>
      <c r="I273">
        <f>VLOOKUP($A273,'MethaneLeaks Events Data_nonUS'!$C$2:$I$1397,5,FALSE)</f>
        <v>32.082599639999998</v>
      </c>
      <c r="J273">
        <f>VLOOKUP($A273,'MethaneLeaks Events Data_nonUS'!$C$2:$I$1397,6,FALSE)</f>
        <v>6.306200027</v>
      </c>
    </row>
    <row r="274" spans="1:10" x14ac:dyDescent="0.2">
      <c r="A274" s="10">
        <v>43738</v>
      </c>
      <c r="B274">
        <f>VLOOKUP('Full date'!A274,'Crude oil price'!$A$8444:$J$8958,2,FALSE)</f>
        <v>54.09</v>
      </c>
      <c r="C274">
        <f>VLOOKUP('Full date'!$A274,'Crude oil price'!$A$8444:$J$8958,3,FALSE)</f>
        <v>60.99</v>
      </c>
      <c r="D274">
        <f>VLOOKUP('Full date'!$A274,'Crude oil price'!$A$8444:$J$8958,4,FALSE)</f>
        <v>1.7070000000000001</v>
      </c>
      <c r="E274">
        <f>VLOOKUP('Full date'!$A274,'Crude oil price'!$A$8444:$J$8958,5,FALSE)</f>
        <v>1.6619999999999999</v>
      </c>
      <c r="F274">
        <f>VLOOKUP($A274,'MethaneLeaks Events Data_nonUS'!$C$2:$I$1397,2,FALSE)</f>
        <v>1906</v>
      </c>
      <c r="G274">
        <f>VLOOKUP($A274,'MethaneLeaks Events Data_nonUS'!$C$2:$I$1397,3,FALSE)</f>
        <v>117.6226501</v>
      </c>
      <c r="H274" t="str">
        <f>VLOOKUP($A274,'MethaneLeaks Events Data_nonUS'!$C$2:$I$1397,4,FALSE)</f>
        <v>og</v>
      </c>
      <c r="I274">
        <f>VLOOKUP($A274,'MethaneLeaks Events Data_nonUS'!$C$2:$I$1397,5,FALSE)</f>
        <v>31.830900190000001</v>
      </c>
      <c r="J274">
        <f>VLOOKUP($A274,'MethaneLeaks Events Data_nonUS'!$C$2:$I$1397,6,FALSE)</f>
        <v>6.7374000550000002</v>
      </c>
    </row>
    <row r="275" spans="1:10" x14ac:dyDescent="0.2">
      <c r="A275" s="10">
        <v>43739</v>
      </c>
      <c r="B275">
        <f>VLOOKUP('Full date'!A275,'Crude oil price'!$A$8444:$J$8958,2,FALSE)</f>
        <v>53.6</v>
      </c>
      <c r="C275">
        <f>VLOOKUP('Full date'!$A275,'Crude oil price'!$A$8444:$J$8958,3,FALSE)</f>
        <v>60.06</v>
      </c>
      <c r="D275">
        <f>VLOOKUP('Full date'!$A275,'Crude oil price'!$A$8444:$J$8958,4,FALSE)</f>
        <v>1.679</v>
      </c>
      <c r="E275">
        <f>VLOOKUP('Full date'!$A275,'Crude oil price'!$A$8444:$J$8958,5,FALSE)</f>
        <v>1.6339999999999999</v>
      </c>
      <c r="F275">
        <f>VLOOKUP($A275,'MethaneLeaks Events Data_nonUS'!$C$2:$I$1397,2,FALSE)</f>
        <v>1161</v>
      </c>
      <c r="G275">
        <f>VLOOKUP($A275,'MethaneLeaks Events Data_nonUS'!$C$2:$I$1397,3,FALSE)</f>
        <v>32.41596603</v>
      </c>
      <c r="H275" t="str">
        <f>VLOOKUP($A275,'MethaneLeaks Events Data_nonUS'!$C$2:$I$1397,4,FALSE)</f>
        <v>og</v>
      </c>
      <c r="I275">
        <f>VLOOKUP($A275,'MethaneLeaks Events Data_nonUS'!$C$2:$I$1397,5,FALSE)</f>
        <v>31.38820076</v>
      </c>
      <c r="J275">
        <f>VLOOKUP($A275,'MethaneLeaks Events Data_nonUS'!$C$2:$I$1397,6,FALSE)</f>
        <v>5.828199863</v>
      </c>
    </row>
    <row r="276" spans="1:10" x14ac:dyDescent="0.2">
      <c r="A276" s="10">
        <v>43740</v>
      </c>
      <c r="B276">
        <f>VLOOKUP('Full date'!A276,'Crude oil price'!$A$8444:$J$8958,2,FALSE)</f>
        <v>52.67</v>
      </c>
      <c r="C276">
        <f>VLOOKUP('Full date'!$A276,'Crude oil price'!$A$8444:$J$8958,3,FALSE)</f>
        <v>57.92</v>
      </c>
      <c r="D276">
        <f>VLOOKUP('Full date'!$A276,'Crude oil price'!$A$8444:$J$8958,4,FALSE)</f>
        <v>1.69</v>
      </c>
      <c r="E276">
        <f>VLOOKUP('Full date'!$A276,'Crude oil price'!$A$8444:$J$8958,5,FALSE)</f>
        <v>1.5980000000000001</v>
      </c>
      <c r="F276">
        <f>VLOOKUP($A276,'MethaneLeaks Events Data_nonUS'!$C$2:$I$1397,2,FALSE)</f>
        <v>212</v>
      </c>
      <c r="G276">
        <f>VLOOKUP($A276,'MethaneLeaks Events Data_nonUS'!$C$2:$I$1397,3,FALSE)</f>
        <v>6.2033619880000002</v>
      </c>
      <c r="H276" t="str">
        <f>VLOOKUP($A276,'MethaneLeaks Events Data_nonUS'!$C$2:$I$1397,4,FALSE)</f>
        <v>og</v>
      </c>
      <c r="I276">
        <f>VLOOKUP($A276,'MethaneLeaks Events Data_nonUS'!$C$2:$I$1397,5,FALSE)</f>
        <v>57.416900630000001</v>
      </c>
      <c r="J276">
        <f>VLOOKUP($A276,'MethaneLeaks Events Data_nonUS'!$C$2:$I$1397,6,FALSE)</f>
        <v>-121.09680179999999</v>
      </c>
    </row>
    <row r="277" spans="1:10" x14ac:dyDescent="0.2">
      <c r="A277" s="10">
        <v>43741</v>
      </c>
      <c r="B277">
        <f>VLOOKUP('Full date'!A277,'Crude oil price'!$A$8444:$J$8958,2,FALSE)</f>
        <v>52.41</v>
      </c>
      <c r="C277">
        <f>VLOOKUP('Full date'!$A277,'Crude oil price'!$A$8444:$J$8958,3,FALSE)</f>
        <v>58.01</v>
      </c>
      <c r="D277">
        <f>VLOOKUP('Full date'!$A277,'Crude oil price'!$A$8444:$J$8958,4,FALSE)</f>
        <v>1.6519999999999999</v>
      </c>
      <c r="E277">
        <f>VLOOKUP('Full date'!$A277,'Crude oil price'!$A$8444:$J$8958,5,FALSE)</f>
        <v>1.599</v>
      </c>
      <c r="F277">
        <f>VLOOKUP($A277,'MethaneLeaks Events Data_nonUS'!$C$2:$I$1397,2,FALSE)</f>
        <v>220</v>
      </c>
      <c r="G277">
        <f>VLOOKUP($A277,'MethaneLeaks Events Data_nonUS'!$C$2:$I$1397,3,FALSE)</f>
        <v>4.3839802739999998</v>
      </c>
      <c r="H277" t="str">
        <f>VLOOKUP($A277,'MethaneLeaks Events Data_nonUS'!$C$2:$I$1397,4,FALSE)</f>
        <v>og</v>
      </c>
      <c r="I277">
        <f>VLOOKUP($A277,'MethaneLeaks Events Data_nonUS'!$C$2:$I$1397,5,FALSE)</f>
        <v>57.453098300000001</v>
      </c>
      <c r="J277">
        <f>VLOOKUP($A277,'MethaneLeaks Events Data_nonUS'!$C$2:$I$1397,6,FALSE)</f>
        <v>-121.1187973</v>
      </c>
    </row>
    <row r="278" spans="1:10" x14ac:dyDescent="0.2">
      <c r="A278" s="10">
        <v>43742</v>
      </c>
      <c r="B278">
        <f>VLOOKUP('Full date'!A278,'Crude oil price'!$A$8444:$J$8958,2,FALSE)</f>
        <v>52.84</v>
      </c>
      <c r="C278">
        <f>VLOOKUP('Full date'!$A278,'Crude oil price'!$A$8444:$J$8958,3,FALSE)</f>
        <v>59.13</v>
      </c>
      <c r="D278">
        <f>VLOOKUP('Full date'!$A278,'Crude oil price'!$A$8444:$J$8958,4,FALSE)</f>
        <v>1.673</v>
      </c>
      <c r="E278">
        <f>VLOOKUP('Full date'!$A278,'Crude oil price'!$A$8444:$J$8958,5,FALSE)</f>
        <v>1.6080000000000001</v>
      </c>
      <c r="F278">
        <f>VLOOKUP($A278,'MethaneLeaks Events Data_nonUS'!$C$2:$I$1397,2,FALSE)</f>
        <v>1154</v>
      </c>
      <c r="G278">
        <f>VLOOKUP($A278,'MethaneLeaks Events Data_nonUS'!$C$2:$I$1397,3,FALSE)</f>
        <v>82.824577329999997</v>
      </c>
      <c r="H278" t="str">
        <f>VLOOKUP($A278,'MethaneLeaks Events Data_nonUS'!$C$2:$I$1397,4,FALSE)</f>
        <v>og</v>
      </c>
      <c r="I278">
        <f>VLOOKUP($A278,'MethaneLeaks Events Data_nonUS'!$C$2:$I$1397,5,FALSE)</f>
        <v>31.545799259999999</v>
      </c>
      <c r="J278">
        <f>VLOOKUP($A278,'MethaneLeaks Events Data_nonUS'!$C$2:$I$1397,6,FALSE)</f>
        <v>6.6466999050000002</v>
      </c>
    </row>
    <row r="279" spans="1:10" x14ac:dyDescent="0.2">
      <c r="A279" s="10">
        <v>43743</v>
      </c>
      <c r="B279" t="e">
        <f>VLOOKUP('Full date'!A279,'Crude oil price'!$A$8444:$J$8958,2,FALSE)</f>
        <v>#N/A</v>
      </c>
      <c r="C279" t="e">
        <f>VLOOKUP('Full date'!$A279,'Crude oil price'!$A$8444:$J$8958,3,FALSE)</f>
        <v>#N/A</v>
      </c>
      <c r="D279" t="e">
        <f>VLOOKUP('Full date'!$A279,'Crude oil price'!$A$8444:$J$8958,4,FALSE)</f>
        <v>#N/A</v>
      </c>
      <c r="E279" t="e">
        <f>VLOOKUP('Full date'!$A279,'Crude oil price'!$A$8444:$J$8958,5,FALSE)</f>
        <v>#N/A</v>
      </c>
      <c r="F279">
        <f>VLOOKUP($A279,'MethaneLeaks Events Data_nonUS'!$C$2:$I$1397,2,FALSE)</f>
        <v>1156</v>
      </c>
      <c r="G279">
        <f>VLOOKUP($A279,'MethaneLeaks Events Data_nonUS'!$C$2:$I$1397,3,FALSE)</f>
        <v>72.803169249999996</v>
      </c>
      <c r="H279" t="str">
        <f>VLOOKUP($A279,'MethaneLeaks Events Data_nonUS'!$C$2:$I$1397,4,FALSE)</f>
        <v>og</v>
      </c>
      <c r="I279">
        <f>VLOOKUP($A279,'MethaneLeaks Events Data_nonUS'!$C$2:$I$1397,5,FALSE)</f>
        <v>31.683799740000001</v>
      </c>
      <c r="J279">
        <f>VLOOKUP($A279,'MethaneLeaks Events Data_nonUS'!$C$2:$I$1397,6,FALSE)</f>
        <v>5.828199863</v>
      </c>
    </row>
    <row r="280" spans="1:10" x14ac:dyDescent="0.2">
      <c r="A280" s="10">
        <v>43744</v>
      </c>
      <c r="B280" t="e">
        <f>VLOOKUP('Full date'!A280,'Crude oil price'!$A$8444:$J$8958,2,FALSE)</f>
        <v>#N/A</v>
      </c>
      <c r="C280" t="e">
        <f>VLOOKUP('Full date'!$A280,'Crude oil price'!$A$8444:$J$8958,3,FALSE)</f>
        <v>#N/A</v>
      </c>
      <c r="D280" t="e">
        <f>VLOOKUP('Full date'!$A280,'Crude oil price'!$A$8444:$J$8958,4,FALSE)</f>
        <v>#N/A</v>
      </c>
      <c r="E280" t="e">
        <f>VLOOKUP('Full date'!$A280,'Crude oil price'!$A$8444:$J$8958,5,FALSE)</f>
        <v>#N/A</v>
      </c>
      <c r="F280">
        <f>VLOOKUP($A280,'MethaneLeaks Events Data_nonUS'!$C$2:$I$1397,2,FALSE)</f>
        <v>152</v>
      </c>
      <c r="G280">
        <f>VLOOKUP($A280,'MethaneLeaks Events Data_nonUS'!$C$2:$I$1397,3,FALSE)</f>
        <v>57.076591489999998</v>
      </c>
      <c r="H280" t="str">
        <f>VLOOKUP($A280,'MethaneLeaks Events Data_nonUS'!$C$2:$I$1397,4,FALSE)</f>
        <v>coal</v>
      </c>
      <c r="I280">
        <f>VLOOKUP($A280,'MethaneLeaks Events Data_nonUS'!$C$2:$I$1397,5,FALSE)</f>
        <v>-21.984399799999998</v>
      </c>
      <c r="J280">
        <f>VLOOKUP($A280,'MethaneLeaks Events Data_nonUS'!$C$2:$I$1397,6,FALSE)</f>
        <v>147.67889400000001</v>
      </c>
    </row>
    <row r="281" spans="1:10" x14ac:dyDescent="0.2">
      <c r="A281" s="10">
        <v>43745</v>
      </c>
      <c r="B281">
        <f>VLOOKUP('Full date'!A281,'Crude oil price'!$A$8444:$J$8958,2,FALSE)</f>
        <v>52.76</v>
      </c>
      <c r="C281">
        <f>VLOOKUP('Full date'!$A281,'Crude oil price'!$A$8444:$J$8958,3,FALSE)</f>
        <v>59.46</v>
      </c>
      <c r="D281">
        <f>VLOOKUP('Full date'!$A281,'Crude oil price'!$A$8444:$J$8958,4,FALSE)</f>
        <v>1.6739999999999999</v>
      </c>
      <c r="E281">
        <f>VLOOKUP('Full date'!$A281,'Crude oil price'!$A$8444:$J$8958,5,FALSE)</f>
        <v>1.6220000000000001</v>
      </c>
      <c r="F281">
        <f>VLOOKUP($A281,'MethaneLeaks Events Data_nonUS'!$C$2:$I$1397,2,FALSE)</f>
        <v>150</v>
      </c>
      <c r="G281">
        <f>VLOOKUP($A281,'MethaneLeaks Events Data_nonUS'!$C$2:$I$1397,3,FALSE)</f>
        <v>57.648769379999997</v>
      </c>
      <c r="H281" t="str">
        <f>VLOOKUP($A281,'MethaneLeaks Events Data_nonUS'!$C$2:$I$1397,4,FALSE)</f>
        <v>coal</v>
      </c>
      <c r="I281">
        <f>VLOOKUP($A281,'MethaneLeaks Events Data_nonUS'!$C$2:$I$1397,5,FALSE)</f>
        <v>-21.94809914</v>
      </c>
      <c r="J281">
        <f>VLOOKUP($A281,'MethaneLeaks Events Data_nonUS'!$C$2:$I$1397,6,FALSE)</f>
        <v>147.99960329999999</v>
      </c>
    </row>
    <row r="282" spans="1:10" x14ac:dyDescent="0.2">
      <c r="A282" s="10">
        <v>43746</v>
      </c>
      <c r="B282">
        <f>VLOOKUP('Full date'!A282,'Crude oil price'!$A$8444:$J$8958,2,FALSE)</f>
        <v>52.64</v>
      </c>
      <c r="C282">
        <f>VLOOKUP('Full date'!$A282,'Crude oil price'!$A$8444:$J$8958,3,FALSE)</f>
        <v>58.14</v>
      </c>
      <c r="D282">
        <f>VLOOKUP('Full date'!$A282,'Crude oil price'!$A$8444:$J$8958,4,FALSE)</f>
        <v>1.673</v>
      </c>
      <c r="E282">
        <f>VLOOKUP('Full date'!$A282,'Crude oil price'!$A$8444:$J$8958,5,FALSE)</f>
        <v>1.62</v>
      </c>
      <c r="F282">
        <f>VLOOKUP($A282,'MethaneLeaks Events Data_nonUS'!$C$2:$I$1397,2,FALSE)</f>
        <v>69</v>
      </c>
      <c r="G282">
        <f>VLOOKUP($A282,'MethaneLeaks Events Data_nonUS'!$C$2:$I$1397,3,FALSE)</f>
        <v>72.758346560000007</v>
      </c>
      <c r="H282" t="str">
        <f>VLOOKUP($A282,'MethaneLeaks Events Data_nonUS'!$C$2:$I$1397,4,FALSE)</f>
        <v>og</v>
      </c>
      <c r="I282">
        <f>VLOOKUP($A282,'MethaneLeaks Events Data_nonUS'!$C$2:$I$1397,5,FALSE)</f>
        <v>31.264499659999998</v>
      </c>
      <c r="J282">
        <f>VLOOKUP($A282,'MethaneLeaks Events Data_nonUS'!$C$2:$I$1397,6,FALSE)</f>
        <v>49.136398319999998</v>
      </c>
    </row>
    <row r="283" spans="1:10" x14ac:dyDescent="0.2">
      <c r="A283" s="10">
        <v>43747</v>
      </c>
      <c r="B283">
        <f>VLOOKUP('Full date'!A283,'Crude oil price'!$A$8444:$J$8958,2,FALSE)</f>
        <v>52.63</v>
      </c>
      <c r="C283">
        <f>VLOOKUP('Full date'!$A283,'Crude oil price'!$A$8444:$J$8958,3,FALSE)</f>
        <v>59.7</v>
      </c>
      <c r="D283">
        <f>VLOOKUP('Full date'!$A283,'Crude oil price'!$A$8444:$J$8958,4,FALSE)</f>
        <v>1.7030000000000001</v>
      </c>
      <c r="E283">
        <f>VLOOKUP('Full date'!$A283,'Crude oil price'!$A$8444:$J$8958,5,FALSE)</f>
        <v>1.63</v>
      </c>
      <c r="F283">
        <f>VLOOKUP($A283,'MethaneLeaks Events Data_nonUS'!$C$2:$I$1397,2,FALSE)</f>
        <v>137</v>
      </c>
      <c r="G283">
        <f>VLOOKUP($A283,'MethaneLeaks Events Data_nonUS'!$C$2:$I$1397,3,FALSE)</f>
        <v>129.10302730000001</v>
      </c>
      <c r="H283" t="str">
        <f>VLOOKUP($A283,'MethaneLeaks Events Data_nonUS'!$C$2:$I$1397,4,FALSE)</f>
        <v>human</v>
      </c>
      <c r="I283">
        <f>VLOOKUP($A283,'MethaneLeaks Events Data_nonUS'!$C$2:$I$1397,5,FALSE)</f>
        <v>31.762599949999998</v>
      </c>
      <c r="J283">
        <f>VLOOKUP($A283,'MethaneLeaks Events Data_nonUS'!$C$2:$I$1397,6,FALSE)</f>
        <v>74.098701480000003</v>
      </c>
    </row>
    <row r="284" spans="1:10" x14ac:dyDescent="0.2">
      <c r="A284" s="10">
        <v>43748</v>
      </c>
      <c r="B284">
        <f>VLOOKUP('Full date'!A284,'Crude oil price'!$A$8444:$J$8958,2,FALSE)</f>
        <v>53.57</v>
      </c>
      <c r="C284">
        <f>VLOOKUP('Full date'!$A284,'Crude oil price'!$A$8444:$J$8958,3,FALSE)</f>
        <v>59.08</v>
      </c>
      <c r="D284">
        <f>VLOOKUP('Full date'!$A284,'Crude oil price'!$A$8444:$J$8958,4,FALSE)</f>
        <v>1.734</v>
      </c>
      <c r="E284">
        <f>VLOOKUP('Full date'!$A284,'Crude oil price'!$A$8444:$J$8958,5,FALSE)</f>
        <v>1.6619999999999999</v>
      </c>
      <c r="F284">
        <f>VLOOKUP($A284,'MethaneLeaks Events Data_nonUS'!$C$2:$I$1397,2,FALSE)</f>
        <v>1265</v>
      </c>
      <c r="G284">
        <f>VLOOKUP($A284,'MethaneLeaks Events Data_nonUS'!$C$2:$I$1397,3,FALSE)</f>
        <v>86.731620789999994</v>
      </c>
      <c r="H284" t="str">
        <f>VLOOKUP($A284,'MethaneLeaks Events Data_nonUS'!$C$2:$I$1397,4,FALSE)</f>
        <v>og</v>
      </c>
      <c r="I284">
        <f>VLOOKUP($A284,'MethaneLeaks Events Data_nonUS'!$C$2:$I$1397,5,FALSE)</f>
        <v>31.58320045</v>
      </c>
      <c r="J284">
        <f>VLOOKUP($A284,'MethaneLeaks Events Data_nonUS'!$C$2:$I$1397,6,FALSE)</f>
        <v>5.759600163</v>
      </c>
    </row>
    <row r="285" spans="1:10" x14ac:dyDescent="0.2">
      <c r="A285" s="10">
        <v>43749</v>
      </c>
      <c r="B285">
        <f>VLOOKUP('Full date'!A285,'Crude oil price'!$A$8444:$J$8958,2,FALSE)</f>
        <v>54.76</v>
      </c>
      <c r="C285">
        <f>VLOOKUP('Full date'!$A285,'Crude oil price'!$A$8444:$J$8958,3,FALSE)</f>
        <v>60.59</v>
      </c>
      <c r="D285">
        <f>VLOOKUP('Full date'!$A285,'Crude oil price'!$A$8444:$J$8958,4,FALSE)</f>
        <v>1.7589999999999999</v>
      </c>
      <c r="E285">
        <f>VLOOKUP('Full date'!$A285,'Crude oil price'!$A$8444:$J$8958,5,FALSE)</f>
        <v>1.679</v>
      </c>
      <c r="F285">
        <f>VLOOKUP($A285,'MethaneLeaks Events Data_nonUS'!$C$2:$I$1397,2,FALSE)</f>
        <v>992</v>
      </c>
      <c r="G285">
        <f>VLOOKUP($A285,'MethaneLeaks Events Data_nonUS'!$C$2:$I$1397,3,FALSE)</f>
        <v>128.66571039999999</v>
      </c>
      <c r="H285" t="str">
        <f>VLOOKUP($A285,'MethaneLeaks Events Data_nonUS'!$C$2:$I$1397,4,FALSE)</f>
        <v>og</v>
      </c>
      <c r="I285">
        <f>VLOOKUP($A285,'MethaneLeaks Events Data_nonUS'!$C$2:$I$1397,5,FALSE)</f>
        <v>39.4070015</v>
      </c>
      <c r="J285">
        <f>VLOOKUP($A285,'MethaneLeaks Events Data_nonUS'!$C$2:$I$1397,6,FALSE)</f>
        <v>53.828201290000003</v>
      </c>
    </row>
    <row r="286" spans="1:10" x14ac:dyDescent="0.2">
      <c r="A286" s="10">
        <v>43750</v>
      </c>
      <c r="B286" t="e">
        <f>VLOOKUP('Full date'!A286,'Crude oil price'!$A$8444:$J$8958,2,FALSE)</f>
        <v>#N/A</v>
      </c>
      <c r="C286" t="e">
        <f>VLOOKUP('Full date'!$A286,'Crude oil price'!$A$8444:$J$8958,3,FALSE)</f>
        <v>#N/A</v>
      </c>
      <c r="D286" t="e">
        <f>VLOOKUP('Full date'!$A286,'Crude oil price'!$A$8444:$J$8958,4,FALSE)</f>
        <v>#N/A</v>
      </c>
      <c r="E286" t="e">
        <f>VLOOKUP('Full date'!$A286,'Crude oil price'!$A$8444:$J$8958,5,FALSE)</f>
        <v>#N/A</v>
      </c>
      <c r="F286">
        <f>VLOOKUP($A286,'MethaneLeaks Events Data_nonUS'!$C$2:$I$1397,2,FALSE)</f>
        <v>995</v>
      </c>
      <c r="G286">
        <f>VLOOKUP($A286,'MethaneLeaks Events Data_nonUS'!$C$2:$I$1397,3,FALSE)</f>
        <v>0</v>
      </c>
      <c r="H286" t="str">
        <f>VLOOKUP($A286,'MethaneLeaks Events Data_nonUS'!$C$2:$I$1397,4,FALSE)</f>
        <v>og</v>
      </c>
      <c r="I286">
        <f>VLOOKUP($A286,'MethaneLeaks Events Data_nonUS'!$C$2:$I$1397,5,FALSE)</f>
        <v>36.56809998</v>
      </c>
      <c r="J286">
        <f>VLOOKUP($A286,'MethaneLeaks Events Data_nonUS'!$C$2:$I$1397,6,FALSE)</f>
        <v>109.67099760000001</v>
      </c>
    </row>
    <row r="287" spans="1:10" x14ac:dyDescent="0.2">
      <c r="A287" s="10">
        <v>43751</v>
      </c>
      <c r="B287" t="e">
        <f>VLOOKUP('Full date'!A287,'Crude oil price'!$A$8444:$J$8958,2,FALSE)</f>
        <v>#N/A</v>
      </c>
      <c r="C287" t="e">
        <f>VLOOKUP('Full date'!$A287,'Crude oil price'!$A$8444:$J$8958,3,FALSE)</f>
        <v>#N/A</v>
      </c>
      <c r="D287" t="e">
        <f>VLOOKUP('Full date'!$A287,'Crude oil price'!$A$8444:$J$8958,4,FALSE)</f>
        <v>#N/A</v>
      </c>
      <c r="E287" t="e">
        <f>VLOOKUP('Full date'!$A287,'Crude oil price'!$A$8444:$J$8958,5,FALSE)</f>
        <v>#N/A</v>
      </c>
      <c r="F287">
        <f>VLOOKUP($A287,'MethaneLeaks Events Data_nonUS'!$C$2:$I$1397,2,FALSE)</f>
        <v>818</v>
      </c>
      <c r="G287">
        <f>VLOOKUP($A287,'MethaneLeaks Events Data_nonUS'!$C$2:$I$1397,3,FALSE)</f>
        <v>70.507308960000003</v>
      </c>
      <c r="H287" t="str">
        <f>VLOOKUP($A287,'MethaneLeaks Events Data_nonUS'!$C$2:$I$1397,4,FALSE)</f>
        <v>coal</v>
      </c>
      <c r="I287">
        <f>VLOOKUP($A287,'MethaneLeaks Events Data_nonUS'!$C$2:$I$1397,5,FALSE)</f>
        <v>-21.821199419999999</v>
      </c>
      <c r="J287">
        <f>VLOOKUP($A287,'MethaneLeaks Events Data_nonUS'!$C$2:$I$1397,6,FALSE)</f>
        <v>147.9505005</v>
      </c>
    </row>
    <row r="288" spans="1:10" x14ac:dyDescent="0.2">
      <c r="A288" s="10">
        <v>43752</v>
      </c>
      <c r="B288">
        <f>VLOOKUP('Full date'!A288,'Crude oil price'!$A$8444:$J$8958,2,FALSE)</f>
        <v>53.57</v>
      </c>
      <c r="C288">
        <f>VLOOKUP('Full date'!$A288,'Crude oil price'!$A$8444:$J$8958,3,FALSE)</f>
        <v>58.81</v>
      </c>
      <c r="D288">
        <f>VLOOKUP('Full date'!$A288,'Crude oil price'!$A$8444:$J$8958,4,FALSE)</f>
        <v>1.7290000000000001</v>
      </c>
      <c r="E288">
        <f>VLOOKUP('Full date'!$A288,'Crude oil price'!$A$8444:$J$8958,5,FALSE)</f>
        <v>1.649</v>
      </c>
      <c r="F288">
        <f>VLOOKUP($A288,'MethaneLeaks Events Data_nonUS'!$C$2:$I$1397,2,FALSE)</f>
        <v>829</v>
      </c>
      <c r="G288">
        <f>VLOOKUP($A288,'MethaneLeaks Events Data_nonUS'!$C$2:$I$1397,3,FALSE)</f>
        <v>0</v>
      </c>
      <c r="H288" t="str">
        <f>VLOOKUP($A288,'MethaneLeaks Events Data_nonUS'!$C$2:$I$1397,4,FALSE)</f>
        <v>human</v>
      </c>
      <c r="I288">
        <f>VLOOKUP($A288,'MethaneLeaks Events Data_nonUS'!$C$2:$I$1397,5,FALSE)</f>
        <v>31.830900190000001</v>
      </c>
      <c r="J288">
        <f>VLOOKUP($A288,'MethaneLeaks Events Data_nonUS'!$C$2:$I$1397,6,FALSE)</f>
        <v>72.820098880000003</v>
      </c>
    </row>
    <row r="289" spans="1:10" x14ac:dyDescent="0.2">
      <c r="A289" s="10">
        <v>43753</v>
      </c>
      <c r="B289">
        <f>VLOOKUP('Full date'!A289,'Crude oil price'!$A$8444:$J$8958,2,FALSE)</f>
        <v>52.81</v>
      </c>
      <c r="C289">
        <f>VLOOKUP('Full date'!$A289,'Crude oil price'!$A$8444:$J$8958,3,FALSE)</f>
        <v>59.19</v>
      </c>
      <c r="D289">
        <f>VLOOKUP('Full date'!$A289,'Crude oil price'!$A$8444:$J$8958,4,FALSE)</f>
        <v>1.7290000000000001</v>
      </c>
      <c r="E289">
        <f>VLOOKUP('Full date'!$A289,'Crude oil price'!$A$8444:$J$8958,5,FALSE)</f>
        <v>1.6519999999999999</v>
      </c>
      <c r="F289">
        <f>VLOOKUP($A289,'MethaneLeaks Events Data_nonUS'!$C$2:$I$1397,2,FALSE)</f>
        <v>837</v>
      </c>
      <c r="G289">
        <f>VLOOKUP($A289,'MethaneLeaks Events Data_nonUS'!$C$2:$I$1397,3,FALSE)</f>
        <v>11.753988270000001</v>
      </c>
      <c r="H289" t="str">
        <f>VLOOKUP($A289,'MethaneLeaks Events Data_nonUS'!$C$2:$I$1397,4,FALSE)</f>
        <v>og</v>
      </c>
      <c r="I289">
        <f>VLOOKUP($A289,'MethaneLeaks Events Data_nonUS'!$C$2:$I$1397,5,FALSE)</f>
        <v>31.189899440000001</v>
      </c>
      <c r="J289">
        <f>VLOOKUP($A289,'MethaneLeaks Events Data_nonUS'!$C$2:$I$1397,6,FALSE)</f>
        <v>49.41439819</v>
      </c>
    </row>
    <row r="290" spans="1:10" x14ac:dyDescent="0.2">
      <c r="A290" s="10">
        <v>43754</v>
      </c>
      <c r="B290">
        <f>VLOOKUP('Full date'!A290,'Crude oil price'!$A$8444:$J$8958,2,FALSE)</f>
        <v>53.42</v>
      </c>
      <c r="C290">
        <f>VLOOKUP('Full date'!$A290,'Crude oil price'!$A$8444:$J$8958,3,FALSE)</f>
        <v>59.3</v>
      </c>
      <c r="D290">
        <f>VLOOKUP('Full date'!$A290,'Crude oil price'!$A$8444:$J$8958,4,FALSE)</f>
        <v>1.74</v>
      </c>
      <c r="E290">
        <f>VLOOKUP('Full date'!$A290,'Crude oil price'!$A$8444:$J$8958,5,FALSE)</f>
        <v>1.6559999999999999</v>
      </c>
      <c r="F290">
        <f>VLOOKUP($A290,'MethaneLeaks Events Data_nonUS'!$C$2:$I$1397,2,FALSE)</f>
        <v>1949</v>
      </c>
      <c r="G290">
        <f>VLOOKUP($A290,'MethaneLeaks Events Data_nonUS'!$C$2:$I$1397,3,FALSE)</f>
        <v>9.4417819979999997</v>
      </c>
      <c r="H290" t="str">
        <f>VLOOKUP($A290,'MethaneLeaks Events Data_nonUS'!$C$2:$I$1397,4,FALSE)</f>
        <v>og</v>
      </c>
      <c r="I290">
        <f>VLOOKUP($A290,'MethaneLeaks Events Data_nonUS'!$C$2:$I$1397,5,FALSE)</f>
        <v>43.516700739999997</v>
      </c>
      <c r="J290">
        <f>VLOOKUP($A290,'MethaneLeaks Events Data_nonUS'!$C$2:$I$1397,6,FALSE)</f>
        <v>52.86619949</v>
      </c>
    </row>
    <row r="291" spans="1:10" x14ac:dyDescent="0.2">
      <c r="A291" s="10">
        <v>43755</v>
      </c>
      <c r="B291">
        <f>VLOOKUP('Full date'!A291,'Crude oil price'!$A$8444:$J$8958,2,FALSE)</f>
        <v>53.89</v>
      </c>
      <c r="C291">
        <f>VLOOKUP('Full date'!$A291,'Crude oil price'!$A$8444:$J$8958,3,FALSE)</f>
        <v>59.35</v>
      </c>
      <c r="D291">
        <f>VLOOKUP('Full date'!$A291,'Crude oil price'!$A$8444:$J$8958,4,FALSE)</f>
        <v>1.7490000000000001</v>
      </c>
      <c r="E291">
        <f>VLOOKUP('Full date'!$A291,'Crude oil price'!$A$8444:$J$8958,5,FALSE)</f>
        <v>1.6459999999999999</v>
      </c>
      <c r="F291">
        <f>VLOOKUP($A291,'MethaneLeaks Events Data_nonUS'!$C$2:$I$1397,2,FALSE)</f>
        <v>1991</v>
      </c>
      <c r="G291">
        <f>VLOOKUP($A291,'MethaneLeaks Events Data_nonUS'!$C$2:$I$1397,3,FALSE)</f>
        <v>13.299001690000001</v>
      </c>
      <c r="H291" t="str">
        <f>VLOOKUP($A291,'MethaneLeaks Events Data_nonUS'!$C$2:$I$1397,4,FALSE)</f>
        <v>og</v>
      </c>
      <c r="I291">
        <f>VLOOKUP($A291,'MethaneLeaks Events Data_nonUS'!$C$2:$I$1397,5,FALSE)</f>
        <v>52.816001890000003</v>
      </c>
      <c r="J291">
        <f>VLOOKUP($A291,'MethaneLeaks Events Data_nonUS'!$C$2:$I$1397,6,FALSE)</f>
        <v>126.5350037</v>
      </c>
    </row>
    <row r="292" spans="1:10" x14ac:dyDescent="0.2">
      <c r="A292" s="10">
        <v>43756</v>
      </c>
      <c r="B292">
        <f>VLOOKUP('Full date'!A292,'Crude oil price'!$A$8444:$J$8958,2,FALSE)</f>
        <v>53.75</v>
      </c>
      <c r="C292">
        <f>VLOOKUP('Full date'!$A292,'Crude oil price'!$A$8444:$J$8958,3,FALSE)</f>
        <v>59.96</v>
      </c>
      <c r="D292">
        <f>VLOOKUP('Full date'!$A292,'Crude oil price'!$A$8444:$J$8958,4,FALSE)</f>
        <v>1.7509999999999999</v>
      </c>
      <c r="E292">
        <f>VLOOKUP('Full date'!$A292,'Crude oil price'!$A$8444:$J$8958,5,FALSE)</f>
        <v>1.649</v>
      </c>
      <c r="F292">
        <f>VLOOKUP($A292,'MethaneLeaks Events Data_nonUS'!$C$2:$I$1397,2,FALSE)</f>
        <v>11</v>
      </c>
      <c r="G292">
        <f>VLOOKUP($A292,'MethaneLeaks Events Data_nonUS'!$C$2:$I$1397,3,FALSE)</f>
        <v>148.84718319999999</v>
      </c>
      <c r="H292" t="str">
        <f>VLOOKUP($A292,'MethaneLeaks Events Data_nonUS'!$C$2:$I$1397,4,FALSE)</f>
        <v>coal</v>
      </c>
      <c r="I292">
        <f>VLOOKUP($A292,'MethaneLeaks Events Data_nonUS'!$C$2:$I$1397,5,FALSE)</f>
        <v>35.78939819</v>
      </c>
      <c r="J292">
        <f>VLOOKUP($A292,'MethaneLeaks Events Data_nonUS'!$C$2:$I$1397,6,FALSE)</f>
        <v>112.53430179999999</v>
      </c>
    </row>
    <row r="293" spans="1:10" x14ac:dyDescent="0.2">
      <c r="A293" s="10">
        <v>43757</v>
      </c>
      <c r="B293" t="e">
        <f>VLOOKUP('Full date'!A293,'Crude oil price'!$A$8444:$J$8958,2,FALSE)</f>
        <v>#N/A</v>
      </c>
      <c r="C293" t="e">
        <f>VLOOKUP('Full date'!$A293,'Crude oil price'!$A$8444:$J$8958,3,FALSE)</f>
        <v>#N/A</v>
      </c>
      <c r="D293" t="e">
        <f>VLOOKUP('Full date'!$A293,'Crude oil price'!$A$8444:$J$8958,4,FALSE)</f>
        <v>#N/A</v>
      </c>
      <c r="E293" t="e">
        <f>VLOOKUP('Full date'!$A293,'Crude oil price'!$A$8444:$J$8958,5,FALSE)</f>
        <v>#N/A</v>
      </c>
      <c r="F293">
        <f>VLOOKUP($A293,'MethaneLeaks Events Data_nonUS'!$C$2:$I$1397,2,FALSE)</f>
        <v>1904</v>
      </c>
      <c r="G293">
        <f>VLOOKUP($A293,'MethaneLeaks Events Data_nonUS'!$C$2:$I$1397,3,FALSE)</f>
        <v>27.453004839999998</v>
      </c>
      <c r="H293" t="str">
        <f>VLOOKUP($A293,'MethaneLeaks Events Data_nonUS'!$C$2:$I$1397,4,FALSE)</f>
        <v>og</v>
      </c>
      <c r="I293">
        <f>VLOOKUP($A293,'MethaneLeaks Events Data_nonUS'!$C$2:$I$1397,5,FALSE)</f>
        <v>47.478199009999997</v>
      </c>
      <c r="J293">
        <f>VLOOKUP($A293,'MethaneLeaks Events Data_nonUS'!$C$2:$I$1397,6,FALSE)</f>
        <v>54.689899439999998</v>
      </c>
    </row>
    <row r="294" spans="1:10" x14ac:dyDescent="0.2">
      <c r="A294" s="10">
        <v>43758</v>
      </c>
      <c r="B294" t="e">
        <f>VLOOKUP('Full date'!A294,'Crude oil price'!$A$8444:$J$8958,2,FALSE)</f>
        <v>#N/A</v>
      </c>
      <c r="C294" t="e">
        <f>VLOOKUP('Full date'!$A294,'Crude oil price'!$A$8444:$J$8958,3,FALSE)</f>
        <v>#N/A</v>
      </c>
      <c r="D294" t="e">
        <f>VLOOKUP('Full date'!$A294,'Crude oil price'!$A$8444:$J$8958,4,FALSE)</f>
        <v>#N/A</v>
      </c>
      <c r="E294" t="e">
        <f>VLOOKUP('Full date'!$A294,'Crude oil price'!$A$8444:$J$8958,5,FALSE)</f>
        <v>#N/A</v>
      </c>
      <c r="F294" t="e">
        <f>VLOOKUP($A294,'MethaneLeaks Events Data_nonUS'!$C$2:$I$1397,2,FALSE)</f>
        <v>#N/A</v>
      </c>
      <c r="G294" t="e">
        <f>VLOOKUP($A294,'MethaneLeaks Events Data_nonUS'!$C$2:$I$1397,3,FALSE)</f>
        <v>#N/A</v>
      </c>
      <c r="H294" t="e">
        <f>VLOOKUP($A294,'MethaneLeaks Events Data_nonUS'!$C$2:$I$1397,4,FALSE)</f>
        <v>#N/A</v>
      </c>
      <c r="I294" t="e">
        <f>VLOOKUP($A294,'MethaneLeaks Events Data_nonUS'!$C$2:$I$1397,5,FALSE)</f>
        <v>#N/A</v>
      </c>
      <c r="J294" t="e">
        <f>VLOOKUP($A294,'MethaneLeaks Events Data_nonUS'!$C$2:$I$1397,6,FALSE)</f>
        <v>#N/A</v>
      </c>
    </row>
    <row r="295" spans="1:10" x14ac:dyDescent="0.2">
      <c r="A295" s="10">
        <v>43759</v>
      </c>
      <c r="B295">
        <f>VLOOKUP('Full date'!A295,'Crude oil price'!$A$8444:$J$8958,2,FALSE)</f>
        <v>53.28</v>
      </c>
      <c r="C295">
        <f>VLOOKUP('Full date'!$A295,'Crude oil price'!$A$8444:$J$8958,3,FALSE)</f>
        <v>58.95</v>
      </c>
      <c r="D295">
        <f>VLOOKUP('Full date'!$A295,'Crude oil price'!$A$8444:$J$8958,4,FALSE)</f>
        <v>1.74</v>
      </c>
      <c r="E295">
        <f>VLOOKUP('Full date'!$A295,'Crude oil price'!$A$8444:$J$8958,5,FALSE)</f>
        <v>1.635</v>
      </c>
      <c r="F295">
        <f>VLOOKUP($A295,'MethaneLeaks Events Data_nonUS'!$C$2:$I$1397,2,FALSE)</f>
        <v>36</v>
      </c>
      <c r="G295">
        <f>VLOOKUP($A295,'MethaneLeaks Events Data_nonUS'!$C$2:$I$1397,3,FALSE)</f>
        <v>0</v>
      </c>
      <c r="H295" t="str">
        <f>VLOOKUP($A295,'MethaneLeaks Events Data_nonUS'!$C$2:$I$1397,4,FALSE)</f>
        <v>human</v>
      </c>
      <c r="I295">
        <f>VLOOKUP($A295,'MethaneLeaks Events Data_nonUS'!$C$2:$I$1397,5,FALSE)</f>
        <v>34.23450089</v>
      </c>
      <c r="J295">
        <f>VLOOKUP($A295,'MethaneLeaks Events Data_nonUS'!$C$2:$I$1397,6,FALSE)</f>
        <v>72.059303279999995</v>
      </c>
    </row>
    <row r="296" spans="1:10" x14ac:dyDescent="0.2">
      <c r="A296" s="10">
        <v>43760</v>
      </c>
      <c r="B296">
        <f>VLOOKUP('Full date'!A296,'Crude oil price'!$A$8444:$J$8958,2,FALSE)</f>
        <v>54.21</v>
      </c>
      <c r="C296">
        <f>VLOOKUP('Full date'!$A296,'Crude oil price'!$A$8444:$J$8958,3,FALSE)</f>
        <v>60.5</v>
      </c>
      <c r="D296">
        <f>VLOOKUP('Full date'!$A296,'Crude oil price'!$A$8444:$J$8958,4,FALSE)</f>
        <v>1.7190000000000001</v>
      </c>
      <c r="E296">
        <f>VLOOKUP('Full date'!$A296,'Crude oil price'!$A$8444:$J$8958,5,FALSE)</f>
        <v>1.639</v>
      </c>
      <c r="F296">
        <f>VLOOKUP($A296,'MethaneLeaks Events Data_nonUS'!$C$2:$I$1397,2,FALSE)</f>
        <v>167</v>
      </c>
      <c r="G296">
        <f>VLOOKUP($A296,'MethaneLeaks Events Data_nonUS'!$C$2:$I$1397,3,FALSE)</f>
        <v>53.637523649999999</v>
      </c>
      <c r="H296" t="str">
        <f>VLOOKUP($A296,'MethaneLeaks Events Data_nonUS'!$C$2:$I$1397,4,FALSE)</f>
        <v>coal</v>
      </c>
      <c r="I296">
        <f>VLOOKUP($A296,'MethaneLeaks Events Data_nonUS'!$C$2:$I$1397,5,FALSE)</f>
        <v>39.834899900000003</v>
      </c>
      <c r="J296">
        <f>VLOOKUP($A296,'MethaneLeaks Events Data_nonUS'!$C$2:$I$1397,6,FALSE)</f>
        <v>106.94300079999999</v>
      </c>
    </row>
    <row r="297" spans="1:10" x14ac:dyDescent="0.2">
      <c r="A297" s="10">
        <v>43761</v>
      </c>
      <c r="B297">
        <f>VLOOKUP('Full date'!A297,'Crude oil price'!$A$8444:$J$8958,2,FALSE)</f>
        <v>55.9</v>
      </c>
      <c r="C297">
        <f>VLOOKUP('Full date'!$A297,'Crude oil price'!$A$8444:$J$8958,3,FALSE)</f>
        <v>60.52</v>
      </c>
      <c r="D297">
        <f>VLOOKUP('Full date'!$A297,'Crude oil price'!$A$8444:$J$8958,4,FALSE)</f>
        <v>1.756</v>
      </c>
      <c r="E297">
        <f>VLOOKUP('Full date'!$A297,'Crude oil price'!$A$8444:$J$8958,5,FALSE)</f>
        <v>1.663</v>
      </c>
      <c r="F297">
        <f>VLOOKUP($A297,'MethaneLeaks Events Data_nonUS'!$C$2:$I$1397,2,FALSE)</f>
        <v>979</v>
      </c>
      <c r="G297">
        <f>VLOOKUP($A297,'MethaneLeaks Events Data_nonUS'!$C$2:$I$1397,3,FALSE)</f>
        <v>176.91354369999999</v>
      </c>
      <c r="H297" t="str">
        <f>VLOOKUP($A297,'MethaneLeaks Events Data_nonUS'!$C$2:$I$1397,4,FALSE)</f>
        <v>human</v>
      </c>
      <c r="I297">
        <f>VLOOKUP($A297,'MethaneLeaks Events Data_nonUS'!$C$2:$I$1397,5,FALSE)</f>
        <v>24.988500599999998</v>
      </c>
      <c r="J297">
        <f>VLOOKUP($A297,'MethaneLeaks Events Data_nonUS'!$C$2:$I$1397,6,FALSE)</f>
        <v>67.439598079999996</v>
      </c>
    </row>
    <row r="298" spans="1:10" x14ac:dyDescent="0.2">
      <c r="A298" s="10">
        <v>43762</v>
      </c>
      <c r="B298">
        <f>VLOOKUP('Full date'!A298,'Crude oil price'!$A$8444:$J$8958,2,FALSE)</f>
        <v>56.11</v>
      </c>
      <c r="C298">
        <f>VLOOKUP('Full date'!$A298,'Crude oil price'!$A$8444:$J$8958,3,FALSE)</f>
        <v>61.71</v>
      </c>
      <c r="D298">
        <f>VLOOKUP('Full date'!$A298,'Crude oil price'!$A$8444:$J$8958,4,FALSE)</f>
        <v>1.7669999999999999</v>
      </c>
      <c r="E298">
        <f>VLOOKUP('Full date'!$A298,'Crude oil price'!$A$8444:$J$8958,5,FALSE)</f>
        <v>1.675</v>
      </c>
      <c r="F298">
        <f>VLOOKUP($A298,'MethaneLeaks Events Data_nonUS'!$C$2:$I$1397,2,FALSE)</f>
        <v>35</v>
      </c>
      <c r="G298">
        <f>VLOOKUP($A298,'MethaneLeaks Events Data_nonUS'!$C$2:$I$1397,3,FALSE)</f>
        <v>68.800598140000005</v>
      </c>
      <c r="H298" t="str">
        <f>VLOOKUP($A298,'MethaneLeaks Events Data_nonUS'!$C$2:$I$1397,4,FALSE)</f>
        <v>human</v>
      </c>
      <c r="I298">
        <f>VLOOKUP($A298,'MethaneLeaks Events Data_nonUS'!$C$2:$I$1397,5,FALSE)</f>
        <v>25.55979919</v>
      </c>
      <c r="J298">
        <f>VLOOKUP($A298,'MethaneLeaks Events Data_nonUS'!$C$2:$I$1397,6,FALSE)</f>
        <v>68.222396849999996</v>
      </c>
    </row>
    <row r="299" spans="1:10" x14ac:dyDescent="0.2">
      <c r="A299" s="10">
        <v>43763</v>
      </c>
      <c r="B299">
        <f>VLOOKUP('Full date'!A299,'Crude oil price'!$A$8444:$J$8958,2,FALSE)</f>
        <v>56.52</v>
      </c>
      <c r="C299">
        <f>VLOOKUP('Full date'!$A299,'Crude oil price'!$A$8444:$J$8958,3,FALSE)</f>
        <v>62.06</v>
      </c>
      <c r="D299">
        <f>VLOOKUP('Full date'!$A299,'Crude oil price'!$A$8444:$J$8958,4,FALSE)</f>
        <v>1.7769999999999999</v>
      </c>
      <c r="E299">
        <f>VLOOKUP('Full date'!$A299,'Crude oil price'!$A$8444:$J$8958,5,FALSE)</f>
        <v>1.6739999999999999</v>
      </c>
      <c r="F299" t="e">
        <f>VLOOKUP($A299,'MethaneLeaks Events Data_nonUS'!$C$2:$I$1397,2,FALSE)</f>
        <v>#N/A</v>
      </c>
      <c r="G299" t="e">
        <f>VLOOKUP($A299,'MethaneLeaks Events Data_nonUS'!$C$2:$I$1397,3,FALSE)</f>
        <v>#N/A</v>
      </c>
      <c r="H299" t="e">
        <f>VLOOKUP($A299,'MethaneLeaks Events Data_nonUS'!$C$2:$I$1397,4,FALSE)</f>
        <v>#N/A</v>
      </c>
      <c r="I299" t="e">
        <f>VLOOKUP($A299,'MethaneLeaks Events Data_nonUS'!$C$2:$I$1397,5,FALSE)</f>
        <v>#N/A</v>
      </c>
      <c r="J299" t="e">
        <f>VLOOKUP($A299,'MethaneLeaks Events Data_nonUS'!$C$2:$I$1397,6,FALSE)</f>
        <v>#N/A</v>
      </c>
    </row>
    <row r="300" spans="1:10" x14ac:dyDescent="0.2">
      <c r="A300" s="10">
        <v>43764</v>
      </c>
      <c r="B300" t="e">
        <f>VLOOKUP('Full date'!A300,'Crude oil price'!$A$8444:$J$8958,2,FALSE)</f>
        <v>#N/A</v>
      </c>
      <c r="C300" t="e">
        <f>VLOOKUP('Full date'!$A300,'Crude oil price'!$A$8444:$J$8958,3,FALSE)</f>
        <v>#N/A</v>
      </c>
      <c r="D300" t="e">
        <f>VLOOKUP('Full date'!$A300,'Crude oil price'!$A$8444:$J$8958,4,FALSE)</f>
        <v>#N/A</v>
      </c>
      <c r="E300" t="e">
        <f>VLOOKUP('Full date'!$A300,'Crude oil price'!$A$8444:$J$8958,5,FALSE)</f>
        <v>#N/A</v>
      </c>
      <c r="F300" t="e">
        <f>VLOOKUP($A300,'MethaneLeaks Events Data_nonUS'!$C$2:$I$1397,2,FALSE)</f>
        <v>#N/A</v>
      </c>
      <c r="G300" t="e">
        <f>VLOOKUP($A300,'MethaneLeaks Events Data_nonUS'!$C$2:$I$1397,3,FALSE)</f>
        <v>#N/A</v>
      </c>
      <c r="H300" t="e">
        <f>VLOOKUP($A300,'MethaneLeaks Events Data_nonUS'!$C$2:$I$1397,4,FALSE)</f>
        <v>#N/A</v>
      </c>
      <c r="I300" t="e">
        <f>VLOOKUP($A300,'MethaneLeaks Events Data_nonUS'!$C$2:$I$1397,5,FALSE)</f>
        <v>#N/A</v>
      </c>
      <c r="J300" t="e">
        <f>VLOOKUP($A300,'MethaneLeaks Events Data_nonUS'!$C$2:$I$1397,6,FALSE)</f>
        <v>#N/A</v>
      </c>
    </row>
    <row r="301" spans="1:10" x14ac:dyDescent="0.2">
      <c r="A301" s="10">
        <v>43765</v>
      </c>
      <c r="B301" t="e">
        <f>VLOOKUP('Full date'!A301,'Crude oil price'!$A$8444:$J$8958,2,FALSE)</f>
        <v>#N/A</v>
      </c>
      <c r="C301" t="e">
        <f>VLOOKUP('Full date'!$A301,'Crude oil price'!$A$8444:$J$8958,3,FALSE)</f>
        <v>#N/A</v>
      </c>
      <c r="D301" t="e">
        <f>VLOOKUP('Full date'!$A301,'Crude oil price'!$A$8444:$J$8958,4,FALSE)</f>
        <v>#N/A</v>
      </c>
      <c r="E301" t="e">
        <f>VLOOKUP('Full date'!$A301,'Crude oil price'!$A$8444:$J$8958,5,FALSE)</f>
        <v>#N/A</v>
      </c>
      <c r="F301">
        <f>VLOOKUP($A301,'MethaneLeaks Events Data_nonUS'!$C$2:$I$1397,2,FALSE)</f>
        <v>1894</v>
      </c>
      <c r="G301">
        <f>VLOOKUP($A301,'MethaneLeaks Events Data_nonUS'!$C$2:$I$1397,3,FALSE)</f>
        <v>36.542572020000001</v>
      </c>
      <c r="H301" t="str">
        <f>VLOOKUP($A301,'MethaneLeaks Events Data_nonUS'!$C$2:$I$1397,4,FALSE)</f>
        <v>og</v>
      </c>
      <c r="I301">
        <f>VLOOKUP($A301,'MethaneLeaks Events Data_nonUS'!$C$2:$I$1397,5,FALSE)</f>
        <v>27.591100690000001</v>
      </c>
      <c r="J301">
        <f>VLOOKUP($A301,'MethaneLeaks Events Data_nonUS'!$C$2:$I$1397,6,FALSE)</f>
        <v>2.9388000970000001</v>
      </c>
    </row>
    <row r="302" spans="1:10" x14ac:dyDescent="0.2">
      <c r="A302" s="10">
        <v>43766</v>
      </c>
      <c r="B302">
        <f>VLOOKUP('Full date'!A302,'Crude oil price'!$A$8444:$J$8958,2,FALSE)</f>
        <v>55.6</v>
      </c>
      <c r="C302">
        <f>VLOOKUP('Full date'!$A302,'Crude oil price'!$A$8444:$J$8958,3,FALSE)</f>
        <v>60.39</v>
      </c>
      <c r="D302">
        <f>VLOOKUP('Full date'!$A302,'Crude oil price'!$A$8444:$J$8958,4,FALSE)</f>
        <v>1.784</v>
      </c>
      <c r="E302">
        <f>VLOOKUP('Full date'!$A302,'Crude oil price'!$A$8444:$J$8958,5,FALSE)</f>
        <v>1.681</v>
      </c>
      <c r="F302">
        <f>VLOOKUP($A302,'MethaneLeaks Events Data_nonUS'!$C$2:$I$1397,2,FALSE)</f>
        <v>981</v>
      </c>
      <c r="G302">
        <f>VLOOKUP($A302,'MethaneLeaks Events Data_nonUS'!$C$2:$I$1397,3,FALSE)</f>
        <v>41.74124527</v>
      </c>
      <c r="H302" t="str">
        <f>VLOOKUP($A302,'MethaneLeaks Events Data_nonUS'!$C$2:$I$1397,4,FALSE)</f>
        <v>coal</v>
      </c>
      <c r="I302">
        <f>VLOOKUP($A302,'MethaneLeaks Events Data_nonUS'!$C$2:$I$1397,5,FALSE)</f>
        <v>-22.033500669999999</v>
      </c>
      <c r="J302">
        <f>VLOOKUP($A302,'MethaneLeaks Events Data_nonUS'!$C$2:$I$1397,6,FALSE)</f>
        <v>147.403595</v>
      </c>
    </row>
    <row r="303" spans="1:10" x14ac:dyDescent="0.2">
      <c r="A303" s="10">
        <v>43767</v>
      </c>
      <c r="B303">
        <f>VLOOKUP('Full date'!A303,'Crude oil price'!$A$8444:$J$8958,2,FALSE)</f>
        <v>55.34</v>
      </c>
      <c r="C303">
        <f>VLOOKUP('Full date'!$A303,'Crude oil price'!$A$8444:$J$8958,3,FALSE)</f>
        <v>61.05</v>
      </c>
      <c r="D303">
        <f>VLOOKUP('Full date'!$A303,'Crude oil price'!$A$8444:$J$8958,4,FALSE)</f>
        <v>1.7909999999999999</v>
      </c>
      <c r="E303">
        <f>VLOOKUP('Full date'!$A303,'Crude oil price'!$A$8444:$J$8958,5,FALSE)</f>
        <v>1.7010000000000001</v>
      </c>
      <c r="F303">
        <f>VLOOKUP($A303,'MethaneLeaks Events Data_nonUS'!$C$2:$I$1397,2,FALSE)</f>
        <v>987</v>
      </c>
      <c r="G303">
        <f>VLOOKUP($A303,'MethaneLeaks Events Data_nonUS'!$C$2:$I$1397,3,FALSE)</f>
        <v>22.6714859</v>
      </c>
      <c r="H303" t="str">
        <f>VLOOKUP($A303,'MethaneLeaks Events Data_nonUS'!$C$2:$I$1397,4,FALSE)</f>
        <v>og</v>
      </c>
      <c r="I303">
        <f>VLOOKUP($A303,'MethaneLeaks Events Data_nonUS'!$C$2:$I$1397,5,FALSE)</f>
        <v>36.548301700000003</v>
      </c>
      <c r="J303">
        <f>VLOOKUP($A303,'MethaneLeaks Events Data_nonUS'!$C$2:$I$1397,6,FALSE)</f>
        <v>109.7679977</v>
      </c>
    </row>
    <row r="304" spans="1:10" x14ac:dyDescent="0.2">
      <c r="A304" s="10">
        <v>43768</v>
      </c>
      <c r="B304">
        <f>VLOOKUP('Full date'!A304,'Crude oil price'!$A$8444:$J$8958,2,FALSE)</f>
        <v>54.85</v>
      </c>
      <c r="C304">
        <f>VLOOKUP('Full date'!$A304,'Crude oil price'!$A$8444:$J$8958,3,FALSE)</f>
        <v>60.22</v>
      </c>
      <c r="D304">
        <f>VLOOKUP('Full date'!$A304,'Crude oil price'!$A$8444:$J$8958,4,FALSE)</f>
        <v>1.76</v>
      </c>
      <c r="E304">
        <f>VLOOKUP('Full date'!$A304,'Crude oil price'!$A$8444:$J$8958,5,FALSE)</f>
        <v>1.66</v>
      </c>
      <c r="F304">
        <f>VLOOKUP($A304,'MethaneLeaks Events Data_nonUS'!$C$2:$I$1397,2,FALSE)</f>
        <v>1295</v>
      </c>
      <c r="G304">
        <f>VLOOKUP($A304,'MethaneLeaks Events Data_nonUS'!$C$2:$I$1397,3,FALSE)</f>
        <v>34.536609650000003</v>
      </c>
      <c r="H304" t="str">
        <f>VLOOKUP($A304,'MethaneLeaks Events Data_nonUS'!$C$2:$I$1397,4,FALSE)</f>
        <v>og</v>
      </c>
      <c r="I304">
        <f>VLOOKUP($A304,'MethaneLeaks Events Data_nonUS'!$C$2:$I$1397,5,FALSE)</f>
        <v>31.259799959999999</v>
      </c>
      <c r="J304">
        <f>VLOOKUP($A304,'MethaneLeaks Events Data_nonUS'!$C$2:$I$1397,6,FALSE)</f>
        <v>6.0767998700000003</v>
      </c>
    </row>
    <row r="305" spans="1:10" x14ac:dyDescent="0.2">
      <c r="A305" s="10">
        <v>43769</v>
      </c>
      <c r="B305">
        <f>VLOOKUP('Full date'!A305,'Crude oil price'!$A$8444:$J$8958,2,FALSE)</f>
        <v>54.02</v>
      </c>
      <c r="C305">
        <f>VLOOKUP('Full date'!$A305,'Crude oil price'!$A$8444:$J$8958,3,FALSE)</f>
        <v>59.3</v>
      </c>
      <c r="D305">
        <f>VLOOKUP('Full date'!$A305,'Crude oil price'!$A$8444:$J$8958,4,FALSE)</f>
        <v>1.7210000000000001</v>
      </c>
      <c r="E305">
        <f>VLOOKUP('Full date'!$A305,'Crude oil price'!$A$8444:$J$8958,5,FALSE)</f>
        <v>1.631</v>
      </c>
      <c r="F305">
        <f>VLOOKUP($A305,'MethaneLeaks Events Data_nonUS'!$C$2:$I$1397,2,FALSE)</f>
        <v>1018</v>
      </c>
      <c r="G305">
        <f>VLOOKUP($A305,'MethaneLeaks Events Data_nonUS'!$C$2:$I$1397,3,FALSE)</f>
        <v>66.087387079999999</v>
      </c>
      <c r="H305" t="str">
        <f>VLOOKUP($A305,'MethaneLeaks Events Data_nonUS'!$C$2:$I$1397,4,FALSE)</f>
        <v>og</v>
      </c>
      <c r="I305">
        <f>VLOOKUP($A305,'MethaneLeaks Events Data_nonUS'!$C$2:$I$1397,5,FALSE)</f>
        <v>38.616901400000003</v>
      </c>
      <c r="J305">
        <f>VLOOKUP($A305,'MethaneLeaks Events Data_nonUS'!$C$2:$I$1397,6,FALSE)</f>
        <v>54.415298460000002</v>
      </c>
    </row>
    <row r="306" spans="1:10" x14ac:dyDescent="0.2">
      <c r="A306" s="10">
        <v>43770</v>
      </c>
      <c r="B306">
        <f>VLOOKUP('Full date'!A306,'Crude oil price'!$A$8444:$J$8958,2,FALSE)</f>
        <v>56.04</v>
      </c>
      <c r="C306">
        <f>VLOOKUP('Full date'!$A306,'Crude oil price'!$A$8444:$J$8958,3,FALSE)</f>
        <v>60.17</v>
      </c>
      <c r="D306">
        <f>VLOOKUP('Full date'!$A306,'Crude oil price'!$A$8444:$J$8958,4,FALSE)</f>
        <v>1.7450000000000001</v>
      </c>
      <c r="E306">
        <f>VLOOKUP('Full date'!$A306,'Crude oil price'!$A$8444:$J$8958,5,FALSE)</f>
        <v>1.655</v>
      </c>
      <c r="F306">
        <f>VLOOKUP($A306,'MethaneLeaks Events Data_nonUS'!$C$2:$I$1397,2,FALSE)</f>
        <v>1350</v>
      </c>
      <c r="G306">
        <f>VLOOKUP($A306,'MethaneLeaks Events Data_nonUS'!$C$2:$I$1397,3,FALSE)</f>
        <v>24.363046650000001</v>
      </c>
      <c r="H306" t="str">
        <f>VLOOKUP($A306,'MethaneLeaks Events Data_nonUS'!$C$2:$I$1397,4,FALSE)</f>
        <v>og</v>
      </c>
      <c r="I306">
        <f>VLOOKUP($A306,'MethaneLeaks Events Data_nonUS'!$C$2:$I$1397,5,FALSE)</f>
        <v>52.420799260000003</v>
      </c>
      <c r="J306">
        <f>VLOOKUP($A306,'MethaneLeaks Events Data_nonUS'!$C$2:$I$1397,6,FALSE)</f>
        <v>38.064899439999998</v>
      </c>
    </row>
    <row r="307" spans="1:10" x14ac:dyDescent="0.2">
      <c r="A307" s="10">
        <v>43771</v>
      </c>
      <c r="B307" t="e">
        <f>VLOOKUP('Full date'!A307,'Crude oil price'!$A$8444:$J$8958,2,FALSE)</f>
        <v>#N/A</v>
      </c>
      <c r="C307" t="e">
        <f>VLOOKUP('Full date'!$A307,'Crude oil price'!$A$8444:$J$8958,3,FALSE)</f>
        <v>#N/A</v>
      </c>
      <c r="D307" t="e">
        <f>VLOOKUP('Full date'!$A307,'Crude oil price'!$A$8444:$J$8958,4,FALSE)</f>
        <v>#N/A</v>
      </c>
      <c r="E307" t="e">
        <f>VLOOKUP('Full date'!$A307,'Crude oil price'!$A$8444:$J$8958,5,FALSE)</f>
        <v>#N/A</v>
      </c>
      <c r="F307">
        <f>VLOOKUP($A307,'MethaneLeaks Events Data_nonUS'!$C$2:$I$1397,2,FALSE)</f>
        <v>1287</v>
      </c>
      <c r="G307">
        <f>VLOOKUP($A307,'MethaneLeaks Events Data_nonUS'!$C$2:$I$1397,3,FALSE)</f>
        <v>84.097892759999993</v>
      </c>
      <c r="H307" t="str">
        <f>VLOOKUP($A307,'MethaneLeaks Events Data_nonUS'!$C$2:$I$1397,4,FALSE)</f>
        <v>og</v>
      </c>
      <c r="I307">
        <f>VLOOKUP($A307,'MethaneLeaks Events Data_nonUS'!$C$2:$I$1397,5,FALSE)</f>
        <v>31.921899799999998</v>
      </c>
      <c r="J307">
        <f>VLOOKUP($A307,'MethaneLeaks Events Data_nonUS'!$C$2:$I$1397,6,FALSE)</f>
        <v>6.1708998680000002</v>
      </c>
    </row>
    <row r="308" spans="1:10" x14ac:dyDescent="0.2">
      <c r="A308" s="10">
        <v>43772</v>
      </c>
      <c r="B308" t="e">
        <f>VLOOKUP('Full date'!A308,'Crude oil price'!$A$8444:$J$8958,2,FALSE)</f>
        <v>#N/A</v>
      </c>
      <c r="C308" t="e">
        <f>VLOOKUP('Full date'!$A308,'Crude oil price'!$A$8444:$J$8958,3,FALSE)</f>
        <v>#N/A</v>
      </c>
      <c r="D308" t="e">
        <f>VLOOKUP('Full date'!$A308,'Crude oil price'!$A$8444:$J$8958,4,FALSE)</f>
        <v>#N/A</v>
      </c>
      <c r="E308" t="e">
        <f>VLOOKUP('Full date'!$A308,'Crude oil price'!$A$8444:$J$8958,5,FALSE)</f>
        <v>#N/A</v>
      </c>
      <c r="F308">
        <f>VLOOKUP($A308,'MethaneLeaks Events Data_nonUS'!$C$2:$I$1397,2,FALSE)</f>
        <v>1162</v>
      </c>
      <c r="G308">
        <f>VLOOKUP($A308,'MethaneLeaks Events Data_nonUS'!$C$2:$I$1397,3,FALSE)</f>
        <v>30.778461459999999</v>
      </c>
      <c r="H308" t="str">
        <f>VLOOKUP($A308,'MethaneLeaks Events Data_nonUS'!$C$2:$I$1397,4,FALSE)</f>
        <v>og</v>
      </c>
      <c r="I308">
        <f>VLOOKUP($A308,'MethaneLeaks Events Data_nonUS'!$C$2:$I$1397,5,FALSE)</f>
        <v>28.770099640000002</v>
      </c>
      <c r="J308">
        <f>VLOOKUP($A308,'MethaneLeaks Events Data_nonUS'!$C$2:$I$1397,6,FALSE)</f>
        <v>7.5475997919999998</v>
      </c>
    </row>
    <row r="309" spans="1:10" x14ac:dyDescent="0.2">
      <c r="A309" s="10">
        <v>43773</v>
      </c>
      <c r="B309">
        <f>VLOOKUP('Full date'!A309,'Crude oil price'!$A$8444:$J$8958,2,FALSE)</f>
        <v>56.33</v>
      </c>
      <c r="C309">
        <f>VLOOKUP('Full date'!$A309,'Crude oil price'!$A$8444:$J$8958,3,FALSE)</f>
        <v>62.52</v>
      </c>
      <c r="D309">
        <f>VLOOKUP('Full date'!$A309,'Crude oil price'!$A$8444:$J$8958,4,FALSE)</f>
        <v>1.7869999999999999</v>
      </c>
      <c r="E309">
        <f>VLOOKUP('Full date'!$A309,'Crude oil price'!$A$8444:$J$8958,5,FALSE)</f>
        <v>1.6719999999999999</v>
      </c>
      <c r="F309">
        <f>VLOOKUP($A309,'MethaneLeaks Events Data_nonUS'!$C$2:$I$1397,2,FALSE)</f>
        <v>1030</v>
      </c>
      <c r="G309">
        <f>VLOOKUP($A309,'MethaneLeaks Events Data_nonUS'!$C$2:$I$1397,3,FALSE)</f>
        <v>74.326858520000002</v>
      </c>
      <c r="H309" t="str">
        <f>VLOOKUP($A309,'MethaneLeaks Events Data_nonUS'!$C$2:$I$1397,4,FALSE)</f>
        <v>og</v>
      </c>
      <c r="I309">
        <f>VLOOKUP($A309,'MethaneLeaks Events Data_nonUS'!$C$2:$I$1397,5,FALSE)</f>
        <v>37.370201109999996</v>
      </c>
      <c r="J309">
        <f>VLOOKUP($A309,'MethaneLeaks Events Data_nonUS'!$C$2:$I$1397,6,FALSE)</f>
        <v>111.03399659999999</v>
      </c>
    </row>
    <row r="310" spans="1:10" x14ac:dyDescent="0.2">
      <c r="A310" s="10">
        <v>43774</v>
      </c>
      <c r="B310">
        <f>VLOOKUP('Full date'!A310,'Crude oil price'!$A$8444:$J$8958,2,FALSE)</f>
        <v>57.04</v>
      </c>
      <c r="C310">
        <f>VLOOKUP('Full date'!$A310,'Crude oil price'!$A$8444:$J$8958,3,FALSE)</f>
        <v>62.72</v>
      </c>
      <c r="D310">
        <f>VLOOKUP('Full date'!$A310,'Crude oil price'!$A$8444:$J$8958,4,FALSE)</f>
        <v>1.796</v>
      </c>
      <c r="E310">
        <f>VLOOKUP('Full date'!$A310,'Crude oil price'!$A$8444:$J$8958,5,FALSE)</f>
        <v>1.6779999999999999</v>
      </c>
      <c r="F310">
        <f>VLOOKUP($A310,'MethaneLeaks Events Data_nonUS'!$C$2:$I$1397,2,FALSE)</f>
        <v>1036</v>
      </c>
      <c r="G310">
        <f>VLOOKUP($A310,'MethaneLeaks Events Data_nonUS'!$C$2:$I$1397,3,FALSE)</f>
        <v>0</v>
      </c>
      <c r="H310" t="str">
        <f>VLOOKUP($A310,'MethaneLeaks Events Data_nonUS'!$C$2:$I$1397,4,FALSE)</f>
        <v>coal</v>
      </c>
      <c r="I310">
        <f>VLOOKUP($A310,'MethaneLeaks Events Data_nonUS'!$C$2:$I$1397,5,FALSE)</f>
        <v>37.757701869999998</v>
      </c>
      <c r="J310">
        <f>VLOOKUP($A310,'MethaneLeaks Events Data_nonUS'!$C$2:$I$1397,6,FALSE)</f>
        <v>113.62879940000001</v>
      </c>
    </row>
    <row r="311" spans="1:10" x14ac:dyDescent="0.2">
      <c r="A311" s="10">
        <v>43775</v>
      </c>
      <c r="B311">
        <f>VLOOKUP('Full date'!A311,'Crude oil price'!$A$8444:$J$8958,2,FALSE)</f>
        <v>56.15</v>
      </c>
      <c r="C311">
        <f>VLOOKUP('Full date'!$A311,'Crude oil price'!$A$8444:$J$8958,3,FALSE)</f>
        <v>62.11</v>
      </c>
      <c r="D311">
        <f>VLOOKUP('Full date'!$A311,'Crude oil price'!$A$8444:$J$8958,4,FALSE)</f>
        <v>1.732</v>
      </c>
      <c r="E311">
        <f>VLOOKUP('Full date'!$A311,'Crude oil price'!$A$8444:$J$8958,5,FALSE)</f>
        <v>1.627</v>
      </c>
      <c r="F311" t="e">
        <f>VLOOKUP($A311,'MethaneLeaks Events Data_nonUS'!$C$2:$I$1397,2,FALSE)</f>
        <v>#N/A</v>
      </c>
      <c r="G311" t="e">
        <f>VLOOKUP($A311,'MethaneLeaks Events Data_nonUS'!$C$2:$I$1397,3,FALSE)</f>
        <v>#N/A</v>
      </c>
      <c r="H311" t="e">
        <f>VLOOKUP($A311,'MethaneLeaks Events Data_nonUS'!$C$2:$I$1397,4,FALSE)</f>
        <v>#N/A</v>
      </c>
      <c r="I311" t="e">
        <f>VLOOKUP($A311,'MethaneLeaks Events Data_nonUS'!$C$2:$I$1397,5,FALSE)</f>
        <v>#N/A</v>
      </c>
      <c r="J311" t="e">
        <f>VLOOKUP($A311,'MethaneLeaks Events Data_nonUS'!$C$2:$I$1397,6,FALSE)</f>
        <v>#N/A</v>
      </c>
    </row>
    <row r="312" spans="1:10" x14ac:dyDescent="0.2">
      <c r="A312" s="10">
        <v>43776</v>
      </c>
      <c r="B312">
        <f>VLOOKUP('Full date'!A312,'Crude oil price'!$A$8444:$J$8958,2,FALSE)</f>
        <v>56.91</v>
      </c>
      <c r="C312">
        <f>VLOOKUP('Full date'!$A312,'Crude oil price'!$A$8444:$J$8958,3,FALSE)</f>
        <v>62.6</v>
      </c>
      <c r="D312">
        <f>VLOOKUP('Full date'!$A312,'Crude oil price'!$A$8444:$J$8958,4,FALSE)</f>
        <v>1.732</v>
      </c>
      <c r="E312">
        <f>VLOOKUP('Full date'!$A312,'Crude oil price'!$A$8444:$J$8958,5,FALSE)</f>
        <v>1.6240000000000001</v>
      </c>
      <c r="F312">
        <f>VLOOKUP($A312,'MethaneLeaks Events Data_nonUS'!$C$2:$I$1397,2,FALSE)</f>
        <v>1877</v>
      </c>
      <c r="G312">
        <f>VLOOKUP($A312,'MethaneLeaks Events Data_nonUS'!$C$2:$I$1397,3,FALSE)</f>
        <v>34.00108719</v>
      </c>
      <c r="H312" t="str">
        <f>VLOOKUP($A312,'MethaneLeaks Events Data_nonUS'!$C$2:$I$1397,4,FALSE)</f>
        <v>og</v>
      </c>
      <c r="I312">
        <f>VLOOKUP($A312,'MethaneLeaks Events Data_nonUS'!$C$2:$I$1397,5,FALSE)</f>
        <v>31.541099549999998</v>
      </c>
      <c r="J312">
        <f>VLOOKUP($A312,'MethaneLeaks Events Data_nonUS'!$C$2:$I$1397,6,FALSE)</f>
        <v>5.9601001739999999</v>
      </c>
    </row>
    <row r="313" spans="1:10" x14ac:dyDescent="0.2">
      <c r="A313" s="10">
        <v>43777</v>
      </c>
      <c r="B313">
        <f>VLOOKUP('Full date'!A313,'Crude oil price'!$A$8444:$J$8958,2,FALSE)</f>
        <v>57.02</v>
      </c>
      <c r="C313">
        <f>VLOOKUP('Full date'!$A313,'Crude oil price'!$A$8444:$J$8958,3,FALSE)</f>
        <v>62</v>
      </c>
      <c r="D313">
        <f>VLOOKUP('Full date'!$A313,'Crude oil price'!$A$8444:$J$8958,4,FALSE)</f>
        <v>1.73</v>
      </c>
      <c r="E313">
        <f>VLOOKUP('Full date'!$A313,'Crude oil price'!$A$8444:$J$8958,5,FALSE)</f>
        <v>1.615</v>
      </c>
      <c r="F313">
        <f>VLOOKUP($A313,'MethaneLeaks Events Data_nonUS'!$C$2:$I$1397,2,FALSE)</f>
        <v>1882</v>
      </c>
      <c r="G313">
        <f>VLOOKUP($A313,'MethaneLeaks Events Data_nonUS'!$C$2:$I$1397,3,FALSE)</f>
        <v>49.970188139999998</v>
      </c>
      <c r="H313" t="str">
        <f>VLOOKUP($A313,'MethaneLeaks Events Data_nonUS'!$C$2:$I$1397,4,FALSE)</f>
        <v>og</v>
      </c>
      <c r="I313">
        <f>VLOOKUP($A313,'MethaneLeaks Events Data_nonUS'!$C$2:$I$1397,5,FALSE)</f>
        <v>32.535198209999997</v>
      </c>
      <c r="J313">
        <f>VLOOKUP($A313,'MethaneLeaks Events Data_nonUS'!$C$2:$I$1397,6,FALSE)</f>
        <v>7.1658000949999998</v>
      </c>
    </row>
    <row r="314" spans="1:10" x14ac:dyDescent="0.2">
      <c r="A314" s="10">
        <v>43778</v>
      </c>
      <c r="B314" t="e">
        <f>VLOOKUP('Full date'!A314,'Crude oil price'!$A$8444:$J$8958,2,FALSE)</f>
        <v>#N/A</v>
      </c>
      <c r="C314" t="e">
        <f>VLOOKUP('Full date'!$A314,'Crude oil price'!$A$8444:$J$8958,3,FALSE)</f>
        <v>#N/A</v>
      </c>
      <c r="D314" t="e">
        <f>VLOOKUP('Full date'!$A314,'Crude oil price'!$A$8444:$J$8958,4,FALSE)</f>
        <v>#N/A</v>
      </c>
      <c r="E314" t="e">
        <f>VLOOKUP('Full date'!$A314,'Crude oil price'!$A$8444:$J$8958,5,FALSE)</f>
        <v>#N/A</v>
      </c>
      <c r="F314">
        <f>VLOOKUP($A314,'MethaneLeaks Events Data_nonUS'!$C$2:$I$1397,2,FALSE)</f>
        <v>1054</v>
      </c>
      <c r="G314">
        <f>VLOOKUP($A314,'MethaneLeaks Events Data_nonUS'!$C$2:$I$1397,3,FALSE)</f>
        <v>0</v>
      </c>
      <c r="H314" t="str">
        <f>VLOOKUP($A314,'MethaneLeaks Events Data_nonUS'!$C$2:$I$1397,4,FALSE)</f>
        <v>og</v>
      </c>
      <c r="I314">
        <f>VLOOKUP($A314,'MethaneLeaks Events Data_nonUS'!$C$2:$I$1397,5,FALSE)</f>
        <v>37.7881012</v>
      </c>
      <c r="J314">
        <f>VLOOKUP($A314,'MethaneLeaks Events Data_nonUS'!$C$2:$I$1397,6,FALSE)</f>
        <v>54.118698119999998</v>
      </c>
    </row>
    <row r="315" spans="1:10" x14ac:dyDescent="0.2">
      <c r="A315" s="10">
        <v>43779</v>
      </c>
      <c r="B315" t="e">
        <f>VLOOKUP('Full date'!A315,'Crude oil price'!$A$8444:$J$8958,2,FALSE)</f>
        <v>#N/A</v>
      </c>
      <c r="C315" t="e">
        <f>VLOOKUP('Full date'!$A315,'Crude oil price'!$A$8444:$J$8958,3,FALSE)</f>
        <v>#N/A</v>
      </c>
      <c r="D315" t="e">
        <f>VLOOKUP('Full date'!$A315,'Crude oil price'!$A$8444:$J$8958,4,FALSE)</f>
        <v>#N/A</v>
      </c>
      <c r="E315" t="e">
        <f>VLOOKUP('Full date'!$A315,'Crude oil price'!$A$8444:$J$8958,5,FALSE)</f>
        <v>#N/A</v>
      </c>
      <c r="F315">
        <f>VLOOKUP($A315,'MethaneLeaks Events Data_nonUS'!$C$2:$I$1397,2,FALSE)</f>
        <v>200</v>
      </c>
      <c r="G315">
        <f>VLOOKUP($A315,'MethaneLeaks Events Data_nonUS'!$C$2:$I$1397,3,FALSE)</f>
        <v>28.38922882</v>
      </c>
      <c r="H315" t="str">
        <f>VLOOKUP($A315,'MethaneLeaks Events Data_nonUS'!$C$2:$I$1397,4,FALSE)</f>
        <v>og</v>
      </c>
      <c r="I315">
        <f>VLOOKUP($A315,'MethaneLeaks Events Data_nonUS'!$C$2:$I$1397,5,FALSE)</f>
        <v>32.680999759999999</v>
      </c>
      <c r="J315">
        <f>VLOOKUP($A315,'MethaneLeaks Events Data_nonUS'!$C$2:$I$1397,6,FALSE)</f>
        <v>45.123600009999997</v>
      </c>
    </row>
    <row r="316" spans="1:10" x14ac:dyDescent="0.2">
      <c r="A316" s="10">
        <v>43780</v>
      </c>
      <c r="B316">
        <f>VLOOKUP('Full date'!A316,'Crude oil price'!$A$8444:$J$8958,2,FALSE)</f>
        <v>0</v>
      </c>
      <c r="C316">
        <f>VLOOKUP('Full date'!$A316,'Crude oil price'!$A$8444:$J$8958,3,FALSE)</f>
        <v>62.58</v>
      </c>
      <c r="D316" t="e">
        <f>VLOOKUP('Full date'!$A316,'Crude oil price'!$A$8444:$J$8958,4,FALSE)</f>
        <v>#N/A</v>
      </c>
      <c r="E316" t="e">
        <f>VLOOKUP('Full date'!$A316,'Crude oil price'!$A$8444:$J$8958,5,FALSE)</f>
        <v>#N/A</v>
      </c>
      <c r="F316">
        <f>VLOOKUP($A316,'MethaneLeaks Events Data_nonUS'!$C$2:$I$1397,2,FALSE)</f>
        <v>975</v>
      </c>
      <c r="G316">
        <f>VLOOKUP($A316,'MethaneLeaks Events Data_nonUS'!$C$2:$I$1397,3,FALSE)</f>
        <v>92.413818359999993</v>
      </c>
      <c r="H316" t="str">
        <f>VLOOKUP($A316,'MethaneLeaks Events Data_nonUS'!$C$2:$I$1397,4,FALSE)</f>
        <v>coal</v>
      </c>
      <c r="I316">
        <f>VLOOKUP($A316,'MethaneLeaks Events Data_nonUS'!$C$2:$I$1397,5,FALSE)</f>
        <v>-21.912500380000001</v>
      </c>
      <c r="J316">
        <f>VLOOKUP($A316,'MethaneLeaks Events Data_nonUS'!$C$2:$I$1397,6,FALSE)</f>
        <v>148.04209900000001</v>
      </c>
    </row>
    <row r="317" spans="1:10" x14ac:dyDescent="0.2">
      <c r="A317" s="10">
        <v>43781</v>
      </c>
      <c r="B317">
        <f>VLOOKUP('Full date'!A317,'Crude oil price'!$A$8444:$J$8958,2,FALSE)</f>
        <v>56.67</v>
      </c>
      <c r="C317">
        <f>VLOOKUP('Full date'!$A317,'Crude oil price'!$A$8444:$J$8958,3,FALSE)</f>
        <v>62.19</v>
      </c>
      <c r="D317">
        <f>VLOOKUP('Full date'!$A317,'Crude oil price'!$A$8444:$J$8958,4,FALSE)</f>
        <v>1.6990000000000001</v>
      </c>
      <c r="E317">
        <f>VLOOKUP('Full date'!$A317,'Crude oil price'!$A$8444:$J$8958,5,FALSE)</f>
        <v>1.5940000000000001</v>
      </c>
      <c r="F317">
        <f>VLOOKUP($A317,'MethaneLeaks Events Data_nonUS'!$C$2:$I$1397,2,FALSE)</f>
        <v>1132</v>
      </c>
      <c r="G317">
        <f>VLOOKUP($A317,'MethaneLeaks Events Data_nonUS'!$C$2:$I$1397,3,FALSE)</f>
        <v>18.190011980000001</v>
      </c>
      <c r="H317" t="str">
        <f>VLOOKUP($A317,'MethaneLeaks Events Data_nonUS'!$C$2:$I$1397,4,FALSE)</f>
        <v>og</v>
      </c>
      <c r="I317">
        <f>VLOOKUP($A317,'MethaneLeaks Events Data_nonUS'!$C$2:$I$1397,5,FALSE)</f>
        <v>31.377099990000001</v>
      </c>
      <c r="J317">
        <f>VLOOKUP($A317,'MethaneLeaks Events Data_nonUS'!$C$2:$I$1397,6,FALSE)</f>
        <v>48.847999569999999</v>
      </c>
    </row>
    <row r="318" spans="1:10" x14ac:dyDescent="0.2">
      <c r="A318" s="10">
        <v>43782</v>
      </c>
      <c r="B318">
        <f>VLOOKUP('Full date'!A318,'Crude oil price'!$A$8444:$J$8958,2,FALSE)</f>
        <v>56.88</v>
      </c>
      <c r="C318">
        <f>VLOOKUP('Full date'!$A318,'Crude oil price'!$A$8444:$J$8958,3,FALSE)</f>
        <v>62.27</v>
      </c>
      <c r="D318">
        <f>VLOOKUP('Full date'!$A318,'Crude oil price'!$A$8444:$J$8958,4,FALSE)</f>
        <v>1.724</v>
      </c>
      <c r="E318">
        <f>VLOOKUP('Full date'!$A318,'Crude oil price'!$A$8444:$J$8958,5,FALSE)</f>
        <v>1.621</v>
      </c>
      <c r="F318">
        <f>VLOOKUP($A318,'MethaneLeaks Events Data_nonUS'!$C$2:$I$1397,2,FALSE)</f>
        <v>1875</v>
      </c>
      <c r="G318">
        <f>VLOOKUP($A318,'MethaneLeaks Events Data_nonUS'!$C$2:$I$1397,3,FALSE)</f>
        <v>0</v>
      </c>
      <c r="H318" t="str">
        <f>VLOOKUP($A318,'MethaneLeaks Events Data_nonUS'!$C$2:$I$1397,4,FALSE)</f>
        <v>og</v>
      </c>
      <c r="I318">
        <f>VLOOKUP($A318,'MethaneLeaks Events Data_nonUS'!$C$2:$I$1397,5,FALSE)</f>
        <v>31.55509949</v>
      </c>
      <c r="J318">
        <f>VLOOKUP($A318,'MethaneLeaks Events Data_nonUS'!$C$2:$I$1397,6,FALSE)</f>
        <v>6.70720005</v>
      </c>
    </row>
    <row r="319" spans="1:10" x14ac:dyDescent="0.2">
      <c r="A319" s="10">
        <v>43783</v>
      </c>
      <c r="B319">
        <f>VLOOKUP('Full date'!A319,'Crude oil price'!$A$8444:$J$8958,2,FALSE)</f>
        <v>56.57</v>
      </c>
      <c r="C319">
        <f>VLOOKUP('Full date'!$A319,'Crude oil price'!$A$8444:$J$8958,3,FALSE)</f>
        <v>62.46</v>
      </c>
      <c r="D319">
        <f>VLOOKUP('Full date'!$A319,'Crude oil price'!$A$8444:$J$8958,4,FALSE)</f>
        <v>1.698</v>
      </c>
      <c r="E319">
        <f>VLOOKUP('Full date'!$A319,'Crude oil price'!$A$8444:$J$8958,5,FALSE)</f>
        <v>1.603</v>
      </c>
      <c r="F319">
        <f>VLOOKUP($A319,'MethaneLeaks Events Data_nonUS'!$C$2:$I$1397,2,FALSE)</f>
        <v>1165</v>
      </c>
      <c r="G319">
        <f>VLOOKUP($A319,'MethaneLeaks Events Data_nonUS'!$C$2:$I$1397,3,FALSE)</f>
        <v>36.370315550000001</v>
      </c>
      <c r="H319" t="str">
        <f>VLOOKUP($A319,'MethaneLeaks Events Data_nonUS'!$C$2:$I$1397,4,FALSE)</f>
        <v>og</v>
      </c>
      <c r="I319">
        <f>VLOOKUP($A319,'MethaneLeaks Events Data_nonUS'!$C$2:$I$1397,5,FALSE)</f>
        <v>31.85420036</v>
      </c>
      <c r="J319">
        <f>VLOOKUP($A319,'MethaneLeaks Events Data_nonUS'!$C$2:$I$1397,6,FALSE)</f>
        <v>6.2210001950000002</v>
      </c>
    </row>
    <row r="320" spans="1:10" x14ac:dyDescent="0.2">
      <c r="A320" s="10">
        <v>43784</v>
      </c>
      <c r="B320">
        <f>VLOOKUP('Full date'!A320,'Crude oil price'!$A$8444:$J$8958,2,FALSE)</f>
        <v>57.54</v>
      </c>
      <c r="C320">
        <f>VLOOKUP('Full date'!$A320,'Crude oil price'!$A$8444:$J$8958,3,FALSE)</f>
        <v>63.32</v>
      </c>
      <c r="D320">
        <f>VLOOKUP('Full date'!$A320,'Crude oil price'!$A$8444:$J$8958,4,FALSE)</f>
        <v>1.7150000000000001</v>
      </c>
      <c r="E320">
        <f>VLOOKUP('Full date'!$A320,'Crude oil price'!$A$8444:$J$8958,5,FALSE)</f>
        <v>1.62</v>
      </c>
      <c r="F320" t="e">
        <f>VLOOKUP($A320,'MethaneLeaks Events Data_nonUS'!$C$2:$I$1397,2,FALSE)</f>
        <v>#N/A</v>
      </c>
      <c r="G320" t="e">
        <f>VLOOKUP($A320,'MethaneLeaks Events Data_nonUS'!$C$2:$I$1397,3,FALSE)</f>
        <v>#N/A</v>
      </c>
      <c r="H320" t="e">
        <f>VLOOKUP($A320,'MethaneLeaks Events Data_nonUS'!$C$2:$I$1397,4,FALSE)</f>
        <v>#N/A</v>
      </c>
      <c r="I320" t="e">
        <f>VLOOKUP($A320,'MethaneLeaks Events Data_nonUS'!$C$2:$I$1397,5,FALSE)</f>
        <v>#N/A</v>
      </c>
      <c r="J320" t="e">
        <f>VLOOKUP($A320,'MethaneLeaks Events Data_nonUS'!$C$2:$I$1397,6,FALSE)</f>
        <v>#N/A</v>
      </c>
    </row>
    <row r="321" spans="1:10" x14ac:dyDescent="0.2">
      <c r="A321" s="10">
        <v>43785</v>
      </c>
      <c r="B321" t="e">
        <f>VLOOKUP('Full date'!A321,'Crude oil price'!$A$8444:$J$8958,2,FALSE)</f>
        <v>#N/A</v>
      </c>
      <c r="C321" t="e">
        <f>VLOOKUP('Full date'!$A321,'Crude oil price'!$A$8444:$J$8958,3,FALSE)</f>
        <v>#N/A</v>
      </c>
      <c r="D321" t="e">
        <f>VLOOKUP('Full date'!$A321,'Crude oil price'!$A$8444:$J$8958,4,FALSE)</f>
        <v>#N/A</v>
      </c>
      <c r="E321" t="e">
        <f>VLOOKUP('Full date'!$A321,'Crude oil price'!$A$8444:$J$8958,5,FALSE)</f>
        <v>#N/A</v>
      </c>
      <c r="F321">
        <f>VLOOKUP($A321,'MethaneLeaks Events Data_nonUS'!$C$2:$I$1397,2,FALSE)</f>
        <v>1081</v>
      </c>
      <c r="G321">
        <f>VLOOKUP($A321,'MethaneLeaks Events Data_nonUS'!$C$2:$I$1397,3,FALSE)</f>
        <v>79.709754939999996</v>
      </c>
      <c r="H321" t="str">
        <f>VLOOKUP($A321,'MethaneLeaks Events Data_nonUS'!$C$2:$I$1397,4,FALSE)</f>
        <v>og</v>
      </c>
      <c r="I321">
        <f>VLOOKUP($A321,'MethaneLeaks Events Data_nonUS'!$C$2:$I$1397,5,FALSE)</f>
        <v>31.146999359999999</v>
      </c>
      <c r="J321">
        <f>VLOOKUP($A321,'MethaneLeaks Events Data_nonUS'!$C$2:$I$1397,6,FALSE)</f>
        <v>48.801300050000002</v>
      </c>
    </row>
    <row r="322" spans="1:10" x14ac:dyDescent="0.2">
      <c r="A322" s="10">
        <v>43786</v>
      </c>
      <c r="B322" t="e">
        <f>VLOOKUP('Full date'!A322,'Crude oil price'!$A$8444:$J$8958,2,FALSE)</f>
        <v>#N/A</v>
      </c>
      <c r="C322" t="e">
        <f>VLOOKUP('Full date'!$A322,'Crude oil price'!$A$8444:$J$8958,3,FALSE)</f>
        <v>#N/A</v>
      </c>
      <c r="D322" t="e">
        <f>VLOOKUP('Full date'!$A322,'Crude oil price'!$A$8444:$J$8958,4,FALSE)</f>
        <v>#N/A</v>
      </c>
      <c r="E322" t="e">
        <f>VLOOKUP('Full date'!$A322,'Crude oil price'!$A$8444:$J$8958,5,FALSE)</f>
        <v>#N/A</v>
      </c>
      <c r="F322">
        <f>VLOOKUP($A322,'MethaneLeaks Events Data_nonUS'!$C$2:$I$1397,2,FALSE)</f>
        <v>1007</v>
      </c>
      <c r="G322">
        <f>VLOOKUP($A322,'MethaneLeaks Events Data_nonUS'!$C$2:$I$1397,3,FALSE)</f>
        <v>31.2988739</v>
      </c>
      <c r="H322" t="str">
        <f>VLOOKUP($A322,'MethaneLeaks Events Data_nonUS'!$C$2:$I$1397,4,FALSE)</f>
        <v>og</v>
      </c>
      <c r="I322">
        <f>VLOOKUP($A322,'MethaneLeaks Events Data_nonUS'!$C$2:$I$1397,5,FALSE)</f>
        <v>43.436500549999998</v>
      </c>
      <c r="J322">
        <f>VLOOKUP($A322,'MethaneLeaks Events Data_nonUS'!$C$2:$I$1397,6,FALSE)</f>
        <v>52.533901210000003</v>
      </c>
    </row>
    <row r="323" spans="1:10" x14ac:dyDescent="0.2">
      <c r="A323" s="10">
        <v>43787</v>
      </c>
      <c r="B323">
        <f>VLOOKUP('Full date'!A323,'Crude oil price'!$A$8444:$J$8958,2,FALSE)</f>
        <v>56.82</v>
      </c>
      <c r="C323">
        <f>VLOOKUP('Full date'!$A323,'Crude oil price'!$A$8444:$J$8958,3,FALSE)</f>
        <v>62.82</v>
      </c>
      <c r="D323">
        <f>VLOOKUP('Full date'!$A323,'Crude oil price'!$A$8444:$J$8958,4,FALSE)</f>
        <v>1.6779999999999999</v>
      </c>
      <c r="E323">
        <f>VLOOKUP('Full date'!$A323,'Crude oil price'!$A$8444:$J$8958,5,FALSE)</f>
        <v>1.5980000000000001</v>
      </c>
      <c r="F323">
        <f>VLOOKUP($A323,'MethaneLeaks Events Data_nonUS'!$C$2:$I$1397,2,FALSE)</f>
        <v>1293</v>
      </c>
      <c r="G323">
        <f>VLOOKUP($A323,'MethaneLeaks Events Data_nonUS'!$C$2:$I$1397,3,FALSE)</f>
        <v>0</v>
      </c>
      <c r="H323" t="str">
        <f>VLOOKUP($A323,'MethaneLeaks Events Data_nonUS'!$C$2:$I$1397,4,FALSE)</f>
        <v>og</v>
      </c>
      <c r="I323">
        <f>VLOOKUP($A323,'MethaneLeaks Events Data_nonUS'!$C$2:$I$1397,5,FALSE)</f>
        <v>32.173301700000003</v>
      </c>
      <c r="J323">
        <f>VLOOKUP($A323,'MethaneLeaks Events Data_nonUS'!$C$2:$I$1397,6,FALSE)</f>
        <v>6.479199886</v>
      </c>
    </row>
    <row r="324" spans="1:10" x14ac:dyDescent="0.2">
      <c r="A324" s="10">
        <v>43788</v>
      </c>
      <c r="B324">
        <f>VLOOKUP('Full date'!A324,'Crude oil price'!$A$8444:$J$8958,2,FALSE)</f>
        <v>54.93</v>
      </c>
      <c r="C324">
        <f>VLOOKUP('Full date'!$A324,'Crude oil price'!$A$8444:$J$8958,3,FALSE)</f>
        <v>62.37</v>
      </c>
      <c r="D324">
        <f>VLOOKUP('Full date'!$A324,'Crude oil price'!$A$8444:$J$8958,4,FALSE)</f>
        <v>1.659</v>
      </c>
      <c r="E324">
        <f>VLOOKUP('Full date'!$A324,'Crude oil price'!$A$8444:$J$8958,5,FALSE)</f>
        <v>1.581</v>
      </c>
      <c r="F324">
        <f>VLOOKUP($A324,'MethaneLeaks Events Data_nonUS'!$C$2:$I$1397,2,FALSE)</f>
        <v>1019</v>
      </c>
      <c r="G324">
        <f>VLOOKUP($A324,'MethaneLeaks Events Data_nonUS'!$C$2:$I$1397,3,FALSE)</f>
        <v>88.202102659999994</v>
      </c>
      <c r="H324" t="str">
        <f>VLOOKUP($A324,'MethaneLeaks Events Data_nonUS'!$C$2:$I$1397,4,FALSE)</f>
        <v>coal</v>
      </c>
      <c r="I324">
        <f>VLOOKUP($A324,'MethaneLeaks Events Data_nonUS'!$C$2:$I$1397,5,FALSE)</f>
        <v>36.250900270000002</v>
      </c>
      <c r="J324">
        <f>VLOOKUP($A324,'MethaneLeaks Events Data_nonUS'!$C$2:$I$1397,6,FALSE)</f>
        <v>112.8598022</v>
      </c>
    </row>
    <row r="325" spans="1:10" x14ac:dyDescent="0.2">
      <c r="A325" s="10">
        <v>43789</v>
      </c>
      <c r="B325">
        <f>VLOOKUP('Full date'!A325,'Crude oil price'!$A$8444:$J$8958,2,FALSE)</f>
        <v>56.71</v>
      </c>
      <c r="C325">
        <f>VLOOKUP('Full date'!$A325,'Crude oil price'!$A$8444:$J$8958,3,FALSE)</f>
        <v>63.8</v>
      </c>
      <c r="D325">
        <f>VLOOKUP('Full date'!$A325,'Crude oil price'!$A$8444:$J$8958,4,FALSE)</f>
        <v>1.716</v>
      </c>
      <c r="E325">
        <f>VLOOKUP('Full date'!$A325,'Crude oil price'!$A$8444:$J$8958,5,FALSE)</f>
        <v>1.6339999999999999</v>
      </c>
      <c r="F325">
        <f>VLOOKUP($A325,'MethaneLeaks Events Data_nonUS'!$C$2:$I$1397,2,FALSE)</f>
        <v>1025</v>
      </c>
      <c r="G325">
        <f>VLOOKUP($A325,'MethaneLeaks Events Data_nonUS'!$C$2:$I$1397,3,FALSE)</f>
        <v>83.213630679999994</v>
      </c>
      <c r="H325" t="str">
        <f>VLOOKUP($A325,'MethaneLeaks Events Data_nonUS'!$C$2:$I$1397,4,FALSE)</f>
        <v>human</v>
      </c>
      <c r="I325">
        <f>VLOOKUP($A325,'MethaneLeaks Events Data_nonUS'!$C$2:$I$1397,5,FALSE)</f>
        <v>25.505300519999999</v>
      </c>
      <c r="J325">
        <f>VLOOKUP($A325,'MethaneLeaks Events Data_nonUS'!$C$2:$I$1397,6,FALSE)</f>
        <v>68.315696720000005</v>
      </c>
    </row>
    <row r="326" spans="1:10" x14ac:dyDescent="0.2">
      <c r="A326" s="10">
        <v>43790</v>
      </c>
      <c r="B326">
        <f>VLOOKUP('Full date'!A326,'Crude oil price'!$A$8444:$J$8958,2,FALSE)</f>
        <v>58.36</v>
      </c>
      <c r="C326">
        <f>VLOOKUP('Full date'!$A326,'Crude oil price'!$A$8444:$J$8958,3,FALSE)</f>
        <v>64.989999999999995</v>
      </c>
      <c r="D326">
        <f>VLOOKUP('Full date'!$A326,'Crude oil price'!$A$8444:$J$8958,4,FALSE)</f>
        <v>1.748</v>
      </c>
      <c r="E326">
        <f>VLOOKUP('Full date'!$A326,'Crude oil price'!$A$8444:$J$8958,5,FALSE)</f>
        <v>1.6659999999999999</v>
      </c>
      <c r="F326">
        <f>VLOOKUP($A326,'MethaneLeaks Events Data_nonUS'!$C$2:$I$1397,2,FALSE)</f>
        <v>1939</v>
      </c>
      <c r="G326">
        <f>VLOOKUP($A326,'MethaneLeaks Events Data_nonUS'!$C$2:$I$1397,3,FALSE)</f>
        <v>46.054363250000002</v>
      </c>
      <c r="H326" t="str">
        <f>VLOOKUP($A326,'MethaneLeaks Events Data_nonUS'!$C$2:$I$1397,4,FALSE)</f>
        <v>og</v>
      </c>
      <c r="I326">
        <f>VLOOKUP($A326,'MethaneLeaks Events Data_nonUS'!$C$2:$I$1397,5,FALSE)</f>
        <v>32.435600280000003</v>
      </c>
      <c r="J326">
        <f>VLOOKUP($A326,'MethaneLeaks Events Data_nonUS'!$C$2:$I$1397,6,FALSE)</f>
        <v>6.2897000309999997</v>
      </c>
    </row>
    <row r="327" spans="1:10" x14ac:dyDescent="0.2">
      <c r="A327" s="10">
        <v>43791</v>
      </c>
      <c r="B327">
        <f>VLOOKUP('Full date'!A327,'Crude oil price'!$A$8444:$J$8958,2,FALSE)</f>
        <v>57.68</v>
      </c>
      <c r="C327">
        <f>VLOOKUP('Full date'!$A327,'Crude oil price'!$A$8444:$J$8958,3,FALSE)</f>
        <v>64.83</v>
      </c>
      <c r="D327">
        <f>VLOOKUP('Full date'!$A327,'Crude oil price'!$A$8444:$J$8958,4,FALSE)</f>
        <v>1.7330000000000001</v>
      </c>
      <c r="E327">
        <f>VLOOKUP('Full date'!$A327,'Crude oil price'!$A$8444:$J$8958,5,FALSE)</f>
        <v>1.651</v>
      </c>
      <c r="F327">
        <f>VLOOKUP($A327,'MethaneLeaks Events Data_nonUS'!$C$2:$I$1397,2,FALSE)</f>
        <v>1126</v>
      </c>
      <c r="G327">
        <f>VLOOKUP($A327,'MethaneLeaks Events Data_nonUS'!$C$2:$I$1397,3,FALSE)</f>
        <v>30.573274609999999</v>
      </c>
      <c r="H327" t="str">
        <f>VLOOKUP($A327,'MethaneLeaks Events Data_nonUS'!$C$2:$I$1397,4,FALSE)</f>
        <v>og</v>
      </c>
      <c r="I327">
        <f>VLOOKUP($A327,'MethaneLeaks Events Data_nonUS'!$C$2:$I$1397,5,FALSE)</f>
        <v>31.36300087</v>
      </c>
      <c r="J327">
        <f>VLOOKUP($A327,'MethaneLeaks Events Data_nonUS'!$C$2:$I$1397,6,FALSE)</f>
        <v>48.614498140000002</v>
      </c>
    </row>
    <row r="328" spans="1:10" x14ac:dyDescent="0.2">
      <c r="A328" s="10">
        <v>43792</v>
      </c>
      <c r="B328" t="e">
        <f>VLOOKUP('Full date'!A328,'Crude oil price'!$A$8444:$J$8958,2,FALSE)</f>
        <v>#N/A</v>
      </c>
      <c r="C328" t="e">
        <f>VLOOKUP('Full date'!$A328,'Crude oil price'!$A$8444:$J$8958,3,FALSE)</f>
        <v>#N/A</v>
      </c>
      <c r="D328" t="e">
        <f>VLOOKUP('Full date'!$A328,'Crude oil price'!$A$8444:$J$8958,4,FALSE)</f>
        <v>#N/A</v>
      </c>
      <c r="E328" t="e">
        <f>VLOOKUP('Full date'!$A328,'Crude oil price'!$A$8444:$J$8958,5,FALSE)</f>
        <v>#N/A</v>
      </c>
      <c r="F328">
        <f>VLOOKUP($A328,'MethaneLeaks Events Data_nonUS'!$C$2:$I$1397,2,FALSE)</f>
        <v>873</v>
      </c>
      <c r="G328">
        <f>VLOOKUP($A328,'MethaneLeaks Events Data_nonUS'!$C$2:$I$1397,3,FALSE)</f>
        <v>113.6006927</v>
      </c>
      <c r="H328" t="str">
        <f>VLOOKUP($A328,'MethaneLeaks Events Data_nonUS'!$C$2:$I$1397,4,FALSE)</f>
        <v>og</v>
      </c>
      <c r="I328">
        <f>VLOOKUP($A328,'MethaneLeaks Events Data_nonUS'!$C$2:$I$1397,5,FALSE)</f>
        <v>39.393798830000001</v>
      </c>
      <c r="J328">
        <f>VLOOKUP($A328,'MethaneLeaks Events Data_nonUS'!$C$2:$I$1397,6,FALSE)</f>
        <v>53.890701290000003</v>
      </c>
    </row>
    <row r="329" spans="1:10" x14ac:dyDescent="0.2">
      <c r="A329" s="10">
        <v>43793</v>
      </c>
      <c r="B329" t="e">
        <f>VLOOKUP('Full date'!A329,'Crude oil price'!$A$8444:$J$8958,2,FALSE)</f>
        <v>#N/A</v>
      </c>
      <c r="C329" t="e">
        <f>VLOOKUP('Full date'!$A329,'Crude oil price'!$A$8444:$J$8958,3,FALSE)</f>
        <v>#N/A</v>
      </c>
      <c r="D329" t="e">
        <f>VLOOKUP('Full date'!$A329,'Crude oil price'!$A$8444:$J$8958,4,FALSE)</f>
        <v>#N/A</v>
      </c>
      <c r="E329" t="e">
        <f>VLOOKUP('Full date'!$A329,'Crude oil price'!$A$8444:$J$8958,5,FALSE)</f>
        <v>#N/A</v>
      </c>
      <c r="F329">
        <f>VLOOKUP($A329,'MethaneLeaks Events Data_nonUS'!$C$2:$I$1397,2,FALSE)</f>
        <v>311</v>
      </c>
      <c r="G329">
        <f>VLOOKUP($A329,'MethaneLeaks Events Data_nonUS'!$C$2:$I$1397,3,FALSE)</f>
        <v>39.295330049999997</v>
      </c>
      <c r="H329" t="str">
        <f>VLOOKUP($A329,'MethaneLeaks Events Data_nonUS'!$C$2:$I$1397,4,FALSE)</f>
        <v>coal</v>
      </c>
      <c r="I329">
        <f>VLOOKUP($A329,'MethaneLeaks Events Data_nonUS'!$C$2:$I$1397,5,FALSE)</f>
        <v>39.605701449999998</v>
      </c>
      <c r="J329">
        <f>VLOOKUP($A329,'MethaneLeaks Events Data_nonUS'!$C$2:$I$1397,6,FALSE)</f>
        <v>106.9134979</v>
      </c>
    </row>
    <row r="330" spans="1:10" x14ac:dyDescent="0.2">
      <c r="A330" s="10">
        <v>43794</v>
      </c>
      <c r="B330">
        <f>VLOOKUP('Full date'!A330,'Crude oil price'!$A$8444:$J$8958,2,FALSE)</f>
        <v>57.79</v>
      </c>
      <c r="C330">
        <f>VLOOKUP('Full date'!$A330,'Crude oil price'!$A$8444:$J$8958,3,FALSE)</f>
        <v>64.67</v>
      </c>
      <c r="D330">
        <f>VLOOKUP('Full date'!$A330,'Crude oil price'!$A$8444:$J$8958,4,FALSE)</f>
        <v>1.73</v>
      </c>
      <c r="E330">
        <f>VLOOKUP('Full date'!$A330,'Crude oil price'!$A$8444:$J$8958,5,FALSE)</f>
        <v>1.673</v>
      </c>
      <c r="F330">
        <f>VLOOKUP($A330,'MethaneLeaks Events Data_nonUS'!$C$2:$I$1397,2,FALSE)</f>
        <v>242</v>
      </c>
      <c r="G330">
        <f>VLOOKUP($A330,'MethaneLeaks Events Data_nonUS'!$C$2:$I$1397,3,FALSE)</f>
        <v>83.961585999999997</v>
      </c>
      <c r="H330" t="str">
        <f>VLOOKUP($A330,'MethaneLeaks Events Data_nonUS'!$C$2:$I$1397,4,FALSE)</f>
        <v>coal</v>
      </c>
      <c r="I330">
        <f>VLOOKUP($A330,'MethaneLeaks Events Data_nonUS'!$C$2:$I$1397,5,FALSE)</f>
        <v>36.469898219999997</v>
      </c>
      <c r="J330">
        <f>VLOOKUP($A330,'MethaneLeaks Events Data_nonUS'!$C$2:$I$1397,6,FALSE)</f>
        <v>112.90100099999999</v>
      </c>
    </row>
    <row r="331" spans="1:10" x14ac:dyDescent="0.2">
      <c r="A331" s="10">
        <v>43795</v>
      </c>
      <c r="B331">
        <f>VLOOKUP('Full date'!A331,'Crude oil price'!$A$8444:$J$8958,2,FALSE)</f>
        <v>58.25</v>
      </c>
      <c r="C331">
        <f>VLOOKUP('Full date'!$A331,'Crude oil price'!$A$8444:$J$8958,3,FALSE)</f>
        <v>64.819999999999993</v>
      </c>
      <c r="D331">
        <f>VLOOKUP('Full date'!$A331,'Crude oil price'!$A$8444:$J$8958,4,FALSE)</f>
        <v>1.7390000000000001</v>
      </c>
      <c r="E331">
        <f>VLOOKUP('Full date'!$A331,'Crude oil price'!$A$8444:$J$8958,5,FALSE)</f>
        <v>1.6870000000000001</v>
      </c>
      <c r="F331">
        <f>VLOOKUP($A331,'MethaneLeaks Events Data_nonUS'!$C$2:$I$1397,2,FALSE)</f>
        <v>118</v>
      </c>
      <c r="G331">
        <f>VLOOKUP($A331,'MethaneLeaks Events Data_nonUS'!$C$2:$I$1397,3,FALSE)</f>
        <v>103.9423065</v>
      </c>
      <c r="H331" t="str">
        <f>VLOOKUP($A331,'MethaneLeaks Events Data_nonUS'!$C$2:$I$1397,4,FALSE)</f>
        <v>og</v>
      </c>
      <c r="I331">
        <f>VLOOKUP($A331,'MethaneLeaks Events Data_nonUS'!$C$2:$I$1397,5,FALSE)</f>
        <v>37.759899140000002</v>
      </c>
      <c r="J331">
        <f>VLOOKUP($A331,'MethaneLeaks Events Data_nonUS'!$C$2:$I$1397,6,FALSE)</f>
        <v>61.539901729999997</v>
      </c>
    </row>
    <row r="332" spans="1:10" x14ac:dyDescent="0.2">
      <c r="A332" s="10">
        <v>43796</v>
      </c>
      <c r="B332">
        <f>VLOOKUP('Full date'!A332,'Crude oil price'!$A$8444:$J$8958,2,FALSE)</f>
        <v>58.12</v>
      </c>
      <c r="C332">
        <f>VLOOKUP('Full date'!$A332,'Crude oil price'!$A$8444:$J$8958,3,FALSE)</f>
        <v>65.03</v>
      </c>
      <c r="D332">
        <f>VLOOKUP('Full date'!$A332,'Crude oil price'!$A$8444:$J$8958,4,FALSE)</f>
        <v>1.714</v>
      </c>
      <c r="E332">
        <f>VLOOKUP('Full date'!$A332,'Crude oil price'!$A$8444:$J$8958,5,FALSE)</f>
        <v>1.6539999999999999</v>
      </c>
      <c r="F332">
        <f>VLOOKUP($A332,'MethaneLeaks Events Data_nonUS'!$C$2:$I$1397,2,FALSE)</f>
        <v>1290</v>
      </c>
      <c r="G332">
        <f>VLOOKUP($A332,'MethaneLeaks Events Data_nonUS'!$C$2:$I$1397,3,FALSE)</f>
        <v>48.088657380000001</v>
      </c>
      <c r="H332" t="str">
        <f>VLOOKUP($A332,'MethaneLeaks Events Data_nonUS'!$C$2:$I$1397,4,FALSE)</f>
        <v>og</v>
      </c>
      <c r="I332">
        <f>VLOOKUP($A332,'MethaneLeaks Events Data_nonUS'!$C$2:$I$1397,5,FALSE)</f>
        <v>32.210498809999997</v>
      </c>
      <c r="J332">
        <f>VLOOKUP($A332,'MethaneLeaks Events Data_nonUS'!$C$2:$I$1397,6,FALSE)</f>
        <v>6.6687002179999997</v>
      </c>
    </row>
    <row r="333" spans="1:10" x14ac:dyDescent="0.2">
      <c r="A333" s="10">
        <v>43797</v>
      </c>
      <c r="B333">
        <f>VLOOKUP('Full date'!A333,'Crude oil price'!$A$8444:$J$8958,2,FALSE)</f>
        <v>0</v>
      </c>
      <c r="C333">
        <f>VLOOKUP('Full date'!$A333,'Crude oil price'!$A$8444:$J$8958,3,FALSE)</f>
        <v>64.680000000000007</v>
      </c>
      <c r="D333" t="e">
        <f>VLOOKUP('Full date'!$A333,'Crude oil price'!$A$8444:$J$8958,4,FALSE)</f>
        <v>#N/A</v>
      </c>
      <c r="E333" t="e">
        <f>VLOOKUP('Full date'!$A333,'Crude oil price'!$A$8444:$J$8958,5,FALSE)</f>
        <v>#N/A</v>
      </c>
      <c r="F333">
        <f>VLOOKUP($A333,'MethaneLeaks Events Data_nonUS'!$C$2:$I$1397,2,FALSE)</f>
        <v>2006</v>
      </c>
      <c r="G333">
        <f>VLOOKUP($A333,'MethaneLeaks Events Data_nonUS'!$C$2:$I$1397,3,FALSE)</f>
        <v>0</v>
      </c>
      <c r="H333" t="str">
        <f>VLOOKUP($A333,'MethaneLeaks Events Data_nonUS'!$C$2:$I$1397,4,FALSE)</f>
        <v>coal</v>
      </c>
      <c r="I333">
        <f>VLOOKUP($A333,'MethaneLeaks Events Data_nonUS'!$C$2:$I$1397,5,FALSE)</f>
        <v>-32.516101839999997</v>
      </c>
      <c r="J333">
        <f>VLOOKUP($A333,'MethaneLeaks Events Data_nonUS'!$C$2:$I$1397,6,FALSE)</f>
        <v>151.1327057</v>
      </c>
    </row>
    <row r="334" spans="1:10" x14ac:dyDescent="0.2">
      <c r="A334" s="10">
        <v>43798</v>
      </c>
      <c r="B334">
        <f>VLOOKUP('Full date'!A334,'Crude oil price'!$A$8444:$J$8958,2,FALSE)</f>
        <v>58.12</v>
      </c>
      <c r="C334">
        <f>VLOOKUP('Full date'!$A334,'Crude oil price'!$A$8444:$J$8958,3,FALSE)</f>
        <v>64.5</v>
      </c>
      <c r="D334" t="e">
        <f>VLOOKUP('Full date'!$A334,'Crude oil price'!$A$8444:$J$8958,4,FALSE)</f>
        <v>#N/A</v>
      </c>
      <c r="E334" t="e">
        <f>VLOOKUP('Full date'!$A334,'Crude oil price'!$A$8444:$J$8958,5,FALSE)</f>
        <v>#N/A</v>
      </c>
      <c r="F334">
        <f>VLOOKUP($A334,'MethaneLeaks Events Data_nonUS'!$C$2:$I$1397,2,FALSE)</f>
        <v>1280</v>
      </c>
      <c r="G334">
        <f>VLOOKUP($A334,'MethaneLeaks Events Data_nonUS'!$C$2:$I$1397,3,FALSE)</f>
        <v>0</v>
      </c>
      <c r="H334" t="str">
        <f>VLOOKUP($A334,'MethaneLeaks Events Data_nonUS'!$C$2:$I$1397,4,FALSE)</f>
        <v>og</v>
      </c>
      <c r="I334">
        <f>VLOOKUP($A334,'MethaneLeaks Events Data_nonUS'!$C$2:$I$1397,5,FALSE)</f>
        <v>31.615999219999999</v>
      </c>
      <c r="J334">
        <f>VLOOKUP($A334,'MethaneLeaks Events Data_nonUS'!$C$2:$I$1397,6,FALSE)</f>
        <v>6.1963000299999997</v>
      </c>
    </row>
    <row r="335" spans="1:10" x14ac:dyDescent="0.2">
      <c r="A335" s="10">
        <v>43799</v>
      </c>
      <c r="B335" t="e">
        <f>VLOOKUP('Full date'!A335,'Crude oil price'!$A$8444:$J$8958,2,FALSE)</f>
        <v>#N/A</v>
      </c>
      <c r="C335" t="e">
        <f>VLOOKUP('Full date'!$A335,'Crude oil price'!$A$8444:$J$8958,3,FALSE)</f>
        <v>#N/A</v>
      </c>
      <c r="D335" t="e">
        <f>VLOOKUP('Full date'!$A335,'Crude oil price'!$A$8444:$J$8958,4,FALSE)</f>
        <v>#N/A</v>
      </c>
      <c r="E335" t="e">
        <f>VLOOKUP('Full date'!$A335,'Crude oil price'!$A$8444:$J$8958,5,FALSE)</f>
        <v>#N/A</v>
      </c>
      <c r="F335">
        <f>VLOOKUP($A335,'MethaneLeaks Events Data_nonUS'!$C$2:$I$1397,2,FALSE)</f>
        <v>117</v>
      </c>
      <c r="G335">
        <f>VLOOKUP($A335,'MethaneLeaks Events Data_nonUS'!$C$2:$I$1397,3,FALSE)</f>
        <v>111.8768845</v>
      </c>
      <c r="H335" t="str">
        <f>VLOOKUP($A335,'MethaneLeaks Events Data_nonUS'!$C$2:$I$1397,4,FALSE)</f>
        <v>og</v>
      </c>
      <c r="I335">
        <f>VLOOKUP($A335,'MethaneLeaks Events Data_nonUS'!$C$2:$I$1397,5,FALSE)</f>
        <v>37.759899140000002</v>
      </c>
      <c r="J335">
        <f>VLOOKUP($A335,'MethaneLeaks Events Data_nonUS'!$C$2:$I$1397,6,FALSE)</f>
        <v>61.534400939999998</v>
      </c>
    </row>
    <row r="336" spans="1:10" x14ac:dyDescent="0.2">
      <c r="A336" s="10">
        <v>43800</v>
      </c>
      <c r="B336" t="e">
        <f>VLOOKUP('Full date'!A336,'Crude oil price'!$A$8444:$J$8958,2,FALSE)</f>
        <v>#N/A</v>
      </c>
      <c r="C336" t="e">
        <f>VLOOKUP('Full date'!$A336,'Crude oil price'!$A$8444:$J$8958,3,FALSE)</f>
        <v>#N/A</v>
      </c>
      <c r="D336" t="e">
        <f>VLOOKUP('Full date'!$A336,'Crude oil price'!$A$8444:$J$8958,4,FALSE)</f>
        <v>#N/A</v>
      </c>
      <c r="E336" t="e">
        <f>VLOOKUP('Full date'!$A336,'Crude oil price'!$A$8444:$J$8958,5,FALSE)</f>
        <v>#N/A</v>
      </c>
      <c r="F336">
        <f>VLOOKUP($A336,'MethaneLeaks Events Data_nonUS'!$C$2:$I$1397,2,FALSE)</f>
        <v>1917</v>
      </c>
      <c r="G336">
        <f>VLOOKUP($A336,'MethaneLeaks Events Data_nonUS'!$C$2:$I$1397,3,FALSE)</f>
        <v>69.092399599999993</v>
      </c>
      <c r="H336" t="str">
        <f>VLOOKUP($A336,'MethaneLeaks Events Data_nonUS'!$C$2:$I$1397,4,FALSE)</f>
        <v>og</v>
      </c>
      <c r="I336">
        <f>VLOOKUP($A336,'MethaneLeaks Events Data_nonUS'!$C$2:$I$1397,5,FALSE)</f>
        <v>31.40049934</v>
      </c>
      <c r="J336">
        <f>VLOOKUP($A336,'MethaneLeaks Events Data_nonUS'!$C$2:$I$1397,6,FALSE)</f>
        <v>5.6304998399999997</v>
      </c>
    </row>
    <row r="337" spans="1:10" x14ac:dyDescent="0.2">
      <c r="A337" s="10">
        <v>43801</v>
      </c>
      <c r="B337">
        <f>VLOOKUP('Full date'!A337,'Crude oil price'!$A$8444:$J$8958,2,FALSE)</f>
        <v>55.97</v>
      </c>
      <c r="C337">
        <f>VLOOKUP('Full date'!$A337,'Crude oil price'!$A$8444:$J$8958,3,FALSE)</f>
        <v>63.2</v>
      </c>
      <c r="D337">
        <f>VLOOKUP('Full date'!$A337,'Crude oil price'!$A$8444:$J$8958,4,FALSE)</f>
        <v>1.613</v>
      </c>
      <c r="E337">
        <f>VLOOKUP('Full date'!$A337,'Crude oil price'!$A$8444:$J$8958,5,FALSE)</f>
        <v>1.54</v>
      </c>
      <c r="F337">
        <f>VLOOKUP($A337,'MethaneLeaks Events Data_nonUS'!$C$2:$I$1397,2,FALSE)</f>
        <v>2012</v>
      </c>
      <c r="G337">
        <f>VLOOKUP($A337,'MethaneLeaks Events Data_nonUS'!$C$2:$I$1397,3,FALSE)</f>
        <v>75.671691890000005</v>
      </c>
      <c r="H337" t="str">
        <f>VLOOKUP($A337,'MethaneLeaks Events Data_nonUS'!$C$2:$I$1397,4,FALSE)</f>
        <v>human</v>
      </c>
      <c r="I337">
        <f>VLOOKUP($A337,'MethaneLeaks Events Data_nonUS'!$C$2:$I$1397,5,FALSE)</f>
        <v>-35.039001460000001</v>
      </c>
      <c r="J337">
        <f>VLOOKUP($A337,'MethaneLeaks Events Data_nonUS'!$C$2:$I$1397,6,FALSE)</f>
        <v>-58.474700929999997</v>
      </c>
    </row>
    <row r="338" spans="1:10" x14ac:dyDescent="0.2">
      <c r="A338" s="10">
        <v>43802</v>
      </c>
      <c r="B338">
        <f>VLOOKUP('Full date'!A338,'Crude oil price'!$A$8444:$J$8958,2,FALSE)</f>
        <v>56.15</v>
      </c>
      <c r="C338">
        <f>VLOOKUP('Full date'!$A338,'Crude oil price'!$A$8444:$J$8958,3,FALSE)</f>
        <v>62.95</v>
      </c>
      <c r="D338">
        <f>VLOOKUP('Full date'!$A338,'Crude oil price'!$A$8444:$J$8958,4,FALSE)</f>
        <v>1.6020000000000001</v>
      </c>
      <c r="E338">
        <f>VLOOKUP('Full date'!$A338,'Crude oil price'!$A$8444:$J$8958,5,FALSE)</f>
        <v>1.532</v>
      </c>
      <c r="F338">
        <f>VLOOKUP($A338,'MethaneLeaks Events Data_nonUS'!$C$2:$I$1397,2,FALSE)</f>
        <v>1929</v>
      </c>
      <c r="G338">
        <f>VLOOKUP($A338,'MethaneLeaks Events Data_nonUS'!$C$2:$I$1397,3,FALSE)</f>
        <v>32.607673650000002</v>
      </c>
      <c r="H338" t="str">
        <f>VLOOKUP($A338,'MethaneLeaks Events Data_nonUS'!$C$2:$I$1397,4,FALSE)</f>
        <v>og</v>
      </c>
      <c r="I338">
        <f>VLOOKUP($A338,'MethaneLeaks Events Data_nonUS'!$C$2:$I$1397,5,FALSE)</f>
        <v>32.277801510000003</v>
      </c>
      <c r="J338">
        <f>VLOOKUP($A338,'MethaneLeaks Events Data_nonUS'!$C$2:$I$1397,6,FALSE)</f>
        <v>5.9436001779999996</v>
      </c>
    </row>
    <row r="339" spans="1:10" x14ac:dyDescent="0.2">
      <c r="A339" s="10">
        <v>43803</v>
      </c>
      <c r="B339">
        <f>VLOOKUP('Full date'!A339,'Crude oil price'!$A$8444:$J$8958,2,FALSE)</f>
        <v>58.46</v>
      </c>
      <c r="C339">
        <f>VLOOKUP('Full date'!$A339,'Crude oil price'!$A$8444:$J$8958,3,FALSE)</f>
        <v>65.25</v>
      </c>
      <c r="D339">
        <f>VLOOKUP('Full date'!$A339,'Crude oil price'!$A$8444:$J$8958,4,FALSE)</f>
        <v>1.6419999999999999</v>
      </c>
      <c r="E339">
        <f>VLOOKUP('Full date'!$A339,'Crude oil price'!$A$8444:$J$8958,5,FALSE)</f>
        <v>1.5620000000000001</v>
      </c>
      <c r="F339">
        <f>VLOOKUP($A339,'MethaneLeaks Events Data_nonUS'!$C$2:$I$1397,2,FALSE)</f>
        <v>63</v>
      </c>
      <c r="G339">
        <f>VLOOKUP($A339,'MethaneLeaks Events Data_nonUS'!$C$2:$I$1397,3,FALSE)</f>
        <v>42.185733800000001</v>
      </c>
      <c r="H339" t="str">
        <f>VLOOKUP($A339,'MethaneLeaks Events Data_nonUS'!$C$2:$I$1397,4,FALSE)</f>
        <v>og</v>
      </c>
      <c r="I339">
        <f>VLOOKUP($A339,'MethaneLeaks Events Data_nonUS'!$C$2:$I$1397,5,FALSE)</f>
        <v>38.346000670000002</v>
      </c>
      <c r="J339">
        <f>VLOOKUP($A339,'MethaneLeaks Events Data_nonUS'!$C$2:$I$1397,6,FALSE)</f>
        <v>54.063701629999997</v>
      </c>
    </row>
    <row r="340" spans="1:10" x14ac:dyDescent="0.2">
      <c r="A340" s="10">
        <v>43804</v>
      </c>
      <c r="B340">
        <f>VLOOKUP('Full date'!A340,'Crude oil price'!$A$8444:$J$8958,2,FALSE)</f>
        <v>58.42</v>
      </c>
      <c r="C340">
        <f>VLOOKUP('Full date'!$A340,'Crude oil price'!$A$8444:$J$8958,3,FALSE)</f>
        <v>65.67</v>
      </c>
      <c r="D340">
        <f>VLOOKUP('Full date'!$A340,'Crude oil price'!$A$8444:$J$8958,4,FALSE)</f>
        <v>1.66</v>
      </c>
      <c r="E340">
        <f>VLOOKUP('Full date'!$A340,'Crude oil price'!$A$8444:$J$8958,5,FALSE)</f>
        <v>1.579</v>
      </c>
      <c r="F340">
        <f>VLOOKUP($A340,'MethaneLeaks Events Data_nonUS'!$C$2:$I$1397,2,FALSE)</f>
        <v>1157</v>
      </c>
      <c r="G340">
        <f>VLOOKUP($A340,'MethaneLeaks Events Data_nonUS'!$C$2:$I$1397,3,FALSE)</f>
        <v>0</v>
      </c>
      <c r="H340" t="str">
        <f>VLOOKUP($A340,'MethaneLeaks Events Data_nonUS'!$C$2:$I$1397,4,FALSE)</f>
        <v>og</v>
      </c>
      <c r="I340">
        <f>VLOOKUP($A340,'MethaneLeaks Events Data_nonUS'!$C$2:$I$1397,5,FALSE)</f>
        <v>31.676799769999999</v>
      </c>
      <c r="J340">
        <f>VLOOKUP($A340,'MethaneLeaks Events Data_nonUS'!$C$2:$I$1397,6,FALSE)</f>
        <v>5.7046999930000002</v>
      </c>
    </row>
    <row r="341" spans="1:10" x14ac:dyDescent="0.2">
      <c r="A341" s="10">
        <v>43805</v>
      </c>
      <c r="B341">
        <f>VLOOKUP('Full date'!A341,'Crude oil price'!$A$8444:$J$8958,2,FALSE)</f>
        <v>59.2</v>
      </c>
      <c r="C341">
        <f>VLOOKUP('Full date'!$A341,'Crude oil price'!$A$8444:$J$8958,3,FALSE)</f>
        <v>66.5</v>
      </c>
      <c r="D341">
        <f>VLOOKUP('Full date'!$A341,'Crude oil price'!$A$8444:$J$8958,4,FALSE)</f>
        <v>1.6870000000000001</v>
      </c>
      <c r="E341">
        <f>VLOOKUP('Full date'!$A341,'Crude oil price'!$A$8444:$J$8958,5,FALSE)</f>
        <v>1.607</v>
      </c>
      <c r="F341">
        <f>VLOOKUP($A341,'MethaneLeaks Events Data_nonUS'!$C$2:$I$1397,2,FALSE)</f>
        <v>160</v>
      </c>
      <c r="G341">
        <f>VLOOKUP($A341,'MethaneLeaks Events Data_nonUS'!$C$2:$I$1397,3,FALSE)</f>
        <v>21.678720469999998</v>
      </c>
      <c r="H341" t="str">
        <f>VLOOKUP($A341,'MethaneLeaks Events Data_nonUS'!$C$2:$I$1397,4,FALSE)</f>
        <v>og</v>
      </c>
      <c r="I341">
        <f>VLOOKUP($A341,'MethaneLeaks Events Data_nonUS'!$C$2:$I$1397,5,FALSE)</f>
        <v>36.573600769999999</v>
      </c>
      <c r="J341">
        <f>VLOOKUP($A341,'MethaneLeaks Events Data_nonUS'!$C$2:$I$1397,6,FALSE)</f>
        <v>109.6628036</v>
      </c>
    </row>
    <row r="342" spans="1:10" x14ac:dyDescent="0.2">
      <c r="A342" s="10">
        <v>43806</v>
      </c>
      <c r="B342" t="e">
        <f>VLOOKUP('Full date'!A342,'Crude oil price'!$A$8444:$J$8958,2,FALSE)</f>
        <v>#N/A</v>
      </c>
      <c r="C342" t="e">
        <f>VLOOKUP('Full date'!$A342,'Crude oil price'!$A$8444:$J$8958,3,FALSE)</f>
        <v>#N/A</v>
      </c>
      <c r="D342" t="e">
        <f>VLOOKUP('Full date'!$A342,'Crude oil price'!$A$8444:$J$8958,4,FALSE)</f>
        <v>#N/A</v>
      </c>
      <c r="E342" t="e">
        <f>VLOOKUP('Full date'!$A342,'Crude oil price'!$A$8444:$J$8958,5,FALSE)</f>
        <v>#N/A</v>
      </c>
      <c r="F342">
        <f>VLOOKUP($A342,'MethaneLeaks Events Data_nonUS'!$C$2:$I$1397,2,FALSE)</f>
        <v>60</v>
      </c>
      <c r="G342">
        <f>VLOOKUP($A342,'MethaneLeaks Events Data_nonUS'!$C$2:$I$1397,3,FALSE)</f>
        <v>46.743560789999997</v>
      </c>
      <c r="H342" t="str">
        <f>VLOOKUP($A342,'MethaneLeaks Events Data_nonUS'!$C$2:$I$1397,4,FALSE)</f>
        <v>og</v>
      </c>
      <c r="I342">
        <f>VLOOKUP($A342,'MethaneLeaks Events Data_nonUS'!$C$2:$I$1397,5,FALSE)</f>
        <v>38.524501800000003</v>
      </c>
      <c r="J342">
        <f>VLOOKUP($A342,'MethaneLeaks Events Data_nonUS'!$C$2:$I$1397,6,FALSE)</f>
        <v>54.187301640000001</v>
      </c>
    </row>
    <row r="343" spans="1:10" x14ac:dyDescent="0.2">
      <c r="A343" s="10">
        <v>43807</v>
      </c>
      <c r="B343" t="e">
        <f>VLOOKUP('Full date'!A343,'Crude oil price'!$A$8444:$J$8958,2,FALSE)</f>
        <v>#N/A</v>
      </c>
      <c r="C343" t="e">
        <f>VLOOKUP('Full date'!$A343,'Crude oil price'!$A$8444:$J$8958,3,FALSE)</f>
        <v>#N/A</v>
      </c>
      <c r="D343" t="e">
        <f>VLOOKUP('Full date'!$A343,'Crude oil price'!$A$8444:$J$8958,4,FALSE)</f>
        <v>#N/A</v>
      </c>
      <c r="E343" t="e">
        <f>VLOOKUP('Full date'!$A343,'Crude oil price'!$A$8444:$J$8958,5,FALSE)</f>
        <v>#N/A</v>
      </c>
      <c r="F343">
        <f>VLOOKUP($A343,'MethaneLeaks Events Data_nonUS'!$C$2:$I$1397,2,FALSE)</f>
        <v>1159</v>
      </c>
      <c r="G343">
        <f>VLOOKUP($A343,'MethaneLeaks Events Data_nonUS'!$C$2:$I$1397,3,FALSE)</f>
        <v>0</v>
      </c>
      <c r="H343" t="str">
        <f>VLOOKUP($A343,'MethaneLeaks Events Data_nonUS'!$C$2:$I$1397,4,FALSE)</f>
        <v>og</v>
      </c>
      <c r="I343">
        <f>VLOOKUP($A343,'MethaneLeaks Events Data_nonUS'!$C$2:$I$1397,5,FALSE)</f>
        <v>32.038299559999999</v>
      </c>
      <c r="J343">
        <f>VLOOKUP($A343,'MethaneLeaks Events Data_nonUS'!$C$2:$I$1397,6,FALSE)</f>
        <v>7.0476999280000001</v>
      </c>
    </row>
    <row r="344" spans="1:10" x14ac:dyDescent="0.2">
      <c r="A344" s="10">
        <v>43808</v>
      </c>
      <c r="B344">
        <f>VLOOKUP('Full date'!A344,'Crude oil price'!$A$8444:$J$8958,2,FALSE)</f>
        <v>58.99</v>
      </c>
      <c r="C344">
        <f>VLOOKUP('Full date'!$A344,'Crude oil price'!$A$8444:$J$8958,3,FALSE)</f>
        <v>66.44</v>
      </c>
      <c r="D344">
        <f>VLOOKUP('Full date'!$A344,'Crude oil price'!$A$8444:$J$8958,4,FALSE)</f>
        <v>1.698</v>
      </c>
      <c r="E344">
        <f>VLOOKUP('Full date'!$A344,'Crude oil price'!$A$8444:$J$8958,5,FALSE)</f>
        <v>1.6080000000000001</v>
      </c>
      <c r="F344">
        <f>VLOOKUP($A344,'MethaneLeaks Events Data_nonUS'!$C$2:$I$1397,2,FALSE)</f>
        <v>735</v>
      </c>
      <c r="G344">
        <f>VLOOKUP($A344,'MethaneLeaks Events Data_nonUS'!$C$2:$I$1397,3,FALSE)</f>
        <v>152.7925568</v>
      </c>
      <c r="H344" t="str">
        <f>VLOOKUP($A344,'MethaneLeaks Events Data_nonUS'!$C$2:$I$1397,4,FALSE)</f>
        <v>coal</v>
      </c>
      <c r="I344">
        <f>VLOOKUP($A344,'MethaneLeaks Events Data_nonUS'!$C$2:$I$1397,5,FALSE)</f>
        <v>37.668598179999996</v>
      </c>
      <c r="J344">
        <f>VLOOKUP($A344,'MethaneLeaks Events Data_nonUS'!$C$2:$I$1397,6,FALSE)</f>
        <v>110.7422028</v>
      </c>
    </row>
    <row r="345" spans="1:10" x14ac:dyDescent="0.2">
      <c r="A345" s="10">
        <v>43809</v>
      </c>
      <c r="B345">
        <f>VLOOKUP('Full date'!A345,'Crude oil price'!$A$8444:$J$8958,2,FALSE)</f>
        <v>59.22</v>
      </c>
      <c r="C345">
        <f>VLOOKUP('Full date'!$A345,'Crude oil price'!$A$8444:$J$8958,3,FALSE)</f>
        <v>66.569999999999993</v>
      </c>
      <c r="D345">
        <f>VLOOKUP('Full date'!$A345,'Crude oil price'!$A$8444:$J$8958,4,FALSE)</f>
        <v>1.7</v>
      </c>
      <c r="E345">
        <f>VLOOKUP('Full date'!$A345,'Crude oil price'!$A$8444:$J$8958,5,FALSE)</f>
        <v>1.61</v>
      </c>
      <c r="F345">
        <f>VLOOKUP($A345,'MethaneLeaks Events Data_nonUS'!$C$2:$I$1397,2,FALSE)</f>
        <v>291</v>
      </c>
      <c r="G345">
        <f>VLOOKUP($A345,'MethaneLeaks Events Data_nonUS'!$C$2:$I$1397,3,FALSE)</f>
        <v>116.0448074</v>
      </c>
      <c r="H345" t="str">
        <f>VLOOKUP($A345,'MethaneLeaks Events Data_nonUS'!$C$2:$I$1397,4,FALSE)</f>
        <v>coal</v>
      </c>
      <c r="I345">
        <f>VLOOKUP($A345,'MethaneLeaks Events Data_nonUS'!$C$2:$I$1397,5,FALSE)</f>
        <v>36.27310181</v>
      </c>
      <c r="J345">
        <f>VLOOKUP($A345,'MethaneLeaks Events Data_nonUS'!$C$2:$I$1397,6,FALSE)</f>
        <v>113.01360320000001</v>
      </c>
    </row>
    <row r="346" spans="1:10" x14ac:dyDescent="0.2">
      <c r="A346" s="10">
        <v>43810</v>
      </c>
      <c r="B346">
        <f>VLOOKUP('Full date'!A346,'Crude oil price'!$A$8444:$J$8958,2,FALSE)</f>
        <v>58.74</v>
      </c>
      <c r="C346">
        <f>VLOOKUP('Full date'!$A346,'Crude oil price'!$A$8444:$J$8958,3,FALSE)</f>
        <v>65.37</v>
      </c>
      <c r="D346">
        <f>VLOOKUP('Full date'!$A346,'Crude oil price'!$A$8444:$J$8958,4,FALSE)</f>
        <v>1.675</v>
      </c>
      <c r="E346">
        <f>VLOOKUP('Full date'!$A346,'Crude oil price'!$A$8444:$J$8958,5,FALSE)</f>
        <v>1.5820000000000001</v>
      </c>
      <c r="F346">
        <f>VLOOKUP($A346,'MethaneLeaks Events Data_nonUS'!$C$2:$I$1397,2,FALSE)</f>
        <v>163</v>
      </c>
      <c r="G346">
        <f>VLOOKUP($A346,'MethaneLeaks Events Data_nonUS'!$C$2:$I$1397,3,FALSE)</f>
        <v>0</v>
      </c>
      <c r="H346" t="str">
        <f>VLOOKUP($A346,'MethaneLeaks Events Data_nonUS'!$C$2:$I$1397,4,FALSE)</f>
        <v>coal</v>
      </c>
      <c r="I346">
        <f>VLOOKUP($A346,'MethaneLeaks Events Data_nonUS'!$C$2:$I$1397,5,FALSE)</f>
        <v>37.466098789999997</v>
      </c>
      <c r="J346">
        <f>VLOOKUP($A346,'MethaneLeaks Events Data_nonUS'!$C$2:$I$1397,6,FALSE)</f>
        <v>111.0223007</v>
      </c>
    </row>
    <row r="347" spans="1:10" x14ac:dyDescent="0.2">
      <c r="A347" s="10">
        <v>43811</v>
      </c>
      <c r="B347">
        <f>VLOOKUP('Full date'!A347,'Crude oil price'!$A$8444:$J$8958,2,FALSE)</f>
        <v>59.18</v>
      </c>
      <c r="C347">
        <f>VLOOKUP('Full date'!$A347,'Crude oil price'!$A$8444:$J$8958,3,FALSE)</f>
        <v>66.67</v>
      </c>
      <c r="D347">
        <f>VLOOKUP('Full date'!$A347,'Crude oil price'!$A$8444:$J$8958,4,FALSE)</f>
        <v>1.677</v>
      </c>
      <c r="E347">
        <f>VLOOKUP('Full date'!$A347,'Crude oil price'!$A$8444:$J$8958,5,FALSE)</f>
        <v>1.5820000000000001</v>
      </c>
      <c r="F347">
        <f>VLOOKUP($A347,'MethaneLeaks Events Data_nonUS'!$C$2:$I$1397,2,FALSE)</f>
        <v>2011</v>
      </c>
      <c r="G347">
        <f>VLOOKUP($A347,'MethaneLeaks Events Data_nonUS'!$C$2:$I$1397,3,FALSE)</f>
        <v>80.790580750000004</v>
      </c>
      <c r="H347" t="str">
        <f>VLOOKUP($A347,'MethaneLeaks Events Data_nonUS'!$C$2:$I$1397,4,FALSE)</f>
        <v>og</v>
      </c>
      <c r="I347">
        <f>VLOOKUP($A347,'MethaneLeaks Events Data_nonUS'!$C$2:$I$1397,5,FALSE)</f>
        <v>-34.490699769999999</v>
      </c>
      <c r="J347">
        <f>VLOOKUP($A347,'MethaneLeaks Events Data_nonUS'!$C$2:$I$1397,6,FALSE)</f>
        <v>-67.574203490000002</v>
      </c>
    </row>
    <row r="348" spans="1:10" x14ac:dyDescent="0.2">
      <c r="A348" s="10">
        <v>43812</v>
      </c>
      <c r="B348">
        <f>VLOOKUP('Full date'!A348,'Crude oil price'!$A$8444:$J$8958,2,FALSE)</f>
        <v>60.11</v>
      </c>
      <c r="C348">
        <f>VLOOKUP('Full date'!$A348,'Crude oil price'!$A$8444:$J$8958,3,FALSE)</f>
        <v>67.44</v>
      </c>
      <c r="D348">
        <f>VLOOKUP('Full date'!$A348,'Crude oil price'!$A$8444:$J$8958,4,FALSE)</f>
        <v>1.702</v>
      </c>
      <c r="E348">
        <f>VLOOKUP('Full date'!$A348,'Crude oil price'!$A$8444:$J$8958,5,FALSE)</f>
        <v>1.607</v>
      </c>
      <c r="F348">
        <f>VLOOKUP($A348,'MethaneLeaks Events Data_nonUS'!$C$2:$I$1397,2,FALSE)</f>
        <v>932</v>
      </c>
      <c r="G348">
        <f>VLOOKUP($A348,'MethaneLeaks Events Data_nonUS'!$C$2:$I$1397,3,FALSE)</f>
        <v>23.320930480000001</v>
      </c>
      <c r="H348" t="str">
        <f>VLOOKUP($A348,'MethaneLeaks Events Data_nonUS'!$C$2:$I$1397,4,FALSE)</f>
        <v>og</v>
      </c>
      <c r="I348">
        <f>VLOOKUP($A348,'MethaneLeaks Events Data_nonUS'!$C$2:$I$1397,5,FALSE)</f>
        <v>36.886199949999998</v>
      </c>
      <c r="J348">
        <f>VLOOKUP($A348,'MethaneLeaks Events Data_nonUS'!$C$2:$I$1397,6,FALSE)</f>
        <v>107.3914032</v>
      </c>
    </row>
    <row r="349" spans="1:10" x14ac:dyDescent="0.2">
      <c r="A349" s="10">
        <v>43813</v>
      </c>
      <c r="B349" t="e">
        <f>VLOOKUP('Full date'!A349,'Crude oil price'!$A$8444:$J$8958,2,FALSE)</f>
        <v>#N/A</v>
      </c>
      <c r="C349" t="e">
        <f>VLOOKUP('Full date'!$A349,'Crude oil price'!$A$8444:$J$8958,3,FALSE)</f>
        <v>#N/A</v>
      </c>
      <c r="D349" t="e">
        <f>VLOOKUP('Full date'!$A349,'Crude oil price'!$A$8444:$J$8958,4,FALSE)</f>
        <v>#N/A</v>
      </c>
      <c r="E349" t="e">
        <f>VLOOKUP('Full date'!$A349,'Crude oil price'!$A$8444:$J$8958,5,FALSE)</f>
        <v>#N/A</v>
      </c>
      <c r="F349" t="e">
        <f>VLOOKUP($A349,'MethaneLeaks Events Data_nonUS'!$C$2:$I$1397,2,FALSE)</f>
        <v>#N/A</v>
      </c>
      <c r="G349" t="e">
        <f>VLOOKUP($A349,'MethaneLeaks Events Data_nonUS'!$C$2:$I$1397,3,FALSE)</f>
        <v>#N/A</v>
      </c>
      <c r="H349" t="e">
        <f>VLOOKUP($A349,'MethaneLeaks Events Data_nonUS'!$C$2:$I$1397,4,FALSE)</f>
        <v>#N/A</v>
      </c>
      <c r="I349" t="e">
        <f>VLOOKUP($A349,'MethaneLeaks Events Data_nonUS'!$C$2:$I$1397,5,FALSE)</f>
        <v>#N/A</v>
      </c>
      <c r="J349" t="e">
        <f>VLOOKUP($A349,'MethaneLeaks Events Data_nonUS'!$C$2:$I$1397,6,FALSE)</f>
        <v>#N/A</v>
      </c>
    </row>
    <row r="350" spans="1:10" x14ac:dyDescent="0.2">
      <c r="A350" s="10">
        <v>43814</v>
      </c>
      <c r="B350" t="e">
        <f>VLOOKUP('Full date'!A350,'Crude oil price'!$A$8444:$J$8958,2,FALSE)</f>
        <v>#N/A</v>
      </c>
      <c r="C350" t="e">
        <f>VLOOKUP('Full date'!$A350,'Crude oil price'!$A$8444:$J$8958,3,FALSE)</f>
        <v>#N/A</v>
      </c>
      <c r="D350" t="e">
        <f>VLOOKUP('Full date'!$A350,'Crude oil price'!$A$8444:$J$8958,4,FALSE)</f>
        <v>#N/A</v>
      </c>
      <c r="E350" t="e">
        <f>VLOOKUP('Full date'!$A350,'Crude oil price'!$A$8444:$J$8958,5,FALSE)</f>
        <v>#N/A</v>
      </c>
      <c r="F350">
        <f>VLOOKUP($A350,'MethaneLeaks Events Data_nonUS'!$C$2:$I$1397,2,FALSE)</f>
        <v>1296</v>
      </c>
      <c r="G350">
        <f>VLOOKUP($A350,'MethaneLeaks Events Data_nonUS'!$C$2:$I$1397,3,FALSE)</f>
        <v>0</v>
      </c>
      <c r="H350" t="str">
        <f>VLOOKUP($A350,'MethaneLeaks Events Data_nonUS'!$C$2:$I$1397,4,FALSE)</f>
        <v>og</v>
      </c>
      <c r="I350">
        <f>VLOOKUP($A350,'MethaneLeaks Events Data_nonUS'!$C$2:$I$1397,5,FALSE)</f>
        <v>32.154701230000001</v>
      </c>
      <c r="J350">
        <f>VLOOKUP($A350,'MethaneLeaks Events Data_nonUS'!$C$2:$I$1397,6,FALSE)</f>
        <v>6.1385998730000004</v>
      </c>
    </row>
    <row r="351" spans="1:10" x14ac:dyDescent="0.2">
      <c r="A351" s="10">
        <v>43815</v>
      </c>
      <c r="B351">
        <f>VLOOKUP('Full date'!A351,'Crude oil price'!$A$8444:$J$8958,2,FALSE)</f>
        <v>60.21</v>
      </c>
      <c r="C351">
        <f>VLOOKUP('Full date'!$A351,'Crude oil price'!$A$8444:$J$8958,3,FALSE)</f>
        <v>68.040000000000006</v>
      </c>
      <c r="D351">
        <f>VLOOKUP('Full date'!$A351,'Crude oil price'!$A$8444:$J$8958,4,FALSE)</f>
        <v>1.708</v>
      </c>
      <c r="E351">
        <f>VLOOKUP('Full date'!$A351,'Crude oil price'!$A$8444:$J$8958,5,FALSE)</f>
        <v>1.571</v>
      </c>
      <c r="F351">
        <f>VLOOKUP($A351,'MethaneLeaks Events Data_nonUS'!$C$2:$I$1397,2,FALSE)</f>
        <v>939</v>
      </c>
      <c r="G351">
        <f>VLOOKUP($A351,'MethaneLeaks Events Data_nonUS'!$C$2:$I$1397,3,FALSE)</f>
        <v>30.52727127</v>
      </c>
      <c r="H351" t="str">
        <f>VLOOKUP($A351,'MethaneLeaks Events Data_nonUS'!$C$2:$I$1397,4,FALSE)</f>
        <v>og</v>
      </c>
      <c r="I351">
        <f>VLOOKUP($A351,'MethaneLeaks Events Data_nonUS'!$C$2:$I$1397,5,FALSE)</f>
        <v>36.120098110000001</v>
      </c>
      <c r="J351">
        <f>VLOOKUP($A351,'MethaneLeaks Events Data_nonUS'!$C$2:$I$1397,6,FALSE)</f>
        <v>61.557800290000003</v>
      </c>
    </row>
    <row r="352" spans="1:10" x14ac:dyDescent="0.2">
      <c r="A352" s="10">
        <v>43816</v>
      </c>
      <c r="B352">
        <f>VLOOKUP('Full date'!A352,'Crude oil price'!$A$8444:$J$8958,2,FALSE)</f>
        <v>60.88</v>
      </c>
      <c r="C352">
        <f>VLOOKUP('Full date'!$A352,'Crude oil price'!$A$8444:$J$8958,3,FALSE)</f>
        <v>68.989999999999995</v>
      </c>
      <c r="D352">
        <f>VLOOKUP('Full date'!$A352,'Crude oil price'!$A$8444:$J$8958,4,FALSE)</f>
        <v>1.7270000000000001</v>
      </c>
      <c r="E352">
        <f>VLOOKUP('Full date'!$A352,'Crude oil price'!$A$8444:$J$8958,5,FALSE)</f>
        <v>1.59</v>
      </c>
      <c r="F352">
        <f>VLOOKUP($A352,'MethaneLeaks Events Data_nonUS'!$C$2:$I$1397,2,FALSE)</f>
        <v>2014</v>
      </c>
      <c r="G352">
        <f>VLOOKUP($A352,'MethaneLeaks Events Data_nonUS'!$C$2:$I$1397,3,FALSE)</f>
        <v>54.810688020000001</v>
      </c>
      <c r="H352" t="str">
        <f>VLOOKUP($A352,'MethaneLeaks Events Data_nonUS'!$C$2:$I$1397,4,FALSE)</f>
        <v>og</v>
      </c>
      <c r="I352">
        <f>VLOOKUP($A352,'MethaneLeaks Events Data_nonUS'!$C$2:$I$1397,5,FALSE)</f>
        <v>21.685499190000002</v>
      </c>
      <c r="J352">
        <f>VLOOKUP($A352,'MethaneLeaks Events Data_nonUS'!$C$2:$I$1397,6,FALSE)</f>
        <v>94.534599299999996</v>
      </c>
    </row>
    <row r="353" spans="1:10" x14ac:dyDescent="0.2">
      <c r="A353" s="10">
        <v>43817</v>
      </c>
      <c r="B353">
        <f>VLOOKUP('Full date'!A353,'Crude oil price'!$A$8444:$J$8958,2,FALSE)</f>
        <v>60.93</v>
      </c>
      <c r="C353">
        <f>VLOOKUP('Full date'!$A353,'Crude oil price'!$A$8444:$J$8958,3,FALSE)</f>
        <v>69.12</v>
      </c>
      <c r="D353">
        <f>VLOOKUP('Full date'!$A353,'Crude oil price'!$A$8444:$J$8958,4,FALSE)</f>
        <v>1.734</v>
      </c>
      <c r="E353">
        <f>VLOOKUP('Full date'!$A353,'Crude oil price'!$A$8444:$J$8958,5,FALSE)</f>
        <v>1.6240000000000001</v>
      </c>
      <c r="F353">
        <f>VLOOKUP($A353,'MethaneLeaks Events Data_nonUS'!$C$2:$I$1397,2,FALSE)</f>
        <v>2013</v>
      </c>
      <c r="G353">
        <f>VLOOKUP($A353,'MethaneLeaks Events Data_nonUS'!$C$2:$I$1397,3,FALSE)</f>
        <v>36.061817169999998</v>
      </c>
      <c r="H353" t="str">
        <f>VLOOKUP($A353,'MethaneLeaks Events Data_nonUS'!$C$2:$I$1397,4,FALSE)</f>
        <v>og</v>
      </c>
      <c r="I353">
        <f>VLOOKUP($A353,'MethaneLeaks Events Data_nonUS'!$C$2:$I$1397,5,FALSE)</f>
        <v>21.517000199999998</v>
      </c>
      <c r="J353">
        <f>VLOOKUP($A353,'MethaneLeaks Events Data_nonUS'!$C$2:$I$1397,6,FALSE)</f>
        <v>94.586799619999994</v>
      </c>
    </row>
    <row r="354" spans="1:10" x14ac:dyDescent="0.2">
      <c r="A354" s="10">
        <v>43818</v>
      </c>
      <c r="B354">
        <f>VLOOKUP('Full date'!A354,'Crude oil price'!$A$8444:$J$8958,2,FALSE)</f>
        <v>61.3</v>
      </c>
      <c r="C354">
        <f>VLOOKUP('Full date'!$A354,'Crude oil price'!$A$8444:$J$8958,3,FALSE)</f>
        <v>69.7</v>
      </c>
      <c r="D354">
        <f>VLOOKUP('Full date'!$A354,'Crude oil price'!$A$8444:$J$8958,4,FALSE)</f>
        <v>1.7509999999999999</v>
      </c>
      <c r="E354">
        <f>VLOOKUP('Full date'!$A354,'Crude oil price'!$A$8444:$J$8958,5,FALSE)</f>
        <v>1.663</v>
      </c>
      <c r="F354">
        <f>VLOOKUP($A354,'MethaneLeaks Events Data_nonUS'!$C$2:$I$1397,2,FALSE)</f>
        <v>1943</v>
      </c>
      <c r="G354">
        <f>VLOOKUP($A354,'MethaneLeaks Events Data_nonUS'!$C$2:$I$1397,3,FALSE)</f>
        <v>36.624977110000003</v>
      </c>
      <c r="H354" t="str">
        <f>VLOOKUP($A354,'MethaneLeaks Events Data_nonUS'!$C$2:$I$1397,4,FALSE)</f>
        <v>og</v>
      </c>
      <c r="I354">
        <f>VLOOKUP($A354,'MethaneLeaks Events Data_nonUS'!$C$2:$I$1397,5,FALSE)</f>
        <v>31.802900309999998</v>
      </c>
      <c r="J354">
        <f>VLOOKUP($A354,'MethaneLeaks Events Data_nonUS'!$C$2:$I$1397,6,FALSE)</f>
        <v>6.2758998869999996</v>
      </c>
    </row>
    <row r="355" spans="1:10" x14ac:dyDescent="0.2">
      <c r="A355" s="10">
        <v>43819</v>
      </c>
      <c r="B355">
        <f>VLOOKUP('Full date'!A355,'Crude oil price'!$A$8444:$J$8958,2,FALSE)</f>
        <v>60.43</v>
      </c>
      <c r="C355">
        <f>VLOOKUP('Full date'!$A355,'Crude oil price'!$A$8444:$J$8958,3,FALSE)</f>
        <v>68.66</v>
      </c>
      <c r="D355">
        <f>VLOOKUP('Full date'!$A355,'Crude oil price'!$A$8444:$J$8958,4,FALSE)</f>
        <v>1.746</v>
      </c>
      <c r="E355">
        <f>VLOOKUP('Full date'!$A355,'Crude oil price'!$A$8444:$J$8958,5,FALSE)</f>
        <v>1.659</v>
      </c>
      <c r="F355">
        <f>VLOOKUP($A355,'MethaneLeaks Events Data_nonUS'!$C$2:$I$1397,2,FALSE)</f>
        <v>1291</v>
      </c>
      <c r="G355">
        <f>VLOOKUP($A355,'MethaneLeaks Events Data_nonUS'!$C$2:$I$1397,3,FALSE)</f>
        <v>69.561500550000005</v>
      </c>
      <c r="H355" t="str">
        <f>VLOOKUP($A355,'MethaneLeaks Events Data_nonUS'!$C$2:$I$1397,4,FALSE)</f>
        <v>og</v>
      </c>
      <c r="I355">
        <f>VLOOKUP($A355,'MethaneLeaks Events Data_nonUS'!$C$2:$I$1397,5,FALSE)</f>
        <v>32.102901459999998</v>
      </c>
      <c r="J355">
        <f>VLOOKUP($A355,'MethaneLeaks Events Data_nonUS'!$C$2:$I$1397,6,FALSE)</f>
        <v>6.3390998840000004</v>
      </c>
    </row>
    <row r="356" spans="1:10" x14ac:dyDescent="0.2">
      <c r="A356" s="10">
        <v>43820</v>
      </c>
      <c r="B356" t="e">
        <f>VLOOKUP('Full date'!A356,'Crude oil price'!$A$8444:$J$8958,2,FALSE)</f>
        <v>#N/A</v>
      </c>
      <c r="C356" t="e">
        <f>VLOOKUP('Full date'!$A356,'Crude oil price'!$A$8444:$J$8958,3,FALSE)</f>
        <v>#N/A</v>
      </c>
      <c r="D356" t="e">
        <f>VLOOKUP('Full date'!$A356,'Crude oil price'!$A$8444:$J$8958,4,FALSE)</f>
        <v>#N/A</v>
      </c>
      <c r="E356" t="e">
        <f>VLOOKUP('Full date'!$A356,'Crude oil price'!$A$8444:$J$8958,5,FALSE)</f>
        <v>#N/A</v>
      </c>
      <c r="F356">
        <f>VLOOKUP($A356,'MethaneLeaks Events Data_nonUS'!$C$2:$I$1397,2,FALSE)</f>
        <v>927</v>
      </c>
      <c r="G356">
        <f>VLOOKUP($A356,'MethaneLeaks Events Data_nonUS'!$C$2:$I$1397,3,FALSE)</f>
        <v>50.294307709999998</v>
      </c>
      <c r="H356" t="str">
        <f>VLOOKUP($A356,'MethaneLeaks Events Data_nonUS'!$C$2:$I$1397,4,FALSE)</f>
        <v>og</v>
      </c>
      <c r="I356">
        <f>VLOOKUP($A356,'MethaneLeaks Events Data_nonUS'!$C$2:$I$1397,5,FALSE)</f>
        <v>37.640300750000002</v>
      </c>
      <c r="J356">
        <f>VLOOKUP($A356,'MethaneLeaks Events Data_nonUS'!$C$2:$I$1397,6,FALSE)</f>
        <v>110.7668991</v>
      </c>
    </row>
    <row r="357" spans="1:10" x14ac:dyDescent="0.2">
      <c r="A357" s="10">
        <v>43821</v>
      </c>
      <c r="B357" t="e">
        <f>VLOOKUP('Full date'!A357,'Crude oil price'!$A$8444:$J$8958,2,FALSE)</f>
        <v>#N/A</v>
      </c>
      <c r="C357" t="e">
        <f>VLOOKUP('Full date'!$A357,'Crude oil price'!$A$8444:$J$8958,3,FALSE)</f>
        <v>#N/A</v>
      </c>
      <c r="D357" t="e">
        <f>VLOOKUP('Full date'!$A357,'Crude oil price'!$A$8444:$J$8958,4,FALSE)</f>
        <v>#N/A</v>
      </c>
      <c r="E357" t="e">
        <f>VLOOKUP('Full date'!$A357,'Crude oil price'!$A$8444:$J$8958,5,FALSE)</f>
        <v>#N/A</v>
      </c>
      <c r="F357">
        <f>VLOOKUP($A357,'MethaneLeaks Events Data_nonUS'!$C$2:$I$1397,2,FALSE)</f>
        <v>2031</v>
      </c>
      <c r="G357">
        <f>VLOOKUP($A357,'MethaneLeaks Events Data_nonUS'!$C$2:$I$1397,3,FALSE)</f>
        <v>29.08506775</v>
      </c>
      <c r="H357" t="str">
        <f>VLOOKUP($A357,'MethaneLeaks Events Data_nonUS'!$C$2:$I$1397,4,FALSE)</f>
        <v>og</v>
      </c>
      <c r="I357">
        <f>VLOOKUP($A357,'MethaneLeaks Events Data_nonUS'!$C$2:$I$1397,5,FALSE)</f>
        <v>21.70079994</v>
      </c>
      <c r="J357">
        <f>VLOOKUP($A357,'MethaneLeaks Events Data_nonUS'!$C$2:$I$1397,6,FALSE)</f>
        <v>94.578598020000001</v>
      </c>
    </row>
    <row r="358" spans="1:10" x14ac:dyDescent="0.2">
      <c r="A358" s="10">
        <v>43822</v>
      </c>
      <c r="B358">
        <f>VLOOKUP('Full date'!A358,'Crude oil price'!$A$8444:$J$8958,2,FALSE)</f>
        <v>60.51</v>
      </c>
      <c r="C358">
        <f>VLOOKUP('Full date'!$A358,'Crude oil price'!$A$8444:$J$8958,3,FALSE)</f>
        <v>67.489999999999995</v>
      </c>
      <c r="D358">
        <f>VLOOKUP('Full date'!$A358,'Crude oil price'!$A$8444:$J$8958,4,FALSE)</f>
        <v>1.752</v>
      </c>
      <c r="E358">
        <f>VLOOKUP('Full date'!$A358,'Crude oil price'!$A$8444:$J$8958,5,FALSE)</f>
        <v>1.6819999999999999</v>
      </c>
      <c r="F358">
        <f>VLOOKUP($A358,'MethaneLeaks Events Data_nonUS'!$C$2:$I$1397,2,FALSE)</f>
        <v>450</v>
      </c>
      <c r="G358">
        <f>VLOOKUP($A358,'MethaneLeaks Events Data_nonUS'!$C$2:$I$1397,3,FALSE)</f>
        <v>26.98732948</v>
      </c>
      <c r="H358" t="str">
        <f>VLOOKUP($A358,'MethaneLeaks Events Data_nonUS'!$C$2:$I$1397,4,FALSE)</f>
        <v>og</v>
      </c>
      <c r="I358">
        <f>VLOOKUP($A358,'MethaneLeaks Events Data_nonUS'!$C$2:$I$1397,5,FALSE)</f>
        <v>20.614099499999998</v>
      </c>
      <c r="J358">
        <f>VLOOKUP($A358,'MethaneLeaks Events Data_nonUS'!$C$2:$I$1397,6,FALSE)</f>
        <v>-97.551002499999996</v>
      </c>
    </row>
    <row r="359" spans="1:10" x14ac:dyDescent="0.2">
      <c r="A359" s="10">
        <v>43823</v>
      </c>
      <c r="B359">
        <f>VLOOKUP('Full date'!A359,'Crude oil price'!$A$8444:$J$8958,2,FALSE)</f>
        <v>61.17</v>
      </c>
      <c r="C359">
        <f>VLOOKUP('Full date'!$A359,'Crude oil price'!$A$8444:$J$8958,3,FALSE)</f>
        <v>69.260000000000005</v>
      </c>
      <c r="D359">
        <f>VLOOKUP('Full date'!$A359,'Crude oil price'!$A$8444:$J$8958,4,FALSE)</f>
        <v>1.768</v>
      </c>
      <c r="E359">
        <f>VLOOKUP('Full date'!$A359,'Crude oil price'!$A$8444:$J$8958,5,FALSE)</f>
        <v>1.698</v>
      </c>
      <c r="F359">
        <f>VLOOKUP($A359,'MethaneLeaks Events Data_nonUS'!$C$2:$I$1397,2,FALSE)</f>
        <v>155</v>
      </c>
      <c r="G359">
        <f>VLOOKUP($A359,'MethaneLeaks Events Data_nonUS'!$C$2:$I$1397,3,FALSE)</f>
        <v>52.863086699999997</v>
      </c>
      <c r="H359" t="str">
        <f>VLOOKUP($A359,'MethaneLeaks Events Data_nonUS'!$C$2:$I$1397,4,FALSE)</f>
        <v>coal</v>
      </c>
      <c r="I359">
        <f>VLOOKUP($A359,'MethaneLeaks Events Data_nonUS'!$C$2:$I$1397,5,FALSE)</f>
        <v>-21.416000369999999</v>
      </c>
      <c r="J359">
        <f>VLOOKUP($A359,'MethaneLeaks Events Data_nonUS'!$C$2:$I$1397,6,FALSE)</f>
        <v>148.33189390000001</v>
      </c>
    </row>
    <row r="360" spans="1:10" x14ac:dyDescent="0.2">
      <c r="A360" s="10">
        <v>43824</v>
      </c>
      <c r="B360" t="e">
        <f>VLOOKUP('Full date'!A360,'Crude oil price'!$A$8444:$J$8958,2,FALSE)</f>
        <v>#N/A</v>
      </c>
      <c r="C360" t="e">
        <f>VLOOKUP('Full date'!$A360,'Crude oil price'!$A$8444:$J$8958,3,FALSE)</f>
        <v>#N/A</v>
      </c>
      <c r="D360" t="e">
        <f>VLOOKUP('Full date'!$A360,'Crude oil price'!$A$8444:$J$8958,4,FALSE)</f>
        <v>#N/A</v>
      </c>
      <c r="E360" t="e">
        <f>VLOOKUP('Full date'!$A360,'Crude oil price'!$A$8444:$J$8958,5,FALSE)</f>
        <v>#N/A</v>
      </c>
      <c r="F360">
        <f>VLOOKUP($A360,'MethaneLeaks Events Data_nonUS'!$C$2:$I$1397,2,FALSE)</f>
        <v>1282</v>
      </c>
      <c r="G360">
        <f>VLOOKUP($A360,'MethaneLeaks Events Data_nonUS'!$C$2:$I$1397,3,FALSE)</f>
        <v>51.296665189999999</v>
      </c>
      <c r="H360" t="str">
        <f>VLOOKUP($A360,'MethaneLeaks Events Data_nonUS'!$C$2:$I$1397,4,FALSE)</f>
        <v>og</v>
      </c>
      <c r="I360">
        <f>VLOOKUP($A360,'MethaneLeaks Events Data_nonUS'!$C$2:$I$1397,5,FALSE)</f>
        <v>31.646400450000002</v>
      </c>
      <c r="J360">
        <f>VLOOKUP($A360,'MethaneLeaks Events Data_nonUS'!$C$2:$I$1397,6,FALSE)</f>
        <v>6.1757001880000004</v>
      </c>
    </row>
    <row r="361" spans="1:10" x14ac:dyDescent="0.2">
      <c r="A361" s="10">
        <v>43825</v>
      </c>
      <c r="B361">
        <f>VLOOKUP('Full date'!A361,'Crude oil price'!$A$8444:$J$8958,2,FALSE)</f>
        <v>61.72</v>
      </c>
      <c r="C361">
        <f>VLOOKUP('Full date'!$A361,'Crude oil price'!$A$8444:$J$8958,3,FALSE)</f>
        <v>69.260000000000005</v>
      </c>
      <c r="D361">
        <f>VLOOKUP('Full date'!$A361,'Crude oil price'!$A$8444:$J$8958,4,FALSE)</f>
        <v>1.7909999999999999</v>
      </c>
      <c r="E361">
        <f>VLOOKUP('Full date'!$A361,'Crude oil price'!$A$8444:$J$8958,5,FALSE)</f>
        <v>1.7330000000000001</v>
      </c>
      <c r="F361">
        <f>VLOOKUP($A361,'MethaneLeaks Events Data_nonUS'!$C$2:$I$1397,2,FALSE)</f>
        <v>1294</v>
      </c>
      <c r="G361">
        <f>VLOOKUP($A361,'MethaneLeaks Events Data_nonUS'!$C$2:$I$1397,3,FALSE)</f>
        <v>65.785614010000003</v>
      </c>
      <c r="H361" t="str">
        <f>VLOOKUP($A361,'MethaneLeaks Events Data_nonUS'!$C$2:$I$1397,4,FALSE)</f>
        <v>og</v>
      </c>
      <c r="I361">
        <f>VLOOKUP($A361,'MethaneLeaks Events Data_nonUS'!$C$2:$I$1397,5,FALSE)</f>
        <v>32.253501890000003</v>
      </c>
      <c r="J361">
        <f>VLOOKUP($A361,'MethaneLeaks Events Data_nonUS'!$C$2:$I$1397,6,FALSE)</f>
        <v>6.7381000520000001</v>
      </c>
    </row>
    <row r="362" spans="1:10" x14ac:dyDescent="0.2">
      <c r="A362" s="10">
        <v>43826</v>
      </c>
      <c r="B362">
        <f>VLOOKUP('Full date'!A362,'Crude oil price'!$A$8444:$J$8958,2,FALSE)</f>
        <v>61.76</v>
      </c>
      <c r="C362">
        <f>VLOOKUP('Full date'!$A362,'Crude oil price'!$A$8444:$J$8958,3,FALSE)</f>
        <v>68.91</v>
      </c>
      <c r="D362">
        <f>VLOOKUP('Full date'!$A362,'Crude oil price'!$A$8444:$J$8958,4,FALSE)</f>
        <v>1.7849999999999999</v>
      </c>
      <c r="E362">
        <f>VLOOKUP('Full date'!$A362,'Crude oil price'!$A$8444:$J$8958,5,FALSE)</f>
        <v>1.732</v>
      </c>
      <c r="F362">
        <f>VLOOKUP($A362,'MethaneLeaks Events Data_nonUS'!$C$2:$I$1397,2,FALSE)</f>
        <v>1264</v>
      </c>
      <c r="G362">
        <f>VLOOKUP($A362,'MethaneLeaks Events Data_nonUS'!$C$2:$I$1397,3,FALSE)</f>
        <v>26.883413310000002</v>
      </c>
      <c r="H362" t="str">
        <f>VLOOKUP($A362,'MethaneLeaks Events Data_nonUS'!$C$2:$I$1397,4,FALSE)</f>
        <v>og</v>
      </c>
      <c r="I362">
        <f>VLOOKUP($A362,'MethaneLeaks Events Data_nonUS'!$C$2:$I$1397,5,FALSE)</f>
        <v>31.600799559999999</v>
      </c>
      <c r="J362">
        <f>VLOOKUP($A362,'MethaneLeaks Events Data_nonUS'!$C$2:$I$1397,6,FALSE)</f>
        <v>5.9738001819999997</v>
      </c>
    </row>
    <row r="363" spans="1:10" x14ac:dyDescent="0.2">
      <c r="A363" s="10">
        <v>43827</v>
      </c>
      <c r="B363" t="e">
        <f>VLOOKUP('Full date'!A363,'Crude oil price'!$A$8444:$J$8958,2,FALSE)</f>
        <v>#N/A</v>
      </c>
      <c r="C363" t="e">
        <f>VLOOKUP('Full date'!$A363,'Crude oil price'!$A$8444:$J$8958,3,FALSE)</f>
        <v>#N/A</v>
      </c>
      <c r="D363" t="e">
        <f>VLOOKUP('Full date'!$A363,'Crude oil price'!$A$8444:$J$8958,4,FALSE)</f>
        <v>#N/A</v>
      </c>
      <c r="E363" t="e">
        <f>VLOOKUP('Full date'!$A363,'Crude oil price'!$A$8444:$J$8958,5,FALSE)</f>
        <v>#N/A</v>
      </c>
      <c r="F363">
        <f>VLOOKUP($A363,'MethaneLeaks Events Data_nonUS'!$C$2:$I$1397,2,FALSE)</f>
        <v>1271</v>
      </c>
      <c r="G363">
        <f>VLOOKUP($A363,'MethaneLeaks Events Data_nonUS'!$C$2:$I$1397,3,FALSE)</f>
        <v>38.528392789999998</v>
      </c>
      <c r="H363" t="str">
        <f>VLOOKUP($A363,'MethaneLeaks Events Data_nonUS'!$C$2:$I$1397,4,FALSE)</f>
        <v>og</v>
      </c>
      <c r="I363">
        <f>VLOOKUP($A363,'MethaneLeaks Events Data_nonUS'!$C$2:$I$1397,5,FALSE)</f>
        <v>30.2696991</v>
      </c>
      <c r="J363">
        <f>VLOOKUP($A363,'MethaneLeaks Events Data_nonUS'!$C$2:$I$1397,6,FALSE)</f>
        <v>4.0567002299999997</v>
      </c>
    </row>
    <row r="364" spans="1:10" x14ac:dyDescent="0.2">
      <c r="A364" s="10">
        <v>43828</v>
      </c>
      <c r="B364" t="e">
        <f>VLOOKUP('Full date'!A364,'Crude oil price'!$A$8444:$J$8958,2,FALSE)</f>
        <v>#N/A</v>
      </c>
      <c r="C364" t="e">
        <f>VLOOKUP('Full date'!$A364,'Crude oil price'!$A$8444:$J$8958,3,FALSE)</f>
        <v>#N/A</v>
      </c>
      <c r="D364" t="e">
        <f>VLOOKUP('Full date'!$A364,'Crude oil price'!$A$8444:$J$8958,4,FALSE)</f>
        <v>#N/A</v>
      </c>
      <c r="E364" t="e">
        <f>VLOOKUP('Full date'!$A364,'Crude oil price'!$A$8444:$J$8958,5,FALSE)</f>
        <v>#N/A</v>
      </c>
      <c r="F364" t="e">
        <f>VLOOKUP($A364,'MethaneLeaks Events Data_nonUS'!$C$2:$I$1397,2,FALSE)</f>
        <v>#N/A</v>
      </c>
      <c r="G364" t="e">
        <f>VLOOKUP($A364,'MethaneLeaks Events Data_nonUS'!$C$2:$I$1397,3,FALSE)</f>
        <v>#N/A</v>
      </c>
      <c r="H364" t="e">
        <f>VLOOKUP($A364,'MethaneLeaks Events Data_nonUS'!$C$2:$I$1397,4,FALSE)</f>
        <v>#N/A</v>
      </c>
      <c r="I364" t="e">
        <f>VLOOKUP($A364,'MethaneLeaks Events Data_nonUS'!$C$2:$I$1397,5,FALSE)</f>
        <v>#N/A</v>
      </c>
      <c r="J364" t="e">
        <f>VLOOKUP($A364,'MethaneLeaks Events Data_nonUS'!$C$2:$I$1397,6,FALSE)</f>
        <v>#N/A</v>
      </c>
    </row>
    <row r="365" spans="1:10" x14ac:dyDescent="0.2">
      <c r="A365" s="10">
        <v>43829</v>
      </c>
      <c r="B365">
        <f>VLOOKUP('Full date'!A365,'Crude oil price'!$A$8444:$J$8958,2,FALSE)</f>
        <v>61.66</v>
      </c>
      <c r="C365">
        <f>VLOOKUP('Full date'!$A365,'Crude oil price'!$A$8444:$J$8958,3,FALSE)</f>
        <v>68.3</v>
      </c>
      <c r="D365">
        <f>VLOOKUP('Full date'!$A365,'Crude oil price'!$A$8444:$J$8958,4,FALSE)</f>
        <v>1.766</v>
      </c>
      <c r="E365">
        <f>VLOOKUP('Full date'!$A365,'Crude oil price'!$A$8444:$J$8958,5,FALSE)</f>
        <v>1.716</v>
      </c>
      <c r="F365">
        <f>VLOOKUP($A365,'MethaneLeaks Events Data_nonUS'!$C$2:$I$1397,2,FALSE)</f>
        <v>1279</v>
      </c>
      <c r="G365">
        <f>VLOOKUP($A365,'MethaneLeaks Events Data_nonUS'!$C$2:$I$1397,3,FALSE)</f>
        <v>54.870773319999998</v>
      </c>
      <c r="H365" t="str">
        <f>VLOOKUP($A365,'MethaneLeaks Events Data_nonUS'!$C$2:$I$1397,4,FALSE)</f>
        <v>og</v>
      </c>
      <c r="I365">
        <f>VLOOKUP($A365,'MethaneLeaks Events Data_nonUS'!$C$2:$I$1397,5,FALSE)</f>
        <v>31.5223999</v>
      </c>
      <c r="J365">
        <f>VLOOKUP($A365,'MethaneLeaks Events Data_nonUS'!$C$2:$I$1397,6,FALSE)</f>
        <v>5.6579999919999997</v>
      </c>
    </row>
    <row r="366" spans="1:10" x14ac:dyDescent="0.2">
      <c r="A366" s="10">
        <v>43830</v>
      </c>
      <c r="B366">
        <f>VLOOKUP('Full date'!A366,'Crude oil price'!$A$8444:$J$8958,2,FALSE)</f>
        <v>61.14</v>
      </c>
      <c r="C366">
        <f>VLOOKUP('Full date'!$A366,'Crude oil price'!$A$8444:$J$8958,3,FALSE)</f>
        <v>67.77</v>
      </c>
      <c r="D366">
        <f>VLOOKUP('Full date'!$A366,'Crude oil price'!$A$8444:$J$8958,4,FALSE)</f>
        <v>1.738</v>
      </c>
      <c r="E366">
        <f>VLOOKUP('Full date'!$A366,'Crude oil price'!$A$8444:$J$8958,5,FALSE)</f>
        <v>1.68</v>
      </c>
      <c r="F366">
        <f>VLOOKUP($A366,'MethaneLeaks Events Data_nonUS'!$C$2:$I$1397,2,FALSE)</f>
        <v>1216</v>
      </c>
      <c r="G366">
        <f>VLOOKUP($A366,'MethaneLeaks Events Data_nonUS'!$C$2:$I$1397,3,FALSE)</f>
        <v>258.6317444</v>
      </c>
      <c r="H366" t="str">
        <f>VLOOKUP($A366,'MethaneLeaks Events Data_nonUS'!$C$2:$I$1397,4,FALSE)</f>
        <v>human</v>
      </c>
      <c r="I366">
        <f>VLOOKUP($A366,'MethaneLeaks Events Data_nonUS'!$C$2:$I$1397,5,FALSE)</f>
        <v>23.866399770000001</v>
      </c>
      <c r="J366">
        <f>VLOOKUP($A366,'MethaneLeaks Events Data_nonUS'!$C$2:$I$1397,6,FALSE)</f>
        <v>90.231399539999998</v>
      </c>
    </row>
    <row r="367" spans="1:10" x14ac:dyDescent="0.2">
      <c r="A367" s="10">
        <v>43831</v>
      </c>
      <c r="B367" t="e">
        <f>VLOOKUP('Full date'!A367,'Crude oil price'!$A$8444:$J$8958,2,FALSE)</f>
        <v>#N/A</v>
      </c>
      <c r="C367" t="e">
        <f>VLOOKUP('Full date'!$A367,'Crude oil price'!$A$8444:$J$8958,3,FALSE)</f>
        <v>#N/A</v>
      </c>
      <c r="D367" t="e">
        <f>VLOOKUP('Full date'!$A367,'Crude oil price'!$A$8444:$J$8958,4,FALSE)</f>
        <v>#N/A</v>
      </c>
      <c r="E367" t="e">
        <f>VLOOKUP('Full date'!$A367,'Crude oil price'!$A$8444:$J$8958,5,FALSE)</f>
        <v>#N/A</v>
      </c>
      <c r="F367">
        <f>VLOOKUP($A367,'MethaneLeaks Events Data_nonUS'!$C$2:$I$1397,2,FALSE)</f>
        <v>368</v>
      </c>
      <c r="G367">
        <f>VLOOKUP($A367,'MethaneLeaks Events Data_nonUS'!$C$2:$I$1397,3,FALSE)</f>
        <v>0</v>
      </c>
      <c r="H367" t="str">
        <f>VLOOKUP($A367,'MethaneLeaks Events Data_nonUS'!$C$2:$I$1397,4,FALSE)</f>
        <v>human</v>
      </c>
      <c r="I367">
        <f>VLOOKUP($A367,'MethaneLeaks Events Data_nonUS'!$C$2:$I$1397,5,FALSE)</f>
        <v>23.221200939999999</v>
      </c>
      <c r="J367">
        <f>VLOOKUP($A367,'MethaneLeaks Events Data_nonUS'!$C$2:$I$1397,6,FALSE)</f>
        <v>91.186500550000005</v>
      </c>
    </row>
    <row r="368" spans="1:10" x14ac:dyDescent="0.2">
      <c r="A368" s="10">
        <v>43832</v>
      </c>
      <c r="B368">
        <f>VLOOKUP('Full date'!A368,'Crude oil price'!$A$8444:$J$8958,2,FALSE)</f>
        <v>61.17</v>
      </c>
      <c r="C368">
        <f>VLOOKUP('Full date'!$A368,'Crude oil price'!$A$8444:$J$8958,3,FALSE)</f>
        <v>67.05</v>
      </c>
      <c r="D368">
        <f>VLOOKUP('Full date'!$A368,'Crude oil price'!$A$8444:$J$8958,4,FALSE)</f>
        <v>1.744</v>
      </c>
      <c r="E368">
        <f>VLOOKUP('Full date'!$A368,'Crude oil price'!$A$8444:$J$8958,5,FALSE)</f>
        <v>1.679</v>
      </c>
      <c r="F368">
        <f>VLOOKUP($A368,'MethaneLeaks Events Data_nonUS'!$C$2:$I$1397,2,FALSE)</f>
        <v>372</v>
      </c>
      <c r="G368">
        <f>VLOOKUP($A368,'MethaneLeaks Events Data_nonUS'!$C$2:$I$1397,3,FALSE)</f>
        <v>55.867000580000003</v>
      </c>
      <c r="H368" t="str">
        <f>VLOOKUP($A368,'MethaneLeaks Events Data_nonUS'!$C$2:$I$1397,4,FALSE)</f>
        <v>og</v>
      </c>
      <c r="I368">
        <f>VLOOKUP($A368,'MethaneLeaks Events Data_nonUS'!$C$2:$I$1397,5,FALSE)</f>
        <v>37.714199069999999</v>
      </c>
      <c r="J368">
        <f>VLOOKUP($A368,'MethaneLeaks Events Data_nonUS'!$C$2:$I$1397,6,FALSE)</f>
        <v>61.614101410000004</v>
      </c>
    </row>
    <row r="369" spans="1:10" x14ac:dyDescent="0.2">
      <c r="A369" s="10">
        <v>43833</v>
      </c>
      <c r="B369">
        <f>VLOOKUP('Full date'!A369,'Crude oil price'!$A$8444:$J$8958,2,FALSE)</f>
        <v>63</v>
      </c>
      <c r="C369">
        <f>VLOOKUP('Full date'!$A369,'Crude oil price'!$A$8444:$J$8958,3,FALSE)</f>
        <v>69.08</v>
      </c>
      <c r="D369">
        <f>VLOOKUP('Full date'!$A369,'Crude oil price'!$A$8444:$J$8958,4,FALSE)</f>
        <v>1.792</v>
      </c>
      <c r="E369">
        <f>VLOOKUP('Full date'!$A369,'Crude oil price'!$A$8444:$J$8958,5,FALSE)</f>
        <v>1.7290000000000001</v>
      </c>
      <c r="F369">
        <f>VLOOKUP($A369,'MethaneLeaks Events Data_nonUS'!$C$2:$I$1397,2,FALSE)</f>
        <v>1278</v>
      </c>
      <c r="G369">
        <f>VLOOKUP($A369,'MethaneLeaks Events Data_nonUS'!$C$2:$I$1397,3,FALSE)</f>
        <v>0</v>
      </c>
      <c r="H369" t="str">
        <f>VLOOKUP($A369,'MethaneLeaks Events Data_nonUS'!$C$2:$I$1397,4,FALSE)</f>
        <v>og</v>
      </c>
      <c r="I369">
        <f>VLOOKUP($A369,'MethaneLeaks Events Data_nonUS'!$C$2:$I$1397,5,FALSE)</f>
        <v>31.889200209999998</v>
      </c>
      <c r="J369">
        <f>VLOOKUP($A369,'MethaneLeaks Events Data_nonUS'!$C$2:$I$1397,6,FALSE)</f>
        <v>6.3309001919999996</v>
      </c>
    </row>
    <row r="370" spans="1:10" x14ac:dyDescent="0.2">
      <c r="A370" s="10">
        <v>43834</v>
      </c>
      <c r="B370" t="e">
        <f>VLOOKUP('Full date'!A370,'Crude oil price'!$A$8444:$J$8958,2,FALSE)</f>
        <v>#N/A</v>
      </c>
      <c r="C370" t="e">
        <f>VLOOKUP('Full date'!$A370,'Crude oil price'!$A$8444:$J$8958,3,FALSE)</f>
        <v>#N/A</v>
      </c>
      <c r="D370" t="e">
        <f>VLOOKUP('Full date'!$A370,'Crude oil price'!$A$8444:$J$8958,4,FALSE)</f>
        <v>#N/A</v>
      </c>
      <c r="E370" t="e">
        <f>VLOOKUP('Full date'!$A370,'Crude oil price'!$A$8444:$J$8958,5,FALSE)</f>
        <v>#N/A</v>
      </c>
      <c r="F370">
        <f>VLOOKUP($A370,'MethaneLeaks Events Data_nonUS'!$C$2:$I$1397,2,FALSE)</f>
        <v>1277</v>
      </c>
      <c r="G370">
        <f>VLOOKUP($A370,'MethaneLeaks Events Data_nonUS'!$C$2:$I$1397,3,FALSE)</f>
        <v>111.7585754</v>
      </c>
      <c r="H370" t="str">
        <f>VLOOKUP($A370,'MethaneLeaks Events Data_nonUS'!$C$2:$I$1397,4,FALSE)</f>
        <v>og</v>
      </c>
      <c r="I370">
        <f>VLOOKUP($A370,'MethaneLeaks Events Data_nonUS'!$C$2:$I$1397,5,FALSE)</f>
        <v>31.921899799999998</v>
      </c>
      <c r="J370">
        <f>VLOOKUP($A370,'MethaneLeaks Events Data_nonUS'!$C$2:$I$1397,6,FALSE)</f>
        <v>6.1687998769999997</v>
      </c>
    </row>
    <row r="371" spans="1:10" x14ac:dyDescent="0.2">
      <c r="A371" s="10">
        <v>43835</v>
      </c>
      <c r="B371" t="e">
        <f>VLOOKUP('Full date'!A371,'Crude oil price'!$A$8444:$J$8958,2,FALSE)</f>
        <v>#N/A</v>
      </c>
      <c r="C371" t="e">
        <f>VLOOKUP('Full date'!$A371,'Crude oil price'!$A$8444:$J$8958,3,FALSE)</f>
        <v>#N/A</v>
      </c>
      <c r="D371" t="e">
        <f>VLOOKUP('Full date'!$A371,'Crude oil price'!$A$8444:$J$8958,4,FALSE)</f>
        <v>#N/A</v>
      </c>
      <c r="E371" t="e">
        <f>VLOOKUP('Full date'!$A371,'Crude oil price'!$A$8444:$J$8958,5,FALSE)</f>
        <v>#N/A</v>
      </c>
      <c r="F371">
        <f>VLOOKUP($A371,'MethaneLeaks Events Data_nonUS'!$C$2:$I$1397,2,FALSE)</f>
        <v>1152</v>
      </c>
      <c r="G371">
        <f>VLOOKUP($A371,'MethaneLeaks Events Data_nonUS'!$C$2:$I$1397,3,FALSE)</f>
        <v>39.029582980000001</v>
      </c>
      <c r="H371" t="str">
        <f>VLOOKUP($A371,'MethaneLeaks Events Data_nonUS'!$C$2:$I$1397,4,FALSE)</f>
        <v>og</v>
      </c>
      <c r="I371">
        <f>VLOOKUP($A371,'MethaneLeaks Events Data_nonUS'!$C$2:$I$1397,5,FALSE)</f>
        <v>28.79170036</v>
      </c>
      <c r="J371">
        <f>VLOOKUP($A371,'MethaneLeaks Events Data_nonUS'!$C$2:$I$1397,6,FALSE)</f>
        <v>7.2153000829999998</v>
      </c>
    </row>
    <row r="372" spans="1:10" x14ac:dyDescent="0.2">
      <c r="A372" s="10">
        <v>43836</v>
      </c>
      <c r="B372">
        <f>VLOOKUP('Full date'!A372,'Crude oil price'!$A$8444:$J$8958,2,FALSE)</f>
        <v>63.27</v>
      </c>
      <c r="C372">
        <f>VLOOKUP('Full date'!$A372,'Crude oil price'!$A$8444:$J$8958,3,FALSE)</f>
        <v>70.25</v>
      </c>
      <c r="D372">
        <f>VLOOKUP('Full date'!$A372,'Crude oil price'!$A$8444:$J$8958,4,FALSE)</f>
        <v>1.7829999999999999</v>
      </c>
      <c r="E372">
        <f>VLOOKUP('Full date'!$A372,'Crude oil price'!$A$8444:$J$8958,5,FALSE)</f>
        <v>1.716</v>
      </c>
      <c r="F372">
        <f>VLOOKUP($A372,'MethaneLeaks Events Data_nonUS'!$C$2:$I$1397,2,FALSE)</f>
        <v>1284</v>
      </c>
      <c r="G372">
        <f>VLOOKUP($A372,'MethaneLeaks Events Data_nonUS'!$C$2:$I$1397,3,FALSE)</f>
        <v>55.466869350000003</v>
      </c>
      <c r="H372" t="str">
        <f>VLOOKUP($A372,'MethaneLeaks Events Data_nonUS'!$C$2:$I$1397,4,FALSE)</f>
        <v>og</v>
      </c>
      <c r="I372">
        <f>VLOOKUP($A372,'MethaneLeaks Events Data_nonUS'!$C$2:$I$1397,5,FALSE)</f>
        <v>28.620700840000001</v>
      </c>
      <c r="J372">
        <f>VLOOKUP($A372,'MethaneLeaks Events Data_nonUS'!$C$2:$I$1397,6,FALSE)</f>
        <v>6.9983000759999996</v>
      </c>
    </row>
    <row r="373" spans="1:10" x14ac:dyDescent="0.2">
      <c r="A373" s="10">
        <v>43837</v>
      </c>
      <c r="B373">
        <f>VLOOKUP('Full date'!A373,'Crude oil price'!$A$8444:$J$8958,2,FALSE)</f>
        <v>62.7</v>
      </c>
      <c r="C373">
        <f>VLOOKUP('Full date'!$A373,'Crude oil price'!$A$8444:$J$8958,3,FALSE)</f>
        <v>68.739999999999995</v>
      </c>
      <c r="D373">
        <f>VLOOKUP('Full date'!$A373,'Crude oil price'!$A$8444:$J$8958,4,FALSE)</f>
        <v>1.758</v>
      </c>
      <c r="E373">
        <f>VLOOKUP('Full date'!$A373,'Crude oil price'!$A$8444:$J$8958,5,FALSE)</f>
        <v>1.698</v>
      </c>
      <c r="F373">
        <f>VLOOKUP($A373,'MethaneLeaks Events Data_nonUS'!$C$2:$I$1397,2,FALSE)</f>
        <v>1164</v>
      </c>
      <c r="G373">
        <f>VLOOKUP($A373,'MethaneLeaks Events Data_nonUS'!$C$2:$I$1397,3,FALSE)</f>
        <v>0</v>
      </c>
      <c r="H373" t="str">
        <f>VLOOKUP($A373,'MethaneLeaks Events Data_nonUS'!$C$2:$I$1397,4,FALSE)</f>
        <v>og</v>
      </c>
      <c r="I373">
        <f>VLOOKUP($A373,'MethaneLeaks Events Data_nonUS'!$C$2:$I$1397,5,FALSE)</f>
        <v>31.82159996</v>
      </c>
      <c r="J373">
        <f>VLOOKUP($A373,'MethaneLeaks Events Data_nonUS'!$C$2:$I$1397,6,FALSE)</f>
        <v>6.2238001819999997</v>
      </c>
    </row>
    <row r="374" spans="1:10" x14ac:dyDescent="0.2">
      <c r="A374" s="10">
        <v>43838</v>
      </c>
      <c r="B374">
        <f>VLOOKUP('Full date'!A374,'Crude oil price'!$A$8444:$J$8958,2,FALSE)</f>
        <v>59.65</v>
      </c>
      <c r="C374">
        <f>VLOOKUP('Full date'!$A374,'Crude oil price'!$A$8444:$J$8958,3,FALSE)</f>
        <v>67.31</v>
      </c>
      <c r="D374">
        <f>VLOOKUP('Full date'!$A374,'Crude oil price'!$A$8444:$J$8958,4,FALSE)</f>
        <v>1.698</v>
      </c>
      <c r="E374">
        <f>VLOOKUP('Full date'!$A374,'Crude oil price'!$A$8444:$J$8958,5,FALSE)</f>
        <v>1.6279999999999999</v>
      </c>
      <c r="F374">
        <f>VLOOKUP($A374,'MethaneLeaks Events Data_nonUS'!$C$2:$I$1397,2,FALSE)</f>
        <v>1288</v>
      </c>
      <c r="G374">
        <f>VLOOKUP($A374,'MethaneLeaks Events Data_nonUS'!$C$2:$I$1397,3,FALSE)</f>
        <v>55.884220120000002</v>
      </c>
      <c r="H374" t="str">
        <f>VLOOKUP($A374,'MethaneLeaks Events Data_nonUS'!$C$2:$I$1397,4,FALSE)</f>
        <v>og</v>
      </c>
      <c r="I374">
        <f>VLOOKUP($A374,'MethaneLeaks Events Data_nonUS'!$C$2:$I$1397,5,FALSE)</f>
        <v>31.885700230000001</v>
      </c>
      <c r="J374">
        <f>VLOOKUP($A374,'MethaneLeaks Events Data_nonUS'!$C$2:$I$1397,6,FALSE)</f>
        <v>6.1922001839999998</v>
      </c>
    </row>
    <row r="375" spans="1:10" x14ac:dyDescent="0.2">
      <c r="A375" s="10">
        <v>43839</v>
      </c>
      <c r="B375">
        <f>VLOOKUP('Full date'!A375,'Crude oil price'!$A$8444:$J$8958,2,FALSE)</f>
        <v>59.56</v>
      </c>
      <c r="C375">
        <f>VLOOKUP('Full date'!$A375,'Crude oil price'!$A$8444:$J$8958,3,FALSE)</f>
        <v>66.58</v>
      </c>
      <c r="D375">
        <f>VLOOKUP('Full date'!$A375,'Crude oil price'!$A$8444:$J$8958,4,FALSE)</f>
        <v>1.696</v>
      </c>
      <c r="E375">
        <f>VLOOKUP('Full date'!$A375,'Crude oil price'!$A$8444:$J$8958,5,FALSE)</f>
        <v>1.6279999999999999</v>
      </c>
      <c r="F375">
        <f>VLOOKUP($A375,'MethaneLeaks Events Data_nonUS'!$C$2:$I$1397,2,FALSE)</f>
        <v>1887</v>
      </c>
      <c r="G375">
        <f>VLOOKUP($A375,'MethaneLeaks Events Data_nonUS'!$C$2:$I$1397,3,FALSE)</f>
        <v>0</v>
      </c>
      <c r="H375" t="str">
        <f>VLOOKUP($A375,'MethaneLeaks Events Data_nonUS'!$C$2:$I$1397,4,FALSE)</f>
        <v>og</v>
      </c>
      <c r="I375">
        <f>VLOOKUP($A375,'MethaneLeaks Events Data_nonUS'!$C$2:$I$1397,5,FALSE)</f>
        <v>32.840400700000004</v>
      </c>
      <c r="J375">
        <f>VLOOKUP($A375,'MethaneLeaks Events Data_nonUS'!$C$2:$I$1397,6,FALSE)</f>
        <v>5.4931998249999996</v>
      </c>
    </row>
    <row r="376" spans="1:10" x14ac:dyDescent="0.2">
      <c r="A376" s="10">
        <v>43840</v>
      </c>
      <c r="B376">
        <f>VLOOKUP('Full date'!A376,'Crude oil price'!$A$8444:$J$8958,2,FALSE)</f>
        <v>59.02</v>
      </c>
      <c r="C376">
        <f>VLOOKUP('Full date'!$A376,'Crude oil price'!$A$8444:$J$8958,3,FALSE)</f>
        <v>66.77</v>
      </c>
      <c r="D376">
        <f>VLOOKUP('Full date'!$A376,'Crude oil price'!$A$8444:$J$8958,4,FALSE)</f>
        <v>1.698</v>
      </c>
      <c r="E376">
        <f>VLOOKUP('Full date'!$A376,'Crude oil price'!$A$8444:$J$8958,5,FALSE)</f>
        <v>1.6259999999999999</v>
      </c>
      <c r="F376">
        <f>VLOOKUP($A376,'MethaneLeaks Events Data_nonUS'!$C$2:$I$1397,2,FALSE)</f>
        <v>854</v>
      </c>
      <c r="G376">
        <f>VLOOKUP($A376,'MethaneLeaks Events Data_nonUS'!$C$2:$I$1397,3,FALSE)</f>
        <v>24.53748131</v>
      </c>
      <c r="H376" t="str">
        <f>VLOOKUP($A376,'MethaneLeaks Events Data_nonUS'!$C$2:$I$1397,4,FALSE)</f>
        <v>human</v>
      </c>
      <c r="I376">
        <f>VLOOKUP($A376,'MethaneLeaks Events Data_nonUS'!$C$2:$I$1397,5,FALSE)</f>
        <v>31.556299209999999</v>
      </c>
      <c r="J376">
        <f>VLOOKUP($A376,'MethaneLeaks Events Data_nonUS'!$C$2:$I$1397,6,FALSE)</f>
        <v>74.382896419999994</v>
      </c>
    </row>
    <row r="377" spans="1:10" x14ac:dyDescent="0.2">
      <c r="A377" s="10">
        <v>43841</v>
      </c>
      <c r="B377" t="e">
        <f>VLOOKUP('Full date'!A377,'Crude oil price'!$A$8444:$J$8958,2,FALSE)</f>
        <v>#N/A</v>
      </c>
      <c r="C377" t="e">
        <f>VLOOKUP('Full date'!$A377,'Crude oil price'!$A$8444:$J$8958,3,FALSE)</f>
        <v>#N/A</v>
      </c>
      <c r="D377" t="e">
        <f>VLOOKUP('Full date'!$A377,'Crude oil price'!$A$8444:$J$8958,4,FALSE)</f>
        <v>#N/A</v>
      </c>
      <c r="E377" t="e">
        <f>VLOOKUP('Full date'!$A377,'Crude oil price'!$A$8444:$J$8958,5,FALSE)</f>
        <v>#N/A</v>
      </c>
      <c r="F377" t="e">
        <f>VLOOKUP($A377,'MethaneLeaks Events Data_nonUS'!$C$2:$I$1397,2,FALSE)</f>
        <v>#N/A</v>
      </c>
      <c r="G377" t="e">
        <f>VLOOKUP($A377,'MethaneLeaks Events Data_nonUS'!$C$2:$I$1397,3,FALSE)</f>
        <v>#N/A</v>
      </c>
      <c r="H377" t="e">
        <f>VLOOKUP($A377,'MethaneLeaks Events Data_nonUS'!$C$2:$I$1397,4,FALSE)</f>
        <v>#N/A</v>
      </c>
      <c r="I377" t="e">
        <f>VLOOKUP($A377,'MethaneLeaks Events Data_nonUS'!$C$2:$I$1397,5,FALSE)</f>
        <v>#N/A</v>
      </c>
      <c r="J377" t="e">
        <f>VLOOKUP($A377,'MethaneLeaks Events Data_nonUS'!$C$2:$I$1397,6,FALSE)</f>
        <v>#N/A</v>
      </c>
    </row>
    <row r="378" spans="1:10" x14ac:dyDescent="0.2">
      <c r="A378" s="10">
        <v>43842</v>
      </c>
      <c r="B378" t="e">
        <f>VLOOKUP('Full date'!A378,'Crude oil price'!$A$8444:$J$8958,2,FALSE)</f>
        <v>#N/A</v>
      </c>
      <c r="C378" t="e">
        <f>VLOOKUP('Full date'!$A378,'Crude oil price'!$A$8444:$J$8958,3,FALSE)</f>
        <v>#N/A</v>
      </c>
      <c r="D378" t="e">
        <f>VLOOKUP('Full date'!$A378,'Crude oil price'!$A$8444:$J$8958,4,FALSE)</f>
        <v>#N/A</v>
      </c>
      <c r="E378" t="e">
        <f>VLOOKUP('Full date'!$A378,'Crude oil price'!$A$8444:$J$8958,5,FALSE)</f>
        <v>#N/A</v>
      </c>
      <c r="F378" t="e">
        <f>VLOOKUP($A378,'MethaneLeaks Events Data_nonUS'!$C$2:$I$1397,2,FALSE)</f>
        <v>#N/A</v>
      </c>
      <c r="G378" t="e">
        <f>VLOOKUP($A378,'MethaneLeaks Events Data_nonUS'!$C$2:$I$1397,3,FALSE)</f>
        <v>#N/A</v>
      </c>
      <c r="H378" t="e">
        <f>VLOOKUP($A378,'MethaneLeaks Events Data_nonUS'!$C$2:$I$1397,4,FALSE)</f>
        <v>#N/A</v>
      </c>
      <c r="I378" t="e">
        <f>VLOOKUP($A378,'MethaneLeaks Events Data_nonUS'!$C$2:$I$1397,5,FALSE)</f>
        <v>#N/A</v>
      </c>
      <c r="J378" t="e">
        <f>VLOOKUP($A378,'MethaneLeaks Events Data_nonUS'!$C$2:$I$1397,6,FALSE)</f>
        <v>#N/A</v>
      </c>
    </row>
    <row r="379" spans="1:10" x14ac:dyDescent="0.2">
      <c r="A379" s="10">
        <v>43843</v>
      </c>
      <c r="B379">
        <f>VLOOKUP('Full date'!A379,'Crude oil price'!$A$8444:$J$8958,2,FALSE)</f>
        <v>58.17</v>
      </c>
      <c r="C379">
        <f>VLOOKUP('Full date'!$A379,'Crude oil price'!$A$8444:$J$8958,3,FALSE)</f>
        <v>64.14</v>
      </c>
      <c r="D379">
        <f>VLOOKUP('Full date'!$A379,'Crude oil price'!$A$8444:$J$8958,4,FALSE)</f>
        <v>1.698</v>
      </c>
      <c r="E379">
        <f>VLOOKUP('Full date'!$A379,'Crude oil price'!$A$8444:$J$8958,5,FALSE)</f>
        <v>1.6259999999999999</v>
      </c>
      <c r="F379" t="e">
        <f>VLOOKUP($A379,'MethaneLeaks Events Data_nonUS'!$C$2:$I$1397,2,FALSE)</f>
        <v>#N/A</v>
      </c>
      <c r="G379" t="e">
        <f>VLOOKUP($A379,'MethaneLeaks Events Data_nonUS'!$C$2:$I$1397,3,FALSE)</f>
        <v>#N/A</v>
      </c>
      <c r="H379" t="e">
        <f>VLOOKUP($A379,'MethaneLeaks Events Data_nonUS'!$C$2:$I$1397,4,FALSE)</f>
        <v>#N/A</v>
      </c>
      <c r="I379" t="e">
        <f>VLOOKUP($A379,'MethaneLeaks Events Data_nonUS'!$C$2:$I$1397,5,FALSE)</f>
        <v>#N/A</v>
      </c>
      <c r="J379" t="e">
        <f>VLOOKUP($A379,'MethaneLeaks Events Data_nonUS'!$C$2:$I$1397,6,FALSE)</f>
        <v>#N/A</v>
      </c>
    </row>
    <row r="380" spans="1:10" x14ac:dyDescent="0.2">
      <c r="A380" s="10">
        <v>43844</v>
      </c>
      <c r="B380">
        <f>VLOOKUP('Full date'!A380,'Crude oil price'!$A$8444:$J$8958,2,FALSE)</f>
        <v>58.34</v>
      </c>
      <c r="C380">
        <f>VLOOKUP('Full date'!$A380,'Crude oil price'!$A$8444:$J$8958,3,FALSE)</f>
        <v>64.45</v>
      </c>
      <c r="D380">
        <f>VLOOKUP('Full date'!$A380,'Crude oil price'!$A$8444:$J$8958,4,FALSE)</f>
        <v>1.6950000000000001</v>
      </c>
      <c r="E380">
        <f>VLOOKUP('Full date'!$A380,'Crude oil price'!$A$8444:$J$8958,5,FALSE)</f>
        <v>1.6220000000000001</v>
      </c>
      <c r="F380" t="e">
        <f>VLOOKUP($A380,'MethaneLeaks Events Data_nonUS'!$C$2:$I$1397,2,FALSE)</f>
        <v>#N/A</v>
      </c>
      <c r="G380" t="e">
        <f>VLOOKUP($A380,'MethaneLeaks Events Data_nonUS'!$C$2:$I$1397,3,FALSE)</f>
        <v>#N/A</v>
      </c>
      <c r="H380" t="e">
        <f>VLOOKUP($A380,'MethaneLeaks Events Data_nonUS'!$C$2:$I$1397,4,FALSE)</f>
        <v>#N/A</v>
      </c>
      <c r="I380" t="e">
        <f>VLOOKUP($A380,'MethaneLeaks Events Data_nonUS'!$C$2:$I$1397,5,FALSE)</f>
        <v>#N/A</v>
      </c>
      <c r="J380" t="e">
        <f>VLOOKUP($A380,'MethaneLeaks Events Data_nonUS'!$C$2:$I$1397,6,FALSE)</f>
        <v>#N/A</v>
      </c>
    </row>
    <row r="381" spans="1:10" x14ac:dyDescent="0.2">
      <c r="A381" s="10">
        <v>43845</v>
      </c>
      <c r="B381">
        <f>VLOOKUP('Full date'!A381,'Crude oil price'!$A$8444:$J$8958,2,FALSE)</f>
        <v>57.86</v>
      </c>
      <c r="C381">
        <f>VLOOKUP('Full date'!$A381,'Crude oil price'!$A$8444:$J$8958,3,FALSE)</f>
        <v>63.29</v>
      </c>
      <c r="D381">
        <f>VLOOKUP('Full date'!$A381,'Crude oil price'!$A$8444:$J$8958,4,FALSE)</f>
        <v>1.6859999999999999</v>
      </c>
      <c r="E381">
        <f>VLOOKUP('Full date'!$A381,'Crude oil price'!$A$8444:$J$8958,5,FALSE)</f>
        <v>1.6160000000000001</v>
      </c>
      <c r="F381" t="e">
        <f>VLOOKUP($A381,'MethaneLeaks Events Data_nonUS'!$C$2:$I$1397,2,FALSE)</f>
        <v>#N/A</v>
      </c>
      <c r="G381" t="e">
        <f>VLOOKUP($A381,'MethaneLeaks Events Data_nonUS'!$C$2:$I$1397,3,FALSE)</f>
        <v>#N/A</v>
      </c>
      <c r="H381" t="e">
        <f>VLOOKUP($A381,'MethaneLeaks Events Data_nonUS'!$C$2:$I$1397,4,FALSE)</f>
        <v>#N/A</v>
      </c>
      <c r="I381" t="e">
        <f>VLOOKUP($A381,'MethaneLeaks Events Data_nonUS'!$C$2:$I$1397,5,FALSE)</f>
        <v>#N/A</v>
      </c>
      <c r="J381" t="e">
        <f>VLOOKUP($A381,'MethaneLeaks Events Data_nonUS'!$C$2:$I$1397,6,FALSE)</f>
        <v>#N/A</v>
      </c>
    </row>
    <row r="382" spans="1:10" x14ac:dyDescent="0.2">
      <c r="A382" s="10">
        <v>43846</v>
      </c>
      <c r="B382">
        <f>VLOOKUP('Full date'!A382,'Crude oil price'!$A$8444:$J$8958,2,FALSE)</f>
        <v>58.52</v>
      </c>
      <c r="C382">
        <f>VLOOKUP('Full date'!$A382,'Crude oil price'!$A$8444:$J$8958,3,FALSE)</f>
        <v>64.63</v>
      </c>
      <c r="D382">
        <f>VLOOKUP('Full date'!$A382,'Crude oil price'!$A$8444:$J$8958,4,FALSE)</f>
        <v>1.7030000000000001</v>
      </c>
      <c r="E382">
        <f>VLOOKUP('Full date'!$A382,'Crude oil price'!$A$8444:$J$8958,5,FALSE)</f>
        <v>1.6259999999999999</v>
      </c>
      <c r="F382" t="e">
        <f>VLOOKUP($A382,'MethaneLeaks Events Data_nonUS'!$C$2:$I$1397,2,FALSE)</f>
        <v>#N/A</v>
      </c>
      <c r="G382" t="e">
        <f>VLOOKUP($A382,'MethaneLeaks Events Data_nonUS'!$C$2:$I$1397,3,FALSE)</f>
        <v>#N/A</v>
      </c>
      <c r="H382" t="e">
        <f>VLOOKUP($A382,'MethaneLeaks Events Data_nonUS'!$C$2:$I$1397,4,FALSE)</f>
        <v>#N/A</v>
      </c>
      <c r="I382" t="e">
        <f>VLOOKUP($A382,'MethaneLeaks Events Data_nonUS'!$C$2:$I$1397,5,FALSE)</f>
        <v>#N/A</v>
      </c>
      <c r="J382" t="e">
        <f>VLOOKUP($A382,'MethaneLeaks Events Data_nonUS'!$C$2:$I$1397,6,FALSE)</f>
        <v>#N/A</v>
      </c>
    </row>
    <row r="383" spans="1:10" x14ac:dyDescent="0.2">
      <c r="A383" s="10">
        <v>43847</v>
      </c>
      <c r="B383">
        <f>VLOOKUP('Full date'!A383,'Crude oil price'!$A$8444:$J$8958,2,FALSE)</f>
        <v>58.55</v>
      </c>
      <c r="C383">
        <f>VLOOKUP('Full date'!$A383,'Crude oil price'!$A$8444:$J$8958,3,FALSE)</f>
        <v>64.05</v>
      </c>
      <c r="D383">
        <f>VLOOKUP('Full date'!$A383,'Crude oil price'!$A$8444:$J$8958,4,FALSE)</f>
        <v>1.6859999999999999</v>
      </c>
      <c r="E383">
        <f>VLOOKUP('Full date'!$A383,'Crude oil price'!$A$8444:$J$8958,5,FALSE)</f>
        <v>1.611</v>
      </c>
      <c r="F383" t="e">
        <f>VLOOKUP($A383,'MethaneLeaks Events Data_nonUS'!$C$2:$I$1397,2,FALSE)</f>
        <v>#N/A</v>
      </c>
      <c r="G383" t="e">
        <f>VLOOKUP($A383,'MethaneLeaks Events Data_nonUS'!$C$2:$I$1397,3,FALSE)</f>
        <v>#N/A</v>
      </c>
      <c r="H383" t="e">
        <f>VLOOKUP($A383,'MethaneLeaks Events Data_nonUS'!$C$2:$I$1397,4,FALSE)</f>
        <v>#N/A</v>
      </c>
      <c r="I383" t="e">
        <f>VLOOKUP($A383,'MethaneLeaks Events Data_nonUS'!$C$2:$I$1397,5,FALSE)</f>
        <v>#N/A</v>
      </c>
      <c r="J383" t="e">
        <f>VLOOKUP($A383,'MethaneLeaks Events Data_nonUS'!$C$2:$I$1397,6,FALSE)</f>
        <v>#N/A</v>
      </c>
    </row>
    <row r="384" spans="1:10" x14ac:dyDescent="0.2">
      <c r="A384" s="10">
        <v>43848</v>
      </c>
      <c r="B384" t="e">
        <f>VLOOKUP('Full date'!A384,'Crude oil price'!$A$8444:$J$8958,2,FALSE)</f>
        <v>#N/A</v>
      </c>
      <c r="C384" t="e">
        <f>VLOOKUP('Full date'!$A384,'Crude oil price'!$A$8444:$J$8958,3,FALSE)</f>
        <v>#N/A</v>
      </c>
      <c r="D384" t="e">
        <f>VLOOKUP('Full date'!$A384,'Crude oil price'!$A$8444:$J$8958,4,FALSE)</f>
        <v>#N/A</v>
      </c>
      <c r="E384" t="e">
        <f>VLOOKUP('Full date'!$A384,'Crude oil price'!$A$8444:$J$8958,5,FALSE)</f>
        <v>#N/A</v>
      </c>
      <c r="F384" t="e">
        <f>VLOOKUP($A384,'MethaneLeaks Events Data_nonUS'!$C$2:$I$1397,2,FALSE)</f>
        <v>#N/A</v>
      </c>
      <c r="G384" t="e">
        <f>VLOOKUP($A384,'MethaneLeaks Events Data_nonUS'!$C$2:$I$1397,3,FALSE)</f>
        <v>#N/A</v>
      </c>
      <c r="H384" t="e">
        <f>VLOOKUP($A384,'MethaneLeaks Events Data_nonUS'!$C$2:$I$1397,4,FALSE)</f>
        <v>#N/A</v>
      </c>
      <c r="I384" t="e">
        <f>VLOOKUP($A384,'MethaneLeaks Events Data_nonUS'!$C$2:$I$1397,5,FALSE)</f>
        <v>#N/A</v>
      </c>
      <c r="J384" t="e">
        <f>VLOOKUP($A384,'MethaneLeaks Events Data_nonUS'!$C$2:$I$1397,6,FALSE)</f>
        <v>#N/A</v>
      </c>
    </row>
    <row r="385" spans="1:10" x14ac:dyDescent="0.2">
      <c r="A385" s="10">
        <v>43849</v>
      </c>
      <c r="B385" t="e">
        <f>VLOOKUP('Full date'!A385,'Crude oil price'!$A$8444:$J$8958,2,FALSE)</f>
        <v>#N/A</v>
      </c>
      <c r="C385" t="e">
        <f>VLOOKUP('Full date'!$A385,'Crude oil price'!$A$8444:$J$8958,3,FALSE)</f>
        <v>#N/A</v>
      </c>
      <c r="D385" t="e">
        <f>VLOOKUP('Full date'!$A385,'Crude oil price'!$A$8444:$J$8958,4,FALSE)</f>
        <v>#N/A</v>
      </c>
      <c r="E385" t="e">
        <f>VLOOKUP('Full date'!$A385,'Crude oil price'!$A$8444:$J$8958,5,FALSE)</f>
        <v>#N/A</v>
      </c>
      <c r="F385" t="e">
        <f>VLOOKUP($A385,'MethaneLeaks Events Data_nonUS'!$C$2:$I$1397,2,FALSE)</f>
        <v>#N/A</v>
      </c>
      <c r="G385" t="e">
        <f>VLOOKUP($A385,'MethaneLeaks Events Data_nonUS'!$C$2:$I$1397,3,FALSE)</f>
        <v>#N/A</v>
      </c>
      <c r="H385" t="e">
        <f>VLOOKUP($A385,'MethaneLeaks Events Data_nonUS'!$C$2:$I$1397,4,FALSE)</f>
        <v>#N/A</v>
      </c>
      <c r="I385" t="e">
        <f>VLOOKUP($A385,'MethaneLeaks Events Data_nonUS'!$C$2:$I$1397,5,FALSE)</f>
        <v>#N/A</v>
      </c>
      <c r="J385" t="e">
        <f>VLOOKUP($A385,'MethaneLeaks Events Data_nonUS'!$C$2:$I$1397,6,FALSE)</f>
        <v>#N/A</v>
      </c>
    </row>
    <row r="386" spans="1:10" x14ac:dyDescent="0.2">
      <c r="A386" s="10">
        <v>43850</v>
      </c>
      <c r="B386">
        <f>VLOOKUP('Full date'!A386,'Crude oil price'!$A$8444:$J$8958,2,FALSE)</f>
        <v>0</v>
      </c>
      <c r="C386">
        <f>VLOOKUP('Full date'!$A386,'Crude oil price'!$A$8444:$J$8958,3,FALSE)</f>
        <v>64.63</v>
      </c>
      <c r="D386" t="e">
        <f>VLOOKUP('Full date'!$A386,'Crude oil price'!$A$8444:$J$8958,4,FALSE)</f>
        <v>#N/A</v>
      </c>
      <c r="E386" t="e">
        <f>VLOOKUP('Full date'!$A386,'Crude oil price'!$A$8444:$J$8958,5,FALSE)</f>
        <v>#N/A</v>
      </c>
      <c r="F386">
        <f>VLOOKUP($A386,'MethaneLeaks Events Data_nonUS'!$C$2:$I$1397,2,FALSE)</f>
        <v>1276</v>
      </c>
      <c r="G386">
        <f>VLOOKUP($A386,'MethaneLeaks Events Data_nonUS'!$C$2:$I$1397,3,FALSE)</f>
        <v>0</v>
      </c>
      <c r="H386" t="str">
        <f>VLOOKUP($A386,'MethaneLeaks Events Data_nonUS'!$C$2:$I$1397,4,FALSE)</f>
        <v>og</v>
      </c>
      <c r="I386">
        <f>VLOOKUP($A386,'MethaneLeaks Events Data_nonUS'!$C$2:$I$1397,5,FALSE)</f>
        <v>30.090499879999999</v>
      </c>
      <c r="J386">
        <f>VLOOKUP($A386,'MethaneLeaks Events Data_nonUS'!$C$2:$I$1397,6,FALSE)</f>
        <v>6.6440000530000001</v>
      </c>
    </row>
    <row r="387" spans="1:10" x14ac:dyDescent="0.2">
      <c r="A387" s="10">
        <v>43851</v>
      </c>
      <c r="B387">
        <f>VLOOKUP('Full date'!A387,'Crude oil price'!$A$8444:$J$8958,2,FALSE)</f>
        <v>58.25</v>
      </c>
      <c r="C387">
        <f>VLOOKUP('Full date'!$A387,'Crude oil price'!$A$8444:$J$8958,3,FALSE)</f>
        <v>63.66</v>
      </c>
      <c r="D387">
        <f>VLOOKUP('Full date'!$A387,'Crude oil price'!$A$8444:$J$8958,4,FALSE)</f>
        <v>1.677</v>
      </c>
      <c r="E387">
        <f>VLOOKUP('Full date'!$A387,'Crude oil price'!$A$8444:$J$8958,5,FALSE)</f>
        <v>1.6020000000000001</v>
      </c>
      <c r="F387">
        <f>VLOOKUP($A387,'MethaneLeaks Events Data_nonUS'!$C$2:$I$1397,2,FALSE)</f>
        <v>1200</v>
      </c>
      <c r="G387">
        <f>VLOOKUP($A387,'MethaneLeaks Events Data_nonUS'!$C$2:$I$1397,3,FALSE)</f>
        <v>116.9000168</v>
      </c>
      <c r="H387" t="str">
        <f>VLOOKUP($A387,'MethaneLeaks Events Data_nonUS'!$C$2:$I$1397,4,FALSE)</f>
        <v>human</v>
      </c>
      <c r="I387">
        <f>VLOOKUP($A387,'MethaneLeaks Events Data_nonUS'!$C$2:$I$1397,5,FALSE)</f>
        <v>23.653299329999999</v>
      </c>
      <c r="J387">
        <f>VLOOKUP($A387,'MethaneLeaks Events Data_nonUS'!$C$2:$I$1397,6,FALSE)</f>
        <v>90.558197019999994</v>
      </c>
    </row>
    <row r="388" spans="1:10" x14ac:dyDescent="0.2">
      <c r="A388" s="10">
        <v>43852</v>
      </c>
      <c r="B388">
        <f>VLOOKUP('Full date'!A388,'Crude oil price'!$A$8444:$J$8958,2,FALSE)</f>
        <v>56.76</v>
      </c>
      <c r="C388">
        <f>VLOOKUP('Full date'!$A388,'Crude oil price'!$A$8444:$J$8958,3,FALSE)</f>
        <v>62.11</v>
      </c>
      <c r="D388">
        <f>VLOOKUP('Full date'!$A388,'Crude oil price'!$A$8444:$J$8958,4,FALSE)</f>
        <v>1.6180000000000001</v>
      </c>
      <c r="E388">
        <f>VLOOKUP('Full date'!$A388,'Crude oil price'!$A$8444:$J$8958,5,FALSE)</f>
        <v>1.54</v>
      </c>
      <c r="F388">
        <f>VLOOKUP($A388,'MethaneLeaks Events Data_nonUS'!$C$2:$I$1397,2,FALSE)</f>
        <v>1215</v>
      </c>
      <c r="G388">
        <f>VLOOKUP($A388,'MethaneLeaks Events Data_nonUS'!$C$2:$I$1397,3,FALSE)</f>
        <v>156.8398895</v>
      </c>
      <c r="H388" t="str">
        <f>VLOOKUP($A388,'MethaneLeaks Events Data_nonUS'!$C$2:$I$1397,4,FALSE)</f>
        <v>human</v>
      </c>
      <c r="I388">
        <f>VLOOKUP($A388,'MethaneLeaks Events Data_nonUS'!$C$2:$I$1397,5,FALSE)</f>
        <v>23.690399169999999</v>
      </c>
      <c r="J388">
        <f>VLOOKUP($A388,'MethaneLeaks Events Data_nonUS'!$C$2:$I$1397,6,FALSE)</f>
        <v>90.479301449999994</v>
      </c>
    </row>
    <row r="389" spans="1:10" x14ac:dyDescent="0.2">
      <c r="A389" s="10">
        <v>43853</v>
      </c>
      <c r="B389">
        <f>VLOOKUP('Full date'!A389,'Crude oil price'!$A$8444:$J$8958,2,FALSE)</f>
        <v>55.51</v>
      </c>
      <c r="C389">
        <f>VLOOKUP('Full date'!$A389,'Crude oil price'!$A$8444:$J$8958,3,FALSE)</f>
        <v>61.26</v>
      </c>
      <c r="D389">
        <f>VLOOKUP('Full date'!$A389,'Crude oil price'!$A$8444:$J$8958,4,FALSE)</f>
        <v>1.603</v>
      </c>
      <c r="E389">
        <f>VLOOKUP('Full date'!$A389,'Crude oil price'!$A$8444:$J$8958,5,FALSE)</f>
        <v>1.5249999999999999</v>
      </c>
      <c r="F389">
        <f>VLOOKUP($A389,'MethaneLeaks Events Data_nonUS'!$C$2:$I$1397,2,FALSE)</f>
        <v>865</v>
      </c>
      <c r="G389">
        <f>VLOOKUP($A389,'MethaneLeaks Events Data_nonUS'!$C$2:$I$1397,3,FALSE)</f>
        <v>13.53468513</v>
      </c>
      <c r="H389" t="str">
        <f>VLOOKUP($A389,'MethaneLeaks Events Data_nonUS'!$C$2:$I$1397,4,FALSE)</f>
        <v>og</v>
      </c>
      <c r="I389">
        <f>VLOOKUP($A389,'MethaneLeaks Events Data_nonUS'!$C$2:$I$1397,5,FALSE)</f>
        <v>28.7364006</v>
      </c>
      <c r="J389">
        <f>VLOOKUP($A389,'MethaneLeaks Events Data_nonUS'!$C$2:$I$1397,6,FALSE)</f>
        <v>21.263999940000001</v>
      </c>
    </row>
    <row r="390" spans="1:10" x14ac:dyDescent="0.2">
      <c r="A390" s="10">
        <v>43854</v>
      </c>
      <c r="B390">
        <f>VLOOKUP('Full date'!A390,'Crude oil price'!$A$8444:$J$8958,2,FALSE)</f>
        <v>54.09</v>
      </c>
      <c r="C390">
        <f>VLOOKUP('Full date'!$A390,'Crude oil price'!$A$8444:$J$8958,3,FALSE)</f>
        <v>59.34</v>
      </c>
      <c r="D390">
        <f>VLOOKUP('Full date'!$A390,'Crude oil price'!$A$8444:$J$8958,4,FALSE)</f>
        <v>1.5589999999999999</v>
      </c>
      <c r="E390">
        <f>VLOOKUP('Full date'!$A390,'Crude oil price'!$A$8444:$J$8958,5,FALSE)</f>
        <v>1.484</v>
      </c>
      <c r="F390" t="e">
        <f>VLOOKUP($A390,'MethaneLeaks Events Data_nonUS'!$C$2:$I$1397,2,FALSE)</f>
        <v>#N/A</v>
      </c>
      <c r="G390" t="e">
        <f>VLOOKUP($A390,'MethaneLeaks Events Data_nonUS'!$C$2:$I$1397,3,FALSE)</f>
        <v>#N/A</v>
      </c>
      <c r="H390" t="e">
        <f>VLOOKUP($A390,'MethaneLeaks Events Data_nonUS'!$C$2:$I$1397,4,FALSE)</f>
        <v>#N/A</v>
      </c>
      <c r="I390" t="e">
        <f>VLOOKUP($A390,'MethaneLeaks Events Data_nonUS'!$C$2:$I$1397,5,FALSE)</f>
        <v>#N/A</v>
      </c>
      <c r="J390" t="e">
        <f>VLOOKUP($A390,'MethaneLeaks Events Data_nonUS'!$C$2:$I$1397,6,FALSE)</f>
        <v>#N/A</v>
      </c>
    </row>
    <row r="391" spans="1:10" x14ac:dyDescent="0.2">
      <c r="A391" s="10">
        <v>43855</v>
      </c>
      <c r="B391" t="e">
        <f>VLOOKUP('Full date'!A391,'Crude oil price'!$A$8444:$J$8958,2,FALSE)</f>
        <v>#N/A</v>
      </c>
      <c r="C391" t="e">
        <f>VLOOKUP('Full date'!$A391,'Crude oil price'!$A$8444:$J$8958,3,FALSE)</f>
        <v>#N/A</v>
      </c>
      <c r="D391" t="e">
        <f>VLOOKUP('Full date'!$A391,'Crude oil price'!$A$8444:$J$8958,4,FALSE)</f>
        <v>#N/A</v>
      </c>
      <c r="E391" t="e">
        <f>VLOOKUP('Full date'!$A391,'Crude oil price'!$A$8444:$J$8958,5,FALSE)</f>
        <v>#N/A</v>
      </c>
      <c r="F391" t="e">
        <f>VLOOKUP($A391,'MethaneLeaks Events Data_nonUS'!$C$2:$I$1397,2,FALSE)</f>
        <v>#N/A</v>
      </c>
      <c r="G391" t="e">
        <f>VLOOKUP($A391,'MethaneLeaks Events Data_nonUS'!$C$2:$I$1397,3,FALSE)</f>
        <v>#N/A</v>
      </c>
      <c r="H391" t="e">
        <f>VLOOKUP($A391,'MethaneLeaks Events Data_nonUS'!$C$2:$I$1397,4,FALSE)</f>
        <v>#N/A</v>
      </c>
      <c r="I391" t="e">
        <f>VLOOKUP($A391,'MethaneLeaks Events Data_nonUS'!$C$2:$I$1397,5,FALSE)</f>
        <v>#N/A</v>
      </c>
      <c r="J391" t="e">
        <f>VLOOKUP($A391,'MethaneLeaks Events Data_nonUS'!$C$2:$I$1397,6,FALSE)</f>
        <v>#N/A</v>
      </c>
    </row>
    <row r="392" spans="1:10" x14ac:dyDescent="0.2">
      <c r="A392" s="10">
        <v>43856</v>
      </c>
      <c r="B392" t="e">
        <f>VLOOKUP('Full date'!A392,'Crude oil price'!$A$8444:$J$8958,2,FALSE)</f>
        <v>#N/A</v>
      </c>
      <c r="C392" t="e">
        <f>VLOOKUP('Full date'!$A392,'Crude oil price'!$A$8444:$J$8958,3,FALSE)</f>
        <v>#N/A</v>
      </c>
      <c r="D392" t="e">
        <f>VLOOKUP('Full date'!$A392,'Crude oil price'!$A$8444:$J$8958,4,FALSE)</f>
        <v>#N/A</v>
      </c>
      <c r="E392" t="e">
        <f>VLOOKUP('Full date'!$A392,'Crude oil price'!$A$8444:$J$8958,5,FALSE)</f>
        <v>#N/A</v>
      </c>
      <c r="F392" t="e">
        <f>VLOOKUP($A392,'MethaneLeaks Events Data_nonUS'!$C$2:$I$1397,2,FALSE)</f>
        <v>#N/A</v>
      </c>
      <c r="G392" t="e">
        <f>VLOOKUP($A392,'MethaneLeaks Events Data_nonUS'!$C$2:$I$1397,3,FALSE)</f>
        <v>#N/A</v>
      </c>
      <c r="H392" t="e">
        <f>VLOOKUP($A392,'MethaneLeaks Events Data_nonUS'!$C$2:$I$1397,4,FALSE)</f>
        <v>#N/A</v>
      </c>
      <c r="I392" t="e">
        <f>VLOOKUP($A392,'MethaneLeaks Events Data_nonUS'!$C$2:$I$1397,5,FALSE)</f>
        <v>#N/A</v>
      </c>
      <c r="J392" t="e">
        <f>VLOOKUP($A392,'MethaneLeaks Events Data_nonUS'!$C$2:$I$1397,6,FALSE)</f>
        <v>#N/A</v>
      </c>
    </row>
    <row r="393" spans="1:10" x14ac:dyDescent="0.2">
      <c r="A393" s="10">
        <v>43857</v>
      </c>
      <c r="B393">
        <f>VLOOKUP('Full date'!A393,'Crude oil price'!$A$8444:$J$8958,2,FALSE)</f>
        <v>53.09</v>
      </c>
      <c r="C393">
        <f>VLOOKUP('Full date'!$A393,'Crude oil price'!$A$8444:$J$8958,3,FALSE)</f>
        <v>58.54</v>
      </c>
      <c r="D393">
        <f>VLOOKUP('Full date'!$A393,'Crude oil price'!$A$8444:$J$8958,4,FALSE)</f>
        <v>1.5169999999999999</v>
      </c>
      <c r="E393">
        <f>VLOOKUP('Full date'!$A393,'Crude oil price'!$A$8444:$J$8958,5,FALSE)</f>
        <v>1.4419999999999999</v>
      </c>
      <c r="F393">
        <f>VLOOKUP($A393,'MethaneLeaks Events Data_nonUS'!$C$2:$I$1397,2,FALSE)</f>
        <v>900</v>
      </c>
      <c r="G393">
        <f>VLOOKUP($A393,'MethaneLeaks Events Data_nonUS'!$C$2:$I$1397,3,FALSE)</f>
        <v>99.757728580000006</v>
      </c>
      <c r="H393" t="str">
        <f>VLOOKUP($A393,'MethaneLeaks Events Data_nonUS'!$C$2:$I$1397,4,FALSE)</f>
        <v>og</v>
      </c>
      <c r="I393">
        <f>VLOOKUP($A393,'MethaneLeaks Events Data_nonUS'!$C$2:$I$1397,5,FALSE)</f>
        <v>21.63059998</v>
      </c>
      <c r="J393">
        <f>VLOOKUP($A393,'MethaneLeaks Events Data_nonUS'!$C$2:$I$1397,6,FALSE)</f>
        <v>94.567596440000003</v>
      </c>
    </row>
    <row r="394" spans="1:10" x14ac:dyDescent="0.2">
      <c r="A394" s="10">
        <v>43858</v>
      </c>
      <c r="B394">
        <f>VLOOKUP('Full date'!A394,'Crude oil price'!$A$8444:$J$8958,2,FALSE)</f>
        <v>53.33</v>
      </c>
      <c r="C394">
        <f>VLOOKUP('Full date'!$A394,'Crude oil price'!$A$8444:$J$8958,3,FALSE)</f>
        <v>59.37</v>
      </c>
      <c r="D394">
        <f>VLOOKUP('Full date'!$A394,'Crude oil price'!$A$8444:$J$8958,4,FALSE)</f>
        <v>1.5429999999999999</v>
      </c>
      <c r="E394">
        <f>VLOOKUP('Full date'!$A394,'Crude oil price'!$A$8444:$J$8958,5,FALSE)</f>
        <v>1.468</v>
      </c>
      <c r="F394">
        <f>VLOOKUP($A394,'MethaneLeaks Events Data_nonUS'!$C$2:$I$1397,2,FALSE)</f>
        <v>1924</v>
      </c>
      <c r="G394">
        <f>VLOOKUP($A394,'MethaneLeaks Events Data_nonUS'!$C$2:$I$1397,3,FALSE)</f>
        <v>0</v>
      </c>
      <c r="H394" t="str">
        <f>VLOOKUP($A394,'MethaneLeaks Events Data_nonUS'!$C$2:$I$1397,4,FALSE)</f>
        <v>og</v>
      </c>
      <c r="I394">
        <f>VLOOKUP($A394,'MethaneLeaks Events Data_nonUS'!$C$2:$I$1397,5,FALSE)</f>
        <v>31.388799670000001</v>
      </c>
      <c r="J394">
        <f>VLOOKUP($A394,'MethaneLeaks Events Data_nonUS'!$C$2:$I$1397,6,FALSE)</f>
        <v>5.9682998659999997</v>
      </c>
    </row>
    <row r="395" spans="1:10" x14ac:dyDescent="0.2">
      <c r="A395" s="10">
        <v>43859</v>
      </c>
      <c r="B395">
        <f>VLOOKUP('Full date'!A395,'Crude oil price'!$A$8444:$J$8958,2,FALSE)</f>
        <v>53.29</v>
      </c>
      <c r="C395">
        <f>VLOOKUP('Full date'!$A395,'Crude oil price'!$A$8444:$J$8958,3,FALSE)</f>
        <v>59.46</v>
      </c>
      <c r="D395">
        <f>VLOOKUP('Full date'!$A395,'Crude oil price'!$A$8444:$J$8958,4,FALSE)</f>
        <v>1.571</v>
      </c>
      <c r="E395">
        <f>VLOOKUP('Full date'!$A395,'Crude oil price'!$A$8444:$J$8958,5,FALSE)</f>
        <v>1.502</v>
      </c>
      <c r="F395">
        <f>VLOOKUP($A395,'MethaneLeaks Events Data_nonUS'!$C$2:$I$1397,2,FALSE)</f>
        <v>1169</v>
      </c>
      <c r="G395">
        <f>VLOOKUP($A395,'MethaneLeaks Events Data_nonUS'!$C$2:$I$1397,3,FALSE)</f>
        <v>46.424552919999996</v>
      </c>
      <c r="H395" t="str">
        <f>VLOOKUP($A395,'MethaneLeaks Events Data_nonUS'!$C$2:$I$1397,4,FALSE)</f>
        <v>og</v>
      </c>
      <c r="I395">
        <f>VLOOKUP($A395,'MethaneLeaks Events Data_nonUS'!$C$2:$I$1397,5,FALSE)</f>
        <v>32.033699040000002</v>
      </c>
      <c r="J395">
        <f>VLOOKUP($A395,'MethaneLeaks Events Data_nonUS'!$C$2:$I$1397,6,FALSE)</f>
        <v>6.3583002090000003</v>
      </c>
    </row>
    <row r="396" spans="1:10" x14ac:dyDescent="0.2">
      <c r="A396" s="10">
        <v>43860</v>
      </c>
      <c r="B396">
        <f>VLOOKUP('Full date'!A396,'Crude oil price'!$A$8444:$J$8958,2,FALSE)</f>
        <v>52.19</v>
      </c>
      <c r="C396">
        <f>VLOOKUP('Full date'!$A396,'Crude oil price'!$A$8444:$J$8958,3,FALSE)</f>
        <v>57.72</v>
      </c>
      <c r="D396">
        <f>VLOOKUP('Full date'!$A396,'Crude oil price'!$A$8444:$J$8958,4,FALSE)</f>
        <v>1.5620000000000001</v>
      </c>
      <c r="E396">
        <f>VLOOKUP('Full date'!$A396,'Crude oil price'!$A$8444:$J$8958,5,FALSE)</f>
        <v>1.4950000000000001</v>
      </c>
      <c r="F396">
        <f>VLOOKUP($A396,'MethaneLeaks Events Data_nonUS'!$C$2:$I$1397,2,FALSE)</f>
        <v>1831</v>
      </c>
      <c r="G396">
        <f>VLOOKUP($A396,'MethaneLeaks Events Data_nonUS'!$C$2:$I$1397,3,FALSE)</f>
        <v>42.793201449999998</v>
      </c>
      <c r="H396" t="str">
        <f>VLOOKUP($A396,'MethaneLeaks Events Data_nonUS'!$C$2:$I$1397,4,FALSE)</f>
        <v>og</v>
      </c>
      <c r="I396">
        <f>VLOOKUP($A396,'MethaneLeaks Events Data_nonUS'!$C$2:$I$1397,5,FALSE)</f>
        <v>21.562900540000001</v>
      </c>
      <c r="J396">
        <f>VLOOKUP($A396,'MethaneLeaks Events Data_nonUS'!$C$2:$I$1397,6,FALSE)</f>
        <v>94.548301699999996</v>
      </c>
    </row>
    <row r="397" spans="1:10" x14ac:dyDescent="0.2">
      <c r="A397" s="10">
        <v>43861</v>
      </c>
      <c r="B397">
        <f>VLOOKUP('Full date'!A397,'Crude oil price'!$A$8444:$J$8958,2,FALSE)</f>
        <v>51.58</v>
      </c>
      <c r="C397">
        <f>VLOOKUP('Full date'!$A397,'Crude oil price'!$A$8444:$J$8958,3,FALSE)</f>
        <v>57.77</v>
      </c>
      <c r="D397">
        <f>VLOOKUP('Full date'!$A397,'Crude oil price'!$A$8444:$J$8958,4,FALSE)</f>
        <v>1.534</v>
      </c>
      <c r="E397">
        <f>VLOOKUP('Full date'!$A397,'Crude oil price'!$A$8444:$J$8958,5,FALSE)</f>
        <v>1.4610000000000001</v>
      </c>
      <c r="F397">
        <f>VLOOKUP($A397,'MethaneLeaks Events Data_nonUS'!$C$2:$I$1397,2,FALSE)</f>
        <v>1160</v>
      </c>
      <c r="G397">
        <f>VLOOKUP($A397,'MethaneLeaks Events Data_nonUS'!$C$2:$I$1397,3,FALSE)</f>
        <v>46.274993899999998</v>
      </c>
      <c r="H397" t="str">
        <f>VLOOKUP($A397,'MethaneLeaks Events Data_nonUS'!$C$2:$I$1397,4,FALSE)</f>
        <v>og</v>
      </c>
      <c r="I397">
        <f>VLOOKUP($A397,'MethaneLeaks Events Data_nonUS'!$C$2:$I$1397,5,FALSE)</f>
        <v>32.110500340000002</v>
      </c>
      <c r="J397">
        <f>VLOOKUP($A397,'MethaneLeaks Events Data_nonUS'!$C$2:$I$1397,6,FALSE)</f>
        <v>6.2265000339999999</v>
      </c>
    </row>
    <row r="398" spans="1:10" x14ac:dyDescent="0.2">
      <c r="A398" s="10">
        <v>43862</v>
      </c>
      <c r="B398" t="e">
        <f>VLOOKUP('Full date'!A398,'Crude oil price'!$A$8444:$J$8958,2,FALSE)</f>
        <v>#N/A</v>
      </c>
      <c r="C398" t="e">
        <f>VLOOKUP('Full date'!$A398,'Crude oil price'!$A$8444:$J$8958,3,FALSE)</f>
        <v>#N/A</v>
      </c>
      <c r="D398" t="e">
        <f>VLOOKUP('Full date'!$A398,'Crude oil price'!$A$8444:$J$8958,4,FALSE)</f>
        <v>#N/A</v>
      </c>
      <c r="E398" t="e">
        <f>VLOOKUP('Full date'!$A398,'Crude oil price'!$A$8444:$J$8958,5,FALSE)</f>
        <v>#N/A</v>
      </c>
      <c r="F398">
        <f>VLOOKUP($A398,'MethaneLeaks Events Data_nonUS'!$C$2:$I$1397,2,FALSE)</f>
        <v>1275</v>
      </c>
      <c r="G398">
        <f>VLOOKUP($A398,'MethaneLeaks Events Data_nonUS'!$C$2:$I$1397,3,FALSE)</f>
        <v>0</v>
      </c>
      <c r="H398" t="str">
        <f>VLOOKUP($A398,'MethaneLeaks Events Data_nonUS'!$C$2:$I$1397,4,FALSE)</f>
        <v>og</v>
      </c>
      <c r="I398">
        <f>VLOOKUP($A398,'MethaneLeaks Events Data_nonUS'!$C$2:$I$1397,5,FALSE)</f>
        <v>31.290300370000001</v>
      </c>
      <c r="J398">
        <f>VLOOKUP($A398,'MethaneLeaks Events Data_nonUS'!$C$2:$I$1397,6,FALSE)</f>
        <v>6.2017998700000003</v>
      </c>
    </row>
    <row r="399" spans="1:10" x14ac:dyDescent="0.2">
      <c r="A399" s="10">
        <v>43863</v>
      </c>
      <c r="B399" t="e">
        <f>VLOOKUP('Full date'!A399,'Crude oil price'!$A$8444:$J$8958,2,FALSE)</f>
        <v>#N/A</v>
      </c>
      <c r="C399" t="e">
        <f>VLOOKUP('Full date'!$A399,'Crude oil price'!$A$8444:$J$8958,3,FALSE)</f>
        <v>#N/A</v>
      </c>
      <c r="D399" t="e">
        <f>VLOOKUP('Full date'!$A399,'Crude oil price'!$A$8444:$J$8958,4,FALSE)</f>
        <v>#N/A</v>
      </c>
      <c r="E399" t="e">
        <f>VLOOKUP('Full date'!$A399,'Crude oil price'!$A$8444:$J$8958,5,FALSE)</f>
        <v>#N/A</v>
      </c>
      <c r="F399">
        <f>VLOOKUP($A399,'MethaneLeaks Events Data_nonUS'!$C$2:$I$1397,2,FALSE)</f>
        <v>1171</v>
      </c>
      <c r="G399">
        <f>VLOOKUP($A399,'MethaneLeaks Events Data_nonUS'!$C$2:$I$1397,3,FALSE)</f>
        <v>0</v>
      </c>
      <c r="H399" t="str">
        <f>VLOOKUP($A399,'MethaneLeaks Events Data_nonUS'!$C$2:$I$1397,4,FALSE)</f>
        <v>human</v>
      </c>
      <c r="I399">
        <f>VLOOKUP($A399,'MethaneLeaks Events Data_nonUS'!$C$2:$I$1397,5,FALSE)</f>
        <v>23.599199299999999</v>
      </c>
      <c r="J399">
        <f>VLOOKUP($A399,'MethaneLeaks Events Data_nonUS'!$C$2:$I$1397,6,FALSE)</f>
        <v>90.832199099999997</v>
      </c>
    </row>
    <row r="400" spans="1:10" x14ac:dyDescent="0.2">
      <c r="A400" s="10">
        <v>43864</v>
      </c>
      <c r="B400">
        <f>VLOOKUP('Full date'!A400,'Crude oil price'!$A$8444:$J$8958,2,FALSE)</f>
        <v>50.06</v>
      </c>
      <c r="C400">
        <f>VLOOKUP('Full date'!$A400,'Crude oil price'!$A$8444:$J$8958,3,FALSE)</f>
        <v>54</v>
      </c>
      <c r="D400">
        <f>VLOOKUP('Full date'!$A400,'Crude oil price'!$A$8444:$J$8958,4,FALSE)</f>
        <v>1.5049999999999999</v>
      </c>
      <c r="E400">
        <f>VLOOKUP('Full date'!$A400,'Crude oil price'!$A$8444:$J$8958,5,FALSE)</f>
        <v>1.4410000000000001</v>
      </c>
      <c r="F400">
        <f>VLOOKUP($A400,'MethaneLeaks Events Data_nonUS'!$C$2:$I$1397,2,FALSE)</f>
        <v>1273</v>
      </c>
      <c r="G400">
        <f>VLOOKUP($A400,'MethaneLeaks Events Data_nonUS'!$C$2:$I$1397,3,FALSE)</f>
        <v>62.211078639999997</v>
      </c>
      <c r="H400" t="str">
        <f>VLOOKUP($A400,'MethaneLeaks Events Data_nonUS'!$C$2:$I$1397,4,FALSE)</f>
        <v>og</v>
      </c>
      <c r="I400">
        <f>VLOOKUP($A400,'MethaneLeaks Events Data_nonUS'!$C$2:$I$1397,5,FALSE)</f>
        <v>31.79470062</v>
      </c>
      <c r="J400">
        <f>VLOOKUP($A400,'MethaneLeaks Events Data_nonUS'!$C$2:$I$1397,6,FALSE)</f>
        <v>6.3446002010000004</v>
      </c>
    </row>
    <row r="401" spans="1:10" x14ac:dyDescent="0.2">
      <c r="A401" s="10">
        <v>43865</v>
      </c>
      <c r="B401">
        <f>VLOOKUP('Full date'!A401,'Crude oil price'!$A$8444:$J$8958,2,FALSE)</f>
        <v>49.59</v>
      </c>
      <c r="C401">
        <f>VLOOKUP('Full date'!$A401,'Crude oil price'!$A$8444:$J$8958,3,FALSE)</f>
        <v>53.9</v>
      </c>
      <c r="D401">
        <f>VLOOKUP('Full date'!$A401,'Crude oil price'!$A$8444:$J$8958,4,FALSE)</f>
        <v>1.48</v>
      </c>
      <c r="E401">
        <f>VLOOKUP('Full date'!$A401,'Crude oil price'!$A$8444:$J$8958,5,FALSE)</f>
        <v>1.401</v>
      </c>
      <c r="F401">
        <f>VLOOKUP($A401,'MethaneLeaks Events Data_nonUS'!$C$2:$I$1397,2,FALSE)</f>
        <v>2005</v>
      </c>
      <c r="G401">
        <f>VLOOKUP($A401,'MethaneLeaks Events Data_nonUS'!$C$2:$I$1397,3,FALSE)</f>
        <v>68.495918270000004</v>
      </c>
      <c r="H401" t="str">
        <f>VLOOKUP($A401,'MethaneLeaks Events Data_nonUS'!$C$2:$I$1397,4,FALSE)</f>
        <v>og</v>
      </c>
      <c r="I401">
        <f>VLOOKUP($A401,'MethaneLeaks Events Data_nonUS'!$C$2:$I$1397,5,FALSE)</f>
        <v>21.697000500000001</v>
      </c>
      <c r="J401">
        <f>VLOOKUP($A401,'MethaneLeaks Events Data_nonUS'!$C$2:$I$1397,6,FALSE)</f>
        <v>94.621803279999995</v>
      </c>
    </row>
    <row r="402" spans="1:10" x14ac:dyDescent="0.2">
      <c r="A402" s="10">
        <v>43866</v>
      </c>
      <c r="B402">
        <f>VLOOKUP('Full date'!A402,'Crude oil price'!$A$8444:$J$8958,2,FALSE)</f>
        <v>50.87</v>
      </c>
      <c r="C402">
        <f>VLOOKUP('Full date'!$A402,'Crude oil price'!$A$8444:$J$8958,3,FALSE)</f>
        <v>55.36</v>
      </c>
      <c r="D402">
        <f>VLOOKUP('Full date'!$A402,'Crude oil price'!$A$8444:$J$8958,4,FALSE)</f>
        <v>1.534</v>
      </c>
      <c r="E402">
        <f>VLOOKUP('Full date'!$A402,'Crude oil price'!$A$8444:$J$8958,5,FALSE)</f>
        <v>1.4550000000000001</v>
      </c>
      <c r="F402">
        <f>VLOOKUP($A402,'MethaneLeaks Events Data_nonUS'!$C$2:$I$1397,2,FALSE)</f>
        <v>797</v>
      </c>
      <c r="G402">
        <f>VLOOKUP($A402,'MethaneLeaks Events Data_nonUS'!$C$2:$I$1397,3,FALSE)</f>
        <v>80.254402159999998</v>
      </c>
      <c r="H402" t="str">
        <f>VLOOKUP($A402,'MethaneLeaks Events Data_nonUS'!$C$2:$I$1397,4,FALSE)</f>
        <v>human</v>
      </c>
      <c r="I402">
        <f>VLOOKUP($A402,'MethaneLeaks Events Data_nonUS'!$C$2:$I$1397,5,FALSE)</f>
        <v>31.51300049</v>
      </c>
      <c r="J402">
        <f>VLOOKUP($A402,'MethaneLeaks Events Data_nonUS'!$C$2:$I$1397,6,FALSE)</f>
        <v>74.429603580000006</v>
      </c>
    </row>
    <row r="403" spans="1:10" x14ac:dyDescent="0.2">
      <c r="A403" s="10">
        <v>43867</v>
      </c>
      <c r="B403">
        <f>VLOOKUP('Full date'!A403,'Crude oil price'!$A$8444:$J$8958,2,FALSE)</f>
        <v>50.94</v>
      </c>
      <c r="C403">
        <f>VLOOKUP('Full date'!$A403,'Crude oil price'!$A$8444:$J$8958,3,FALSE)</f>
        <v>55.18</v>
      </c>
      <c r="D403">
        <f>VLOOKUP('Full date'!$A403,'Crude oil price'!$A$8444:$J$8958,4,FALSE)</f>
        <v>1.5309999999999999</v>
      </c>
      <c r="E403">
        <f>VLOOKUP('Full date'!$A403,'Crude oil price'!$A$8444:$J$8958,5,FALSE)</f>
        <v>1.458</v>
      </c>
      <c r="F403">
        <f>VLOOKUP($A403,'MethaneLeaks Events Data_nonUS'!$C$2:$I$1397,2,FALSE)</f>
        <v>122</v>
      </c>
      <c r="G403">
        <f>VLOOKUP($A403,'MethaneLeaks Events Data_nonUS'!$C$2:$I$1397,3,FALSE)</f>
        <v>98.49860382</v>
      </c>
      <c r="H403" t="str">
        <f>VLOOKUP($A403,'MethaneLeaks Events Data_nonUS'!$C$2:$I$1397,4,FALSE)</f>
        <v>og</v>
      </c>
      <c r="I403">
        <f>VLOOKUP($A403,'MethaneLeaks Events Data_nonUS'!$C$2:$I$1397,5,FALSE)</f>
        <v>39.057598110000001</v>
      </c>
      <c r="J403">
        <f>VLOOKUP($A403,'MethaneLeaks Events Data_nonUS'!$C$2:$I$1397,6,FALSE)</f>
        <v>60.243499759999999</v>
      </c>
    </row>
    <row r="404" spans="1:10" x14ac:dyDescent="0.2">
      <c r="A404" s="10">
        <v>43868</v>
      </c>
      <c r="B404">
        <f>VLOOKUP('Full date'!A404,'Crude oil price'!$A$8444:$J$8958,2,FALSE)</f>
        <v>50.34</v>
      </c>
      <c r="C404">
        <f>VLOOKUP('Full date'!$A404,'Crude oil price'!$A$8444:$J$8958,3,FALSE)</f>
        <v>54.53</v>
      </c>
      <c r="D404">
        <f>VLOOKUP('Full date'!$A404,'Crude oil price'!$A$8444:$J$8958,4,FALSE)</f>
        <v>1.5629999999999999</v>
      </c>
      <c r="E404">
        <f>VLOOKUP('Full date'!$A404,'Crude oil price'!$A$8444:$J$8958,5,FALSE)</f>
        <v>1.4630000000000001</v>
      </c>
      <c r="F404">
        <f>VLOOKUP($A404,'MethaneLeaks Events Data_nonUS'!$C$2:$I$1397,2,FALSE)</f>
        <v>170</v>
      </c>
      <c r="G404">
        <f>VLOOKUP($A404,'MethaneLeaks Events Data_nonUS'!$C$2:$I$1397,3,FALSE)</f>
        <v>36.194480900000002</v>
      </c>
      <c r="H404" t="str">
        <f>VLOOKUP($A404,'MethaneLeaks Events Data_nonUS'!$C$2:$I$1397,4,FALSE)</f>
        <v>coal</v>
      </c>
      <c r="I404">
        <f>VLOOKUP($A404,'MethaneLeaks Events Data_nonUS'!$C$2:$I$1397,5,FALSE)</f>
        <v>39.573898319999998</v>
      </c>
      <c r="J404">
        <f>VLOOKUP($A404,'MethaneLeaks Events Data_nonUS'!$C$2:$I$1397,6,FALSE)</f>
        <v>106.9710999</v>
      </c>
    </row>
    <row r="405" spans="1:10" x14ac:dyDescent="0.2">
      <c r="A405" s="10">
        <v>43869</v>
      </c>
      <c r="B405" t="e">
        <f>VLOOKUP('Full date'!A405,'Crude oil price'!$A$8444:$J$8958,2,FALSE)</f>
        <v>#N/A</v>
      </c>
      <c r="C405" t="e">
        <f>VLOOKUP('Full date'!$A405,'Crude oil price'!$A$8444:$J$8958,3,FALSE)</f>
        <v>#N/A</v>
      </c>
      <c r="D405" t="e">
        <f>VLOOKUP('Full date'!$A405,'Crude oil price'!$A$8444:$J$8958,4,FALSE)</f>
        <v>#N/A</v>
      </c>
      <c r="E405" t="e">
        <f>VLOOKUP('Full date'!$A405,'Crude oil price'!$A$8444:$J$8958,5,FALSE)</f>
        <v>#N/A</v>
      </c>
      <c r="F405" t="e">
        <f>VLOOKUP($A405,'MethaneLeaks Events Data_nonUS'!$C$2:$I$1397,2,FALSE)</f>
        <v>#N/A</v>
      </c>
      <c r="G405" t="e">
        <f>VLOOKUP($A405,'MethaneLeaks Events Data_nonUS'!$C$2:$I$1397,3,FALSE)</f>
        <v>#N/A</v>
      </c>
      <c r="H405" t="e">
        <f>VLOOKUP($A405,'MethaneLeaks Events Data_nonUS'!$C$2:$I$1397,4,FALSE)</f>
        <v>#N/A</v>
      </c>
      <c r="I405" t="e">
        <f>VLOOKUP($A405,'MethaneLeaks Events Data_nonUS'!$C$2:$I$1397,5,FALSE)</f>
        <v>#N/A</v>
      </c>
      <c r="J405" t="e">
        <f>VLOOKUP($A405,'MethaneLeaks Events Data_nonUS'!$C$2:$I$1397,6,FALSE)</f>
        <v>#N/A</v>
      </c>
    </row>
    <row r="406" spans="1:10" x14ac:dyDescent="0.2">
      <c r="A406" s="10">
        <v>43870</v>
      </c>
      <c r="B406" t="e">
        <f>VLOOKUP('Full date'!A406,'Crude oil price'!$A$8444:$J$8958,2,FALSE)</f>
        <v>#N/A</v>
      </c>
      <c r="C406" t="e">
        <f>VLOOKUP('Full date'!$A406,'Crude oil price'!$A$8444:$J$8958,3,FALSE)</f>
        <v>#N/A</v>
      </c>
      <c r="D406" t="e">
        <f>VLOOKUP('Full date'!$A406,'Crude oil price'!$A$8444:$J$8958,4,FALSE)</f>
        <v>#N/A</v>
      </c>
      <c r="E406" t="e">
        <f>VLOOKUP('Full date'!$A406,'Crude oil price'!$A$8444:$J$8958,5,FALSE)</f>
        <v>#N/A</v>
      </c>
      <c r="F406">
        <f>VLOOKUP($A406,'MethaneLeaks Events Data_nonUS'!$C$2:$I$1397,2,FALSE)</f>
        <v>1577</v>
      </c>
      <c r="G406">
        <f>VLOOKUP($A406,'MethaneLeaks Events Data_nonUS'!$C$2:$I$1397,3,FALSE)</f>
        <v>0</v>
      </c>
      <c r="H406" t="str">
        <f>VLOOKUP($A406,'MethaneLeaks Events Data_nonUS'!$C$2:$I$1397,4,FALSE)</f>
        <v>og</v>
      </c>
      <c r="I406">
        <f>VLOOKUP($A406,'MethaneLeaks Events Data_nonUS'!$C$2:$I$1397,5,FALSE)</f>
        <v>46.858299260000003</v>
      </c>
      <c r="J406">
        <f>VLOOKUP($A406,'MethaneLeaks Events Data_nonUS'!$C$2:$I$1397,6,FALSE)</f>
        <v>33.826900479999999</v>
      </c>
    </row>
    <row r="407" spans="1:10" x14ac:dyDescent="0.2">
      <c r="A407" s="10">
        <v>43871</v>
      </c>
      <c r="B407">
        <f>VLOOKUP('Full date'!A407,'Crude oil price'!$A$8444:$J$8958,2,FALSE)</f>
        <v>49.59</v>
      </c>
      <c r="C407">
        <f>VLOOKUP('Full date'!$A407,'Crude oil price'!$A$8444:$J$8958,3,FALSE)</f>
        <v>53.39</v>
      </c>
      <c r="D407">
        <f>VLOOKUP('Full date'!$A407,'Crude oil price'!$A$8444:$J$8958,4,FALSE)</f>
        <v>1.5620000000000001</v>
      </c>
      <c r="E407">
        <f>VLOOKUP('Full date'!$A407,'Crude oil price'!$A$8444:$J$8958,5,FALSE)</f>
        <v>1.474</v>
      </c>
      <c r="F407" t="e">
        <f>VLOOKUP($A407,'MethaneLeaks Events Data_nonUS'!$C$2:$I$1397,2,FALSE)</f>
        <v>#N/A</v>
      </c>
      <c r="G407" t="e">
        <f>VLOOKUP($A407,'MethaneLeaks Events Data_nonUS'!$C$2:$I$1397,3,FALSE)</f>
        <v>#N/A</v>
      </c>
      <c r="H407" t="e">
        <f>VLOOKUP($A407,'MethaneLeaks Events Data_nonUS'!$C$2:$I$1397,4,FALSE)</f>
        <v>#N/A</v>
      </c>
      <c r="I407" t="e">
        <f>VLOOKUP($A407,'MethaneLeaks Events Data_nonUS'!$C$2:$I$1397,5,FALSE)</f>
        <v>#N/A</v>
      </c>
      <c r="J407" t="e">
        <f>VLOOKUP($A407,'MethaneLeaks Events Data_nonUS'!$C$2:$I$1397,6,FALSE)</f>
        <v>#N/A</v>
      </c>
    </row>
    <row r="408" spans="1:10" x14ac:dyDescent="0.2">
      <c r="A408" s="10">
        <v>43872</v>
      </c>
      <c r="B408">
        <f>VLOOKUP('Full date'!A408,'Crude oil price'!$A$8444:$J$8958,2,FALSE)</f>
        <v>50</v>
      </c>
      <c r="C408">
        <f>VLOOKUP('Full date'!$A408,'Crude oil price'!$A$8444:$J$8958,3,FALSE)</f>
        <v>54</v>
      </c>
      <c r="D408">
        <f>VLOOKUP('Full date'!$A408,'Crude oil price'!$A$8444:$J$8958,4,FALSE)</f>
        <v>1.55</v>
      </c>
      <c r="E408">
        <f>VLOOKUP('Full date'!$A408,'Crude oil price'!$A$8444:$J$8958,5,FALSE)</f>
        <v>1.47</v>
      </c>
      <c r="F408">
        <f>VLOOKUP($A408,'MethaneLeaks Events Data_nonUS'!$C$2:$I$1397,2,FALSE)</f>
        <v>1259</v>
      </c>
      <c r="G408">
        <f>VLOOKUP($A408,'MethaneLeaks Events Data_nonUS'!$C$2:$I$1397,3,FALSE)</f>
        <v>16.189514160000002</v>
      </c>
      <c r="H408" t="str">
        <f>VLOOKUP($A408,'MethaneLeaks Events Data_nonUS'!$C$2:$I$1397,4,FALSE)</f>
        <v>og</v>
      </c>
      <c r="I408">
        <f>VLOOKUP($A408,'MethaneLeaks Events Data_nonUS'!$C$2:$I$1397,5,FALSE)</f>
        <v>31.584999079999999</v>
      </c>
      <c r="J408">
        <f>VLOOKUP($A408,'MethaneLeaks Events Data_nonUS'!$C$2:$I$1397,6,FALSE)</f>
        <v>5.8090000149999996</v>
      </c>
    </row>
    <row r="409" spans="1:10" x14ac:dyDescent="0.2">
      <c r="A409" s="10">
        <v>43873</v>
      </c>
      <c r="B409">
        <f>VLOOKUP('Full date'!A409,'Crude oil price'!$A$8444:$J$8958,2,FALSE)</f>
        <v>51.13</v>
      </c>
      <c r="C409">
        <f>VLOOKUP('Full date'!$A409,'Crude oil price'!$A$8444:$J$8958,3,FALSE)</f>
        <v>55.54</v>
      </c>
      <c r="D409">
        <f>VLOOKUP('Full date'!$A409,'Crude oil price'!$A$8444:$J$8958,4,FALSE)</f>
        <v>1.62</v>
      </c>
      <c r="E409">
        <f>VLOOKUP('Full date'!$A409,'Crude oil price'!$A$8444:$J$8958,5,FALSE)</f>
        <v>1.552</v>
      </c>
      <c r="F409">
        <f>VLOOKUP($A409,'MethaneLeaks Events Data_nonUS'!$C$2:$I$1397,2,FALSE)</f>
        <v>1188</v>
      </c>
      <c r="G409">
        <f>VLOOKUP($A409,'MethaneLeaks Events Data_nonUS'!$C$2:$I$1397,3,FALSE)</f>
        <v>211.78727720000001</v>
      </c>
      <c r="H409" t="str">
        <f>VLOOKUP($A409,'MethaneLeaks Events Data_nonUS'!$C$2:$I$1397,4,FALSE)</f>
        <v>human</v>
      </c>
      <c r="I409">
        <f>VLOOKUP($A409,'MethaneLeaks Events Data_nonUS'!$C$2:$I$1397,5,FALSE)</f>
        <v>23.682300569999999</v>
      </c>
      <c r="J409">
        <f>VLOOKUP($A409,'MethaneLeaks Events Data_nonUS'!$C$2:$I$1397,6,FALSE)</f>
        <v>90.615196229999995</v>
      </c>
    </row>
    <row r="410" spans="1:10" x14ac:dyDescent="0.2">
      <c r="A410" s="10">
        <v>43874</v>
      </c>
      <c r="B410">
        <f>VLOOKUP('Full date'!A410,'Crude oil price'!$A$8444:$J$8958,2,FALSE)</f>
        <v>51.41</v>
      </c>
      <c r="C410">
        <f>VLOOKUP('Full date'!$A410,'Crude oil price'!$A$8444:$J$8958,3,FALSE)</f>
        <v>56.34</v>
      </c>
      <c r="D410">
        <f>VLOOKUP('Full date'!$A410,'Crude oil price'!$A$8444:$J$8958,4,FALSE)</f>
        <v>1.6160000000000001</v>
      </c>
      <c r="E410">
        <f>VLOOKUP('Full date'!$A410,'Crude oil price'!$A$8444:$J$8958,5,FALSE)</f>
        <v>1.548</v>
      </c>
      <c r="F410">
        <f>VLOOKUP($A410,'MethaneLeaks Events Data_nonUS'!$C$2:$I$1397,2,FALSE)</f>
        <v>224</v>
      </c>
      <c r="G410">
        <f>VLOOKUP($A410,'MethaneLeaks Events Data_nonUS'!$C$2:$I$1397,3,FALSE)</f>
        <v>182.01161189999999</v>
      </c>
      <c r="H410" t="str">
        <f>VLOOKUP($A410,'MethaneLeaks Events Data_nonUS'!$C$2:$I$1397,4,FALSE)</f>
        <v>human</v>
      </c>
      <c r="I410">
        <f>VLOOKUP($A410,'MethaneLeaks Events Data_nonUS'!$C$2:$I$1397,5,FALSE)</f>
        <v>23.664699550000002</v>
      </c>
      <c r="J410">
        <f>VLOOKUP($A410,'MethaneLeaks Events Data_nonUS'!$C$2:$I$1397,6,FALSE)</f>
        <v>90.766296389999994</v>
      </c>
    </row>
    <row r="411" spans="1:10" x14ac:dyDescent="0.2">
      <c r="A411" s="10">
        <v>43875</v>
      </c>
      <c r="B411">
        <f>VLOOKUP('Full date'!A411,'Crude oil price'!$A$8444:$J$8958,2,FALSE)</f>
        <v>52.03</v>
      </c>
      <c r="C411">
        <f>VLOOKUP('Full date'!$A411,'Crude oil price'!$A$8444:$J$8958,3,FALSE)</f>
        <v>57.37</v>
      </c>
      <c r="D411">
        <f>VLOOKUP('Full date'!$A411,'Crude oil price'!$A$8444:$J$8958,4,FALSE)</f>
        <v>1.625</v>
      </c>
      <c r="E411">
        <f>VLOOKUP('Full date'!$A411,'Crude oil price'!$A$8444:$J$8958,5,FALSE)</f>
        <v>1.4019999999999999</v>
      </c>
      <c r="F411">
        <f>VLOOKUP($A411,'MethaneLeaks Events Data_nonUS'!$C$2:$I$1397,2,FALSE)</f>
        <v>84</v>
      </c>
      <c r="G411">
        <f>VLOOKUP($A411,'MethaneLeaks Events Data_nonUS'!$C$2:$I$1397,3,FALSE)</f>
        <v>65.513870240000003</v>
      </c>
      <c r="H411" t="str">
        <f>VLOOKUP($A411,'MethaneLeaks Events Data_nonUS'!$C$2:$I$1397,4,FALSE)</f>
        <v>og</v>
      </c>
      <c r="I411">
        <f>VLOOKUP($A411,'MethaneLeaks Events Data_nonUS'!$C$2:$I$1397,5,FALSE)</f>
        <v>21.61590004</v>
      </c>
      <c r="J411">
        <f>VLOOKUP($A411,'MethaneLeaks Events Data_nonUS'!$C$2:$I$1397,6,FALSE)</f>
        <v>94.53530121</v>
      </c>
    </row>
    <row r="412" spans="1:10" x14ac:dyDescent="0.2">
      <c r="A412" s="10">
        <v>43876</v>
      </c>
      <c r="B412" t="e">
        <f>VLOOKUP('Full date'!A412,'Crude oil price'!$A$8444:$J$8958,2,FALSE)</f>
        <v>#N/A</v>
      </c>
      <c r="C412" t="e">
        <f>VLOOKUP('Full date'!$A412,'Crude oil price'!$A$8444:$J$8958,3,FALSE)</f>
        <v>#N/A</v>
      </c>
      <c r="D412" t="e">
        <f>VLOOKUP('Full date'!$A412,'Crude oil price'!$A$8444:$J$8958,4,FALSE)</f>
        <v>#N/A</v>
      </c>
      <c r="E412" t="e">
        <f>VLOOKUP('Full date'!$A412,'Crude oil price'!$A$8444:$J$8958,5,FALSE)</f>
        <v>#N/A</v>
      </c>
      <c r="F412">
        <f>VLOOKUP($A412,'MethaneLeaks Events Data_nonUS'!$C$2:$I$1397,2,FALSE)</f>
        <v>1167</v>
      </c>
      <c r="G412">
        <f>VLOOKUP($A412,'MethaneLeaks Events Data_nonUS'!$C$2:$I$1397,3,FALSE)</f>
        <v>40.862888339999998</v>
      </c>
      <c r="H412" t="str">
        <f>VLOOKUP($A412,'MethaneLeaks Events Data_nonUS'!$C$2:$I$1397,4,FALSE)</f>
        <v>og</v>
      </c>
      <c r="I412">
        <f>VLOOKUP($A412,'MethaneLeaks Events Data_nonUS'!$C$2:$I$1397,5,FALSE)</f>
        <v>31.758499149999999</v>
      </c>
      <c r="J412">
        <f>VLOOKUP($A412,'MethaneLeaks Events Data_nonUS'!$C$2:$I$1397,6,FALSE)</f>
        <v>5.5563001630000004</v>
      </c>
    </row>
    <row r="413" spans="1:10" x14ac:dyDescent="0.2">
      <c r="A413" s="10">
        <v>43877</v>
      </c>
      <c r="B413" t="e">
        <f>VLOOKUP('Full date'!A413,'Crude oil price'!$A$8444:$J$8958,2,FALSE)</f>
        <v>#N/A</v>
      </c>
      <c r="C413" t="e">
        <f>VLOOKUP('Full date'!$A413,'Crude oil price'!$A$8444:$J$8958,3,FALSE)</f>
        <v>#N/A</v>
      </c>
      <c r="D413" t="e">
        <f>VLOOKUP('Full date'!$A413,'Crude oil price'!$A$8444:$J$8958,4,FALSE)</f>
        <v>#N/A</v>
      </c>
      <c r="E413" t="e">
        <f>VLOOKUP('Full date'!$A413,'Crude oil price'!$A$8444:$J$8958,5,FALSE)</f>
        <v>#N/A</v>
      </c>
      <c r="F413">
        <f>VLOOKUP($A413,'MethaneLeaks Events Data_nonUS'!$C$2:$I$1397,2,FALSE)</f>
        <v>1832</v>
      </c>
      <c r="G413">
        <f>VLOOKUP($A413,'MethaneLeaks Events Data_nonUS'!$C$2:$I$1397,3,FALSE)</f>
        <v>46.211723329999998</v>
      </c>
      <c r="H413" t="str">
        <f>VLOOKUP($A413,'MethaneLeaks Events Data_nonUS'!$C$2:$I$1397,4,FALSE)</f>
        <v>og</v>
      </c>
      <c r="I413">
        <f>VLOOKUP($A413,'MethaneLeaks Events Data_nonUS'!$C$2:$I$1397,5,FALSE)</f>
        <v>37.701198580000003</v>
      </c>
      <c r="J413">
        <f>VLOOKUP($A413,'MethaneLeaks Events Data_nonUS'!$C$2:$I$1397,6,FALSE)</f>
        <v>61.600299839999998</v>
      </c>
    </row>
    <row r="414" spans="1:10" x14ac:dyDescent="0.2">
      <c r="A414" s="10">
        <v>43878</v>
      </c>
      <c r="B414">
        <f>VLOOKUP('Full date'!A414,'Crude oil price'!$A$8444:$J$8958,2,FALSE)</f>
        <v>0</v>
      </c>
      <c r="C414">
        <f>VLOOKUP('Full date'!$A414,'Crude oil price'!$A$8444:$J$8958,3,FALSE)</f>
        <v>57.83</v>
      </c>
      <c r="D414" t="e">
        <f>VLOOKUP('Full date'!$A414,'Crude oil price'!$A$8444:$J$8958,4,FALSE)</f>
        <v>#N/A</v>
      </c>
      <c r="E414" t="e">
        <f>VLOOKUP('Full date'!$A414,'Crude oil price'!$A$8444:$J$8958,5,FALSE)</f>
        <v>#N/A</v>
      </c>
      <c r="F414">
        <f>VLOOKUP($A414,'MethaneLeaks Events Data_nonUS'!$C$2:$I$1397,2,FALSE)</f>
        <v>1269</v>
      </c>
      <c r="G414">
        <f>VLOOKUP($A414,'MethaneLeaks Events Data_nonUS'!$C$2:$I$1397,3,FALSE)</f>
        <v>53.666549680000003</v>
      </c>
      <c r="H414" t="str">
        <f>VLOOKUP($A414,'MethaneLeaks Events Data_nonUS'!$C$2:$I$1397,4,FALSE)</f>
        <v>og</v>
      </c>
      <c r="I414">
        <f>VLOOKUP($A414,'MethaneLeaks Events Data_nonUS'!$C$2:$I$1397,5,FALSE)</f>
        <v>31.807600019999999</v>
      </c>
      <c r="J414">
        <f>VLOOKUP($A414,'MethaneLeaks Events Data_nonUS'!$C$2:$I$1397,6,FALSE)</f>
        <v>5.8722000120000004</v>
      </c>
    </row>
    <row r="415" spans="1:10" x14ac:dyDescent="0.2">
      <c r="A415" s="10">
        <v>43879</v>
      </c>
      <c r="B415">
        <f>VLOOKUP('Full date'!A415,'Crude oil price'!$A$8444:$J$8958,2,FALSE)</f>
        <v>52.1</v>
      </c>
      <c r="C415">
        <f>VLOOKUP('Full date'!$A415,'Crude oil price'!$A$8444:$J$8958,3,FALSE)</f>
        <v>57.35</v>
      </c>
      <c r="D415">
        <f>VLOOKUP('Full date'!$A415,'Crude oil price'!$A$8444:$J$8958,4,FALSE)</f>
        <v>1.65</v>
      </c>
      <c r="E415">
        <f>VLOOKUP('Full date'!$A415,'Crude oil price'!$A$8444:$J$8958,5,FALSE)</f>
        <v>1.45</v>
      </c>
      <c r="F415">
        <f>VLOOKUP($A415,'MethaneLeaks Events Data_nonUS'!$C$2:$I$1397,2,FALSE)</f>
        <v>1897</v>
      </c>
      <c r="G415">
        <f>VLOOKUP($A415,'MethaneLeaks Events Data_nonUS'!$C$2:$I$1397,3,FALSE)</f>
        <v>38.467292790000002</v>
      </c>
      <c r="H415" t="str">
        <f>VLOOKUP($A415,'MethaneLeaks Events Data_nonUS'!$C$2:$I$1397,4,FALSE)</f>
        <v>og</v>
      </c>
      <c r="I415">
        <f>VLOOKUP($A415,'MethaneLeaks Events Data_nonUS'!$C$2:$I$1397,5,FALSE)</f>
        <v>31.863599780000001</v>
      </c>
      <c r="J415">
        <f>VLOOKUP($A415,'MethaneLeaks Events Data_nonUS'!$C$2:$I$1397,6,FALSE)</f>
        <v>5.7458000179999997</v>
      </c>
    </row>
    <row r="416" spans="1:10" x14ac:dyDescent="0.2">
      <c r="A416" s="10">
        <v>43880</v>
      </c>
      <c r="B416">
        <f>VLOOKUP('Full date'!A416,'Crude oil price'!$A$8444:$J$8958,2,FALSE)</f>
        <v>53.31</v>
      </c>
      <c r="C416">
        <f>VLOOKUP('Full date'!$A416,'Crude oil price'!$A$8444:$J$8958,3,FALSE)</f>
        <v>59.72</v>
      </c>
      <c r="D416">
        <f>VLOOKUP('Full date'!$A416,'Crude oil price'!$A$8444:$J$8958,4,FALSE)</f>
        <v>1.7050000000000001</v>
      </c>
      <c r="E416">
        <f>VLOOKUP('Full date'!$A416,'Crude oil price'!$A$8444:$J$8958,5,FALSE)</f>
        <v>1.5149999999999999</v>
      </c>
      <c r="F416">
        <f>VLOOKUP($A416,'MethaneLeaks Events Data_nonUS'!$C$2:$I$1397,2,FALSE)</f>
        <v>1196</v>
      </c>
      <c r="G416">
        <f>VLOOKUP($A416,'MethaneLeaks Events Data_nonUS'!$C$2:$I$1397,3,FALSE)</f>
        <v>83.506736759999995</v>
      </c>
      <c r="H416" t="str">
        <f>VLOOKUP($A416,'MethaneLeaks Events Data_nonUS'!$C$2:$I$1397,4,FALSE)</f>
        <v>coal</v>
      </c>
      <c r="I416">
        <f>VLOOKUP($A416,'MethaneLeaks Events Data_nonUS'!$C$2:$I$1397,5,FALSE)</f>
        <v>35.689098360000003</v>
      </c>
      <c r="J416">
        <f>VLOOKUP($A416,'MethaneLeaks Events Data_nonUS'!$C$2:$I$1397,6,FALSE)</f>
        <v>112.5541992</v>
      </c>
    </row>
    <row r="417" spans="1:10" x14ac:dyDescent="0.2">
      <c r="A417" s="10">
        <v>43881</v>
      </c>
      <c r="B417">
        <f>VLOOKUP('Full date'!A417,'Crude oil price'!$A$8444:$J$8958,2,FALSE)</f>
        <v>53.77</v>
      </c>
      <c r="C417">
        <f>VLOOKUP('Full date'!$A417,'Crude oil price'!$A$8444:$J$8958,3,FALSE)</f>
        <v>59.57</v>
      </c>
      <c r="D417">
        <f>VLOOKUP('Full date'!$A417,'Crude oil price'!$A$8444:$J$8958,4,FALSE)</f>
        <v>1.7050000000000001</v>
      </c>
      <c r="E417">
        <f>VLOOKUP('Full date'!$A417,'Crude oil price'!$A$8444:$J$8958,5,FALSE)</f>
        <v>1.532</v>
      </c>
      <c r="F417">
        <f>VLOOKUP($A417,'MethaneLeaks Events Data_nonUS'!$C$2:$I$1397,2,FALSE)</f>
        <v>1993</v>
      </c>
      <c r="G417">
        <f>VLOOKUP($A417,'MethaneLeaks Events Data_nonUS'!$C$2:$I$1397,3,FALSE)</f>
        <v>61.063522339999999</v>
      </c>
      <c r="H417" t="str">
        <f>VLOOKUP($A417,'MethaneLeaks Events Data_nonUS'!$C$2:$I$1397,4,FALSE)</f>
        <v>og</v>
      </c>
      <c r="I417">
        <f>VLOOKUP($A417,'MethaneLeaks Events Data_nonUS'!$C$2:$I$1397,5,FALSE)</f>
        <v>21.583400730000001</v>
      </c>
      <c r="J417">
        <f>VLOOKUP($A417,'MethaneLeaks Events Data_nonUS'!$C$2:$I$1397,6,FALSE)</f>
        <v>94.669197080000004</v>
      </c>
    </row>
    <row r="418" spans="1:10" x14ac:dyDescent="0.2">
      <c r="A418" s="10">
        <v>43882</v>
      </c>
      <c r="B418">
        <f>VLOOKUP('Full date'!A418,'Crude oil price'!$A$8444:$J$8958,2,FALSE)</f>
        <v>53.36</v>
      </c>
      <c r="C418">
        <f>VLOOKUP('Full date'!$A418,'Crude oil price'!$A$8444:$J$8958,3,FALSE)</f>
        <v>58.6</v>
      </c>
      <c r="D418">
        <f>VLOOKUP('Full date'!$A418,'Crude oil price'!$A$8444:$J$8958,4,FALSE)</f>
        <v>1.69</v>
      </c>
      <c r="E418">
        <f>VLOOKUP('Full date'!$A418,'Crude oil price'!$A$8444:$J$8958,5,FALSE)</f>
        <v>1.52</v>
      </c>
      <c r="F418" t="e">
        <f>VLOOKUP($A418,'MethaneLeaks Events Data_nonUS'!$C$2:$I$1397,2,FALSE)</f>
        <v>#N/A</v>
      </c>
      <c r="G418" t="e">
        <f>VLOOKUP($A418,'MethaneLeaks Events Data_nonUS'!$C$2:$I$1397,3,FALSE)</f>
        <v>#N/A</v>
      </c>
      <c r="H418" t="e">
        <f>VLOOKUP($A418,'MethaneLeaks Events Data_nonUS'!$C$2:$I$1397,4,FALSE)</f>
        <v>#N/A</v>
      </c>
      <c r="I418" t="e">
        <f>VLOOKUP($A418,'MethaneLeaks Events Data_nonUS'!$C$2:$I$1397,5,FALSE)</f>
        <v>#N/A</v>
      </c>
      <c r="J418" t="e">
        <f>VLOOKUP($A418,'MethaneLeaks Events Data_nonUS'!$C$2:$I$1397,6,FALSE)</f>
        <v>#N/A</v>
      </c>
    </row>
    <row r="419" spans="1:10" x14ac:dyDescent="0.2">
      <c r="A419" s="10">
        <v>43883</v>
      </c>
      <c r="B419" t="e">
        <f>VLOOKUP('Full date'!A419,'Crude oil price'!$A$8444:$J$8958,2,FALSE)</f>
        <v>#N/A</v>
      </c>
      <c r="C419" t="e">
        <f>VLOOKUP('Full date'!$A419,'Crude oil price'!$A$8444:$J$8958,3,FALSE)</f>
        <v>#N/A</v>
      </c>
      <c r="D419" t="e">
        <f>VLOOKUP('Full date'!$A419,'Crude oil price'!$A$8444:$J$8958,4,FALSE)</f>
        <v>#N/A</v>
      </c>
      <c r="E419" t="e">
        <f>VLOOKUP('Full date'!$A419,'Crude oil price'!$A$8444:$J$8958,5,FALSE)</f>
        <v>#N/A</v>
      </c>
      <c r="F419">
        <f>VLOOKUP($A419,'MethaneLeaks Events Data_nonUS'!$C$2:$I$1397,2,FALSE)</f>
        <v>1166</v>
      </c>
      <c r="G419">
        <f>VLOOKUP($A419,'MethaneLeaks Events Data_nonUS'!$C$2:$I$1397,3,FALSE)</f>
        <v>31.545978550000001</v>
      </c>
      <c r="H419" t="str">
        <f>VLOOKUP($A419,'MethaneLeaks Events Data_nonUS'!$C$2:$I$1397,4,FALSE)</f>
        <v>og</v>
      </c>
      <c r="I419">
        <f>VLOOKUP($A419,'MethaneLeaks Events Data_nonUS'!$C$2:$I$1397,5,FALSE)</f>
        <v>31.672100069999999</v>
      </c>
      <c r="J419">
        <f>VLOOKUP($A419,'MethaneLeaks Events Data_nonUS'!$C$2:$I$1397,6,FALSE)</f>
        <v>5.7019000049999997</v>
      </c>
    </row>
    <row r="420" spans="1:10" x14ac:dyDescent="0.2">
      <c r="A420" s="10">
        <v>43884</v>
      </c>
      <c r="B420" t="e">
        <f>VLOOKUP('Full date'!A420,'Crude oil price'!$A$8444:$J$8958,2,FALSE)</f>
        <v>#N/A</v>
      </c>
      <c r="C420" t="e">
        <f>VLOOKUP('Full date'!$A420,'Crude oil price'!$A$8444:$J$8958,3,FALSE)</f>
        <v>#N/A</v>
      </c>
      <c r="D420" t="e">
        <f>VLOOKUP('Full date'!$A420,'Crude oil price'!$A$8444:$J$8958,4,FALSE)</f>
        <v>#N/A</v>
      </c>
      <c r="E420" t="e">
        <f>VLOOKUP('Full date'!$A420,'Crude oil price'!$A$8444:$J$8958,5,FALSE)</f>
        <v>#N/A</v>
      </c>
      <c r="F420">
        <f>VLOOKUP($A420,'MethaneLeaks Events Data_nonUS'!$C$2:$I$1397,2,FALSE)</f>
        <v>1202</v>
      </c>
      <c r="G420">
        <f>VLOOKUP($A420,'MethaneLeaks Events Data_nonUS'!$C$2:$I$1397,3,FALSE)</f>
        <v>0</v>
      </c>
      <c r="H420" t="str">
        <f>VLOOKUP($A420,'MethaneLeaks Events Data_nonUS'!$C$2:$I$1397,4,FALSE)</f>
        <v>human</v>
      </c>
      <c r="I420">
        <f>VLOOKUP($A420,'MethaneLeaks Events Data_nonUS'!$C$2:$I$1397,5,FALSE)</f>
        <v>23.266599660000001</v>
      </c>
      <c r="J420">
        <f>VLOOKUP($A420,'MethaneLeaks Events Data_nonUS'!$C$2:$I$1397,6,FALSE)</f>
        <v>90.258201600000007</v>
      </c>
    </row>
    <row r="421" spans="1:10" x14ac:dyDescent="0.2">
      <c r="A421" s="10">
        <v>43885</v>
      </c>
      <c r="B421">
        <f>VLOOKUP('Full date'!A421,'Crude oil price'!$A$8444:$J$8958,2,FALSE)</f>
        <v>51.36</v>
      </c>
      <c r="C421">
        <f>VLOOKUP('Full date'!$A421,'Crude oil price'!$A$8444:$J$8958,3,FALSE)</f>
        <v>56.71</v>
      </c>
      <c r="D421">
        <f>VLOOKUP('Full date'!$A421,'Crude oil price'!$A$8444:$J$8958,4,FALSE)</f>
        <v>1.65</v>
      </c>
      <c r="E421">
        <f>VLOOKUP('Full date'!$A421,'Crude oil price'!$A$8444:$J$8958,5,FALSE)</f>
        <v>1.51</v>
      </c>
      <c r="F421">
        <f>VLOOKUP($A421,'MethaneLeaks Events Data_nonUS'!$C$2:$I$1397,2,FALSE)</f>
        <v>1249</v>
      </c>
      <c r="G421">
        <f>VLOOKUP($A421,'MethaneLeaks Events Data_nonUS'!$C$2:$I$1397,3,FALSE)</f>
        <v>219.33078</v>
      </c>
      <c r="H421" t="str">
        <f>VLOOKUP($A421,'MethaneLeaks Events Data_nonUS'!$C$2:$I$1397,4,FALSE)</f>
        <v>human</v>
      </c>
      <c r="I421">
        <f>VLOOKUP($A421,'MethaneLeaks Events Data_nonUS'!$C$2:$I$1397,5,FALSE)</f>
        <v>25.030899049999999</v>
      </c>
      <c r="J421">
        <f>VLOOKUP($A421,'MethaneLeaks Events Data_nonUS'!$C$2:$I$1397,6,FALSE)</f>
        <v>67.033096310000005</v>
      </c>
    </row>
    <row r="422" spans="1:10" x14ac:dyDescent="0.2">
      <c r="A422" s="10">
        <v>43886</v>
      </c>
      <c r="B422">
        <f>VLOOKUP('Full date'!A422,'Crude oil price'!$A$8444:$J$8958,2,FALSE)</f>
        <v>49.78</v>
      </c>
      <c r="C422">
        <f>VLOOKUP('Full date'!$A422,'Crude oil price'!$A$8444:$J$8958,3,FALSE)</f>
        <v>55.29</v>
      </c>
      <c r="D422">
        <f>VLOOKUP('Full date'!$A422,'Crude oil price'!$A$8444:$J$8958,4,FALSE)</f>
        <v>1.583</v>
      </c>
      <c r="E422">
        <f>VLOOKUP('Full date'!$A422,'Crude oil price'!$A$8444:$J$8958,5,FALSE)</f>
        <v>1.431</v>
      </c>
      <c r="F422">
        <f>VLOOKUP($A422,'MethaneLeaks Events Data_nonUS'!$C$2:$I$1397,2,FALSE)</f>
        <v>1198</v>
      </c>
      <c r="G422">
        <f>VLOOKUP($A422,'MethaneLeaks Events Data_nonUS'!$C$2:$I$1397,3,FALSE)</f>
        <v>0</v>
      </c>
      <c r="H422" t="str">
        <f>VLOOKUP($A422,'MethaneLeaks Events Data_nonUS'!$C$2:$I$1397,4,FALSE)</f>
        <v>og</v>
      </c>
      <c r="I422">
        <f>VLOOKUP($A422,'MethaneLeaks Events Data_nonUS'!$C$2:$I$1397,5,FALSE)</f>
        <v>53.789299010000001</v>
      </c>
      <c r="J422">
        <f>VLOOKUP($A422,'MethaneLeaks Events Data_nonUS'!$C$2:$I$1397,6,FALSE)</f>
        <v>40.772998809999997</v>
      </c>
    </row>
    <row r="423" spans="1:10" x14ac:dyDescent="0.2">
      <c r="A423" s="10">
        <v>43887</v>
      </c>
      <c r="B423">
        <f>VLOOKUP('Full date'!A423,'Crude oil price'!$A$8444:$J$8958,2,FALSE)</f>
        <v>48.67</v>
      </c>
      <c r="C423">
        <f>VLOOKUP('Full date'!$A423,'Crude oil price'!$A$8444:$J$8958,3,FALSE)</f>
        <v>54.96</v>
      </c>
      <c r="D423">
        <f>VLOOKUP('Full date'!$A423,'Crude oil price'!$A$8444:$J$8958,4,FALSE)</f>
        <v>1.5229999999999999</v>
      </c>
      <c r="E423">
        <f>VLOOKUP('Full date'!$A423,'Crude oil price'!$A$8444:$J$8958,5,FALSE)</f>
        <v>1.361</v>
      </c>
      <c r="F423">
        <f>VLOOKUP($A423,'MethaneLeaks Events Data_nonUS'!$C$2:$I$1397,2,FALSE)</f>
        <v>1945</v>
      </c>
      <c r="G423">
        <f>VLOOKUP($A423,'MethaneLeaks Events Data_nonUS'!$C$2:$I$1397,3,FALSE)</f>
        <v>13.15975285</v>
      </c>
      <c r="H423" t="str">
        <f>VLOOKUP($A423,'MethaneLeaks Events Data_nonUS'!$C$2:$I$1397,4,FALSE)</f>
        <v>og</v>
      </c>
      <c r="I423">
        <f>VLOOKUP($A423,'MethaneLeaks Events Data_nonUS'!$C$2:$I$1397,5,FALSE)</f>
        <v>31.931200029999999</v>
      </c>
      <c r="J423">
        <f>VLOOKUP($A423,'MethaneLeaks Events Data_nonUS'!$C$2:$I$1397,6,FALSE)</f>
        <v>6.9103999140000001</v>
      </c>
    </row>
    <row r="424" spans="1:10" x14ac:dyDescent="0.2">
      <c r="A424" s="10">
        <v>43888</v>
      </c>
      <c r="B424">
        <f>VLOOKUP('Full date'!A424,'Crude oil price'!$A$8444:$J$8958,2,FALSE)</f>
        <v>47.17</v>
      </c>
      <c r="C424">
        <f>VLOOKUP('Full date'!$A424,'Crude oil price'!$A$8444:$J$8958,3,FALSE)</f>
        <v>52.19</v>
      </c>
      <c r="D424">
        <f>VLOOKUP('Full date'!$A424,'Crude oil price'!$A$8444:$J$8958,4,FALSE)</f>
        <v>1.47</v>
      </c>
      <c r="E424">
        <f>VLOOKUP('Full date'!$A424,'Crude oil price'!$A$8444:$J$8958,5,FALSE)</f>
        <v>1.3080000000000001</v>
      </c>
      <c r="F424">
        <f>VLOOKUP($A424,'MethaneLeaks Events Data_nonUS'!$C$2:$I$1397,2,FALSE)</f>
        <v>952</v>
      </c>
      <c r="G424">
        <f>VLOOKUP($A424,'MethaneLeaks Events Data_nonUS'!$C$2:$I$1397,3,FALSE)</f>
        <v>35.253639219999997</v>
      </c>
      <c r="H424" t="str">
        <f>VLOOKUP($A424,'MethaneLeaks Events Data_nonUS'!$C$2:$I$1397,4,FALSE)</f>
        <v>og</v>
      </c>
      <c r="I424">
        <f>VLOOKUP($A424,'MethaneLeaks Events Data_nonUS'!$C$2:$I$1397,5,FALSE)</f>
        <v>40.253898620000001</v>
      </c>
      <c r="J424">
        <f>VLOOKUP($A424,'MethaneLeaks Events Data_nonUS'!$C$2:$I$1397,6,FALSE)</f>
        <v>61.266601559999998</v>
      </c>
    </row>
    <row r="425" spans="1:10" x14ac:dyDescent="0.2">
      <c r="A425" s="10">
        <v>43889</v>
      </c>
      <c r="B425">
        <f>VLOOKUP('Full date'!A425,'Crude oil price'!$A$8444:$J$8958,2,FALSE)</f>
        <v>44.83</v>
      </c>
      <c r="C425">
        <f>VLOOKUP('Full date'!$A425,'Crude oil price'!$A$8444:$J$8958,3,FALSE)</f>
        <v>51.31</v>
      </c>
      <c r="D425">
        <f>VLOOKUP('Full date'!$A425,'Crude oil price'!$A$8444:$J$8958,4,FALSE)</f>
        <v>1.458</v>
      </c>
      <c r="E425">
        <f>VLOOKUP('Full date'!$A425,'Crude oil price'!$A$8444:$J$8958,5,FALSE)</f>
        <v>1.3129999999999999</v>
      </c>
      <c r="F425">
        <f>VLOOKUP($A425,'MethaneLeaks Events Data_nonUS'!$C$2:$I$1397,2,FALSE)</f>
        <v>2075</v>
      </c>
      <c r="G425">
        <f>VLOOKUP($A425,'MethaneLeaks Events Data_nonUS'!$C$2:$I$1397,3,FALSE)</f>
        <v>47.985759739999999</v>
      </c>
      <c r="H425" t="str">
        <f>VLOOKUP($A425,'MethaneLeaks Events Data_nonUS'!$C$2:$I$1397,4,FALSE)</f>
        <v>coal</v>
      </c>
      <c r="I425">
        <f>VLOOKUP($A425,'MethaneLeaks Events Data_nonUS'!$C$2:$I$1397,5,FALSE)</f>
        <v>-32.704101559999998</v>
      </c>
      <c r="J425">
        <f>VLOOKUP($A425,'MethaneLeaks Events Data_nonUS'!$C$2:$I$1397,6,FALSE)</f>
        <v>151.11560059999999</v>
      </c>
    </row>
    <row r="426" spans="1:10" x14ac:dyDescent="0.2">
      <c r="A426" s="10">
        <v>43890</v>
      </c>
      <c r="B426" t="e">
        <f>VLOOKUP('Full date'!A426,'Crude oil price'!$A$8444:$J$8958,2,FALSE)</f>
        <v>#N/A</v>
      </c>
      <c r="C426" t="e">
        <f>VLOOKUP('Full date'!$A426,'Crude oil price'!$A$8444:$J$8958,3,FALSE)</f>
        <v>#N/A</v>
      </c>
      <c r="D426" t="e">
        <f>VLOOKUP('Full date'!$A426,'Crude oil price'!$A$8444:$J$8958,4,FALSE)</f>
        <v>#N/A</v>
      </c>
      <c r="E426" t="e">
        <f>VLOOKUP('Full date'!$A426,'Crude oil price'!$A$8444:$J$8958,5,FALSE)</f>
        <v>#N/A</v>
      </c>
      <c r="F426">
        <f>VLOOKUP($A426,'MethaneLeaks Events Data_nonUS'!$C$2:$I$1397,2,FALSE)</f>
        <v>1922</v>
      </c>
      <c r="G426">
        <f>VLOOKUP($A426,'MethaneLeaks Events Data_nonUS'!$C$2:$I$1397,3,FALSE)</f>
        <v>0</v>
      </c>
      <c r="H426" t="str">
        <f>VLOOKUP($A426,'MethaneLeaks Events Data_nonUS'!$C$2:$I$1397,4,FALSE)</f>
        <v>og</v>
      </c>
      <c r="I426">
        <f>VLOOKUP($A426,'MethaneLeaks Events Data_nonUS'!$C$2:$I$1397,5,FALSE)</f>
        <v>27.46010017</v>
      </c>
      <c r="J426">
        <f>VLOOKUP($A426,'MethaneLeaks Events Data_nonUS'!$C$2:$I$1397,6,FALSE)</f>
        <v>2.6572999949999998</v>
      </c>
    </row>
    <row r="427" spans="1:10" x14ac:dyDescent="0.2">
      <c r="A427" s="10">
        <v>43891</v>
      </c>
      <c r="B427" t="e">
        <f>VLOOKUP('Full date'!A427,'Crude oil price'!$A$8444:$J$8958,2,FALSE)</f>
        <v>#N/A</v>
      </c>
      <c r="C427" t="e">
        <f>VLOOKUP('Full date'!$A427,'Crude oil price'!$A$8444:$J$8958,3,FALSE)</f>
        <v>#N/A</v>
      </c>
      <c r="D427" t="e">
        <f>VLOOKUP('Full date'!$A427,'Crude oil price'!$A$8444:$J$8958,4,FALSE)</f>
        <v>#N/A</v>
      </c>
      <c r="E427" t="e">
        <f>VLOOKUP('Full date'!$A427,'Crude oil price'!$A$8444:$J$8958,5,FALSE)</f>
        <v>#N/A</v>
      </c>
      <c r="F427">
        <f>VLOOKUP($A427,'MethaneLeaks Events Data_nonUS'!$C$2:$I$1397,2,FALSE)</f>
        <v>1186</v>
      </c>
      <c r="G427">
        <f>VLOOKUP($A427,'MethaneLeaks Events Data_nonUS'!$C$2:$I$1397,3,FALSE)</f>
        <v>44.792621609999998</v>
      </c>
      <c r="H427" t="str">
        <f>VLOOKUP($A427,'MethaneLeaks Events Data_nonUS'!$C$2:$I$1397,4,FALSE)</f>
        <v>coal</v>
      </c>
      <c r="I427">
        <f>VLOOKUP($A427,'MethaneLeaks Events Data_nonUS'!$C$2:$I$1397,5,FALSE)</f>
        <v>27.198499680000001</v>
      </c>
      <c r="J427">
        <f>VLOOKUP($A427,'MethaneLeaks Events Data_nonUS'!$C$2:$I$1397,6,FALSE)</f>
        <v>95.344802860000001</v>
      </c>
    </row>
    <row r="428" spans="1:10" x14ac:dyDescent="0.2">
      <c r="A428" s="10">
        <v>43892</v>
      </c>
      <c r="B428">
        <f>VLOOKUP('Full date'!A428,'Crude oil price'!$A$8444:$J$8958,2,FALSE)</f>
        <v>46.78</v>
      </c>
      <c r="C428">
        <f>VLOOKUP('Full date'!$A428,'Crude oil price'!$A$8444:$J$8958,3,FALSE)</f>
        <v>52.52</v>
      </c>
      <c r="D428">
        <f>VLOOKUP('Full date'!$A428,'Crude oil price'!$A$8444:$J$8958,4,FALSE)</f>
        <v>1.5229999999999999</v>
      </c>
      <c r="E428">
        <f>VLOOKUP('Full date'!$A428,'Crude oil price'!$A$8444:$J$8958,5,FALSE)</f>
        <v>1.4750000000000001</v>
      </c>
      <c r="F428">
        <f>VLOOKUP($A428,'MethaneLeaks Events Data_nonUS'!$C$2:$I$1397,2,FALSE)</f>
        <v>250</v>
      </c>
      <c r="G428">
        <f>VLOOKUP($A428,'MethaneLeaks Events Data_nonUS'!$C$2:$I$1397,3,FALSE)</f>
        <v>6.7754082679999996</v>
      </c>
      <c r="H428" t="str">
        <f>VLOOKUP($A428,'MethaneLeaks Events Data_nonUS'!$C$2:$I$1397,4,FALSE)</f>
        <v>og</v>
      </c>
      <c r="I428">
        <f>VLOOKUP($A428,'MethaneLeaks Events Data_nonUS'!$C$2:$I$1397,5,FALSE)</f>
        <v>20.53510094</v>
      </c>
      <c r="J428">
        <f>VLOOKUP($A428,'MethaneLeaks Events Data_nonUS'!$C$2:$I$1397,6,FALSE)</f>
        <v>-97.569602970000005</v>
      </c>
    </row>
    <row r="429" spans="1:10" x14ac:dyDescent="0.2">
      <c r="A429" s="10">
        <v>43893</v>
      </c>
      <c r="B429">
        <f>VLOOKUP('Full date'!A429,'Crude oil price'!$A$8444:$J$8958,2,FALSE)</f>
        <v>47.27</v>
      </c>
      <c r="C429">
        <f>VLOOKUP('Full date'!$A429,'Crude oil price'!$A$8444:$J$8958,3,FALSE)</f>
        <v>52.24</v>
      </c>
      <c r="D429">
        <f>VLOOKUP('Full date'!$A429,'Crude oil price'!$A$8444:$J$8958,4,FALSE)</f>
        <v>1.51</v>
      </c>
      <c r="E429">
        <f>VLOOKUP('Full date'!$A429,'Crude oil price'!$A$8444:$J$8958,5,FALSE)</f>
        <v>1.4670000000000001</v>
      </c>
      <c r="F429">
        <f>VLOOKUP($A429,'MethaneLeaks Events Data_nonUS'!$C$2:$I$1397,2,FALSE)</f>
        <v>27</v>
      </c>
      <c r="G429">
        <f>VLOOKUP($A429,'MethaneLeaks Events Data_nonUS'!$C$2:$I$1397,3,FALSE)</f>
        <v>99.394325260000002</v>
      </c>
      <c r="H429" t="str">
        <f>VLOOKUP($A429,'MethaneLeaks Events Data_nonUS'!$C$2:$I$1397,4,FALSE)</f>
        <v>human</v>
      </c>
      <c r="I429">
        <f>VLOOKUP($A429,'MethaneLeaks Events Data_nonUS'!$C$2:$I$1397,5,FALSE)</f>
        <v>24.07029915</v>
      </c>
      <c r="J429">
        <f>VLOOKUP($A429,'MethaneLeaks Events Data_nonUS'!$C$2:$I$1397,6,FALSE)</f>
        <v>90.5746994</v>
      </c>
    </row>
    <row r="430" spans="1:10" x14ac:dyDescent="0.2">
      <c r="A430" s="10">
        <v>43894</v>
      </c>
      <c r="B430">
        <f>VLOOKUP('Full date'!A430,'Crude oil price'!$A$8444:$J$8958,2,FALSE)</f>
        <v>46.78</v>
      </c>
      <c r="C430">
        <f>VLOOKUP('Full date'!$A430,'Crude oil price'!$A$8444:$J$8958,3,FALSE)</f>
        <v>51.86</v>
      </c>
      <c r="D430">
        <f>VLOOKUP('Full date'!$A430,'Crude oil price'!$A$8444:$J$8958,4,FALSE)</f>
        <v>1.542</v>
      </c>
      <c r="E430">
        <f>VLOOKUP('Full date'!$A430,'Crude oil price'!$A$8444:$J$8958,5,FALSE)</f>
        <v>1.4990000000000001</v>
      </c>
      <c r="F430">
        <f>VLOOKUP($A430,'MethaneLeaks Events Data_nonUS'!$C$2:$I$1397,2,FALSE)</f>
        <v>1221</v>
      </c>
      <c r="G430">
        <f>VLOOKUP($A430,'MethaneLeaks Events Data_nonUS'!$C$2:$I$1397,3,FALSE)</f>
        <v>0</v>
      </c>
      <c r="H430" t="str">
        <f>VLOOKUP($A430,'MethaneLeaks Events Data_nonUS'!$C$2:$I$1397,4,FALSE)</f>
        <v>human</v>
      </c>
      <c r="I430">
        <f>VLOOKUP($A430,'MethaneLeaks Events Data_nonUS'!$C$2:$I$1397,5,FALSE)</f>
        <v>23.7602005</v>
      </c>
      <c r="J430">
        <f>VLOOKUP($A430,'MethaneLeaks Events Data_nonUS'!$C$2:$I$1397,6,FALSE)</f>
        <v>90.357101439999994</v>
      </c>
    </row>
    <row r="431" spans="1:10" x14ac:dyDescent="0.2">
      <c r="A431" s="10">
        <v>43895</v>
      </c>
      <c r="B431">
        <f>VLOOKUP('Full date'!A431,'Crude oil price'!$A$8444:$J$8958,2,FALSE)</f>
        <v>45.9</v>
      </c>
      <c r="C431">
        <f>VLOOKUP('Full date'!$A431,'Crude oil price'!$A$8444:$J$8958,3,FALSE)</f>
        <v>51.29</v>
      </c>
      <c r="D431">
        <f>VLOOKUP('Full date'!$A431,'Crude oil price'!$A$8444:$J$8958,4,FALSE)</f>
        <v>1.5</v>
      </c>
      <c r="E431">
        <f>VLOOKUP('Full date'!$A431,'Crude oil price'!$A$8444:$J$8958,5,FALSE)</f>
        <v>1.47</v>
      </c>
      <c r="F431">
        <f>VLOOKUP($A431,'MethaneLeaks Events Data_nonUS'!$C$2:$I$1397,2,FALSE)</f>
        <v>1251</v>
      </c>
      <c r="G431">
        <f>VLOOKUP($A431,'MethaneLeaks Events Data_nonUS'!$C$2:$I$1397,3,FALSE)</f>
        <v>0</v>
      </c>
      <c r="H431" t="str">
        <f>VLOOKUP($A431,'MethaneLeaks Events Data_nonUS'!$C$2:$I$1397,4,FALSE)</f>
        <v>coal</v>
      </c>
      <c r="I431">
        <f>VLOOKUP($A431,'MethaneLeaks Events Data_nonUS'!$C$2:$I$1397,5,FALSE)</f>
        <v>37.798900600000003</v>
      </c>
      <c r="J431">
        <f>VLOOKUP($A431,'MethaneLeaks Events Data_nonUS'!$C$2:$I$1397,6,FALSE)</f>
        <v>113.52449799999999</v>
      </c>
    </row>
    <row r="432" spans="1:10" x14ac:dyDescent="0.2">
      <c r="A432" s="10">
        <v>43896</v>
      </c>
      <c r="B432">
        <f>VLOOKUP('Full date'!A432,'Crude oil price'!$A$8444:$J$8958,2,FALSE)</f>
        <v>41.14</v>
      </c>
      <c r="C432">
        <f>VLOOKUP('Full date'!$A432,'Crude oil price'!$A$8444:$J$8958,3,FALSE)</f>
        <v>45.6</v>
      </c>
      <c r="D432">
        <f>VLOOKUP('Full date'!$A432,'Crude oil price'!$A$8444:$J$8958,4,FALSE)</f>
        <v>1.383</v>
      </c>
      <c r="E432">
        <f>VLOOKUP('Full date'!$A432,'Crude oil price'!$A$8444:$J$8958,5,FALSE)</f>
        <v>1.345</v>
      </c>
      <c r="F432">
        <f>VLOOKUP($A432,'MethaneLeaks Events Data_nonUS'!$C$2:$I$1397,2,FALSE)</f>
        <v>1919</v>
      </c>
      <c r="G432">
        <f>VLOOKUP($A432,'MethaneLeaks Events Data_nonUS'!$C$2:$I$1397,3,FALSE)</f>
        <v>6.4165658949999997</v>
      </c>
      <c r="H432" t="str">
        <f>VLOOKUP($A432,'MethaneLeaks Events Data_nonUS'!$C$2:$I$1397,4,FALSE)</f>
        <v>og</v>
      </c>
      <c r="I432">
        <f>VLOOKUP($A432,'MethaneLeaks Events Data_nonUS'!$C$2:$I$1397,5,FALSE)</f>
        <v>29.645099640000002</v>
      </c>
      <c r="J432">
        <f>VLOOKUP($A432,'MethaneLeaks Events Data_nonUS'!$C$2:$I$1397,6,FALSE)</f>
        <v>47.81520081</v>
      </c>
    </row>
    <row r="433" spans="1:10" x14ac:dyDescent="0.2">
      <c r="A433" s="10">
        <v>43897</v>
      </c>
      <c r="B433" t="e">
        <f>VLOOKUP('Full date'!A433,'Crude oil price'!$A$8444:$J$8958,2,FALSE)</f>
        <v>#N/A</v>
      </c>
      <c r="C433" t="e">
        <f>VLOOKUP('Full date'!$A433,'Crude oil price'!$A$8444:$J$8958,3,FALSE)</f>
        <v>#N/A</v>
      </c>
      <c r="D433" t="e">
        <f>VLOOKUP('Full date'!$A433,'Crude oil price'!$A$8444:$J$8958,4,FALSE)</f>
        <v>#N/A</v>
      </c>
      <c r="E433" t="e">
        <f>VLOOKUP('Full date'!$A433,'Crude oil price'!$A$8444:$J$8958,5,FALSE)</f>
        <v>#N/A</v>
      </c>
      <c r="F433">
        <f>VLOOKUP($A433,'MethaneLeaks Events Data_nonUS'!$C$2:$I$1397,2,FALSE)</f>
        <v>1247</v>
      </c>
      <c r="G433">
        <f>VLOOKUP($A433,'MethaneLeaks Events Data_nonUS'!$C$2:$I$1397,3,FALSE)</f>
        <v>169.61328130000001</v>
      </c>
      <c r="H433" t="str">
        <f>VLOOKUP($A433,'MethaneLeaks Events Data_nonUS'!$C$2:$I$1397,4,FALSE)</f>
        <v>human</v>
      </c>
      <c r="I433">
        <f>VLOOKUP($A433,'MethaneLeaks Events Data_nonUS'!$C$2:$I$1397,5,FALSE)</f>
        <v>24.89889908</v>
      </c>
      <c r="J433">
        <f>VLOOKUP($A433,'MethaneLeaks Events Data_nonUS'!$C$2:$I$1397,6,FALSE)</f>
        <v>66.989097599999994</v>
      </c>
    </row>
    <row r="434" spans="1:10" x14ac:dyDescent="0.2">
      <c r="A434" s="10">
        <v>43898</v>
      </c>
      <c r="B434" t="e">
        <f>VLOOKUP('Full date'!A434,'Crude oil price'!$A$8444:$J$8958,2,FALSE)</f>
        <v>#N/A</v>
      </c>
      <c r="C434" t="e">
        <f>VLOOKUP('Full date'!$A434,'Crude oil price'!$A$8444:$J$8958,3,FALSE)</f>
        <v>#N/A</v>
      </c>
      <c r="D434" t="e">
        <f>VLOOKUP('Full date'!$A434,'Crude oil price'!$A$8444:$J$8958,4,FALSE)</f>
        <v>#N/A</v>
      </c>
      <c r="E434" t="e">
        <f>VLOOKUP('Full date'!$A434,'Crude oil price'!$A$8444:$J$8958,5,FALSE)</f>
        <v>#N/A</v>
      </c>
      <c r="F434" t="e">
        <f>VLOOKUP($A434,'MethaneLeaks Events Data_nonUS'!$C$2:$I$1397,2,FALSE)</f>
        <v>#N/A</v>
      </c>
      <c r="G434" t="e">
        <f>VLOOKUP($A434,'MethaneLeaks Events Data_nonUS'!$C$2:$I$1397,3,FALSE)</f>
        <v>#N/A</v>
      </c>
      <c r="H434" t="e">
        <f>VLOOKUP($A434,'MethaneLeaks Events Data_nonUS'!$C$2:$I$1397,4,FALSE)</f>
        <v>#N/A</v>
      </c>
      <c r="I434" t="e">
        <f>VLOOKUP($A434,'MethaneLeaks Events Data_nonUS'!$C$2:$I$1397,5,FALSE)</f>
        <v>#N/A</v>
      </c>
      <c r="J434" t="e">
        <f>VLOOKUP($A434,'MethaneLeaks Events Data_nonUS'!$C$2:$I$1397,6,FALSE)</f>
        <v>#N/A</v>
      </c>
    </row>
    <row r="435" spans="1:10" x14ac:dyDescent="0.2">
      <c r="A435" s="10">
        <v>43899</v>
      </c>
      <c r="B435">
        <f>VLOOKUP('Full date'!A435,'Crude oil price'!$A$8444:$J$8958,2,FALSE)</f>
        <v>31.05</v>
      </c>
      <c r="C435">
        <f>VLOOKUP('Full date'!$A435,'Crude oil price'!$A$8444:$J$8958,3,FALSE)</f>
        <v>35.33</v>
      </c>
      <c r="D435">
        <f>VLOOKUP('Full date'!$A435,'Crude oil price'!$A$8444:$J$8958,4,FALSE)</f>
        <v>1.129</v>
      </c>
      <c r="E435">
        <f>VLOOKUP('Full date'!$A435,'Crude oil price'!$A$8444:$J$8958,5,FALSE)</f>
        <v>1.0609999999999999</v>
      </c>
      <c r="F435">
        <f>VLOOKUP($A435,'MethaneLeaks Events Data_nonUS'!$C$2:$I$1397,2,FALSE)</f>
        <v>1260</v>
      </c>
      <c r="G435">
        <f>VLOOKUP($A435,'MethaneLeaks Events Data_nonUS'!$C$2:$I$1397,3,FALSE)</f>
        <v>105.2336044</v>
      </c>
      <c r="H435" t="str">
        <f>VLOOKUP($A435,'MethaneLeaks Events Data_nonUS'!$C$2:$I$1397,4,FALSE)</f>
        <v>og</v>
      </c>
      <c r="I435">
        <f>VLOOKUP($A435,'MethaneLeaks Events Data_nonUS'!$C$2:$I$1397,5,FALSE)</f>
        <v>31.830900190000001</v>
      </c>
      <c r="J435">
        <f>VLOOKUP($A435,'MethaneLeaks Events Data_nonUS'!$C$2:$I$1397,6,FALSE)</f>
        <v>6.284200191</v>
      </c>
    </row>
    <row r="436" spans="1:10" x14ac:dyDescent="0.2">
      <c r="A436" s="10">
        <v>43900</v>
      </c>
      <c r="B436">
        <f>VLOOKUP('Full date'!A436,'Crude oil price'!$A$8444:$J$8958,2,FALSE)</f>
        <v>34.47</v>
      </c>
      <c r="C436">
        <f>VLOOKUP('Full date'!$A436,'Crude oil price'!$A$8444:$J$8958,3,FALSE)</f>
        <v>35.57</v>
      </c>
      <c r="D436">
        <f>VLOOKUP('Full date'!$A436,'Crude oil price'!$A$8444:$J$8958,4,FALSE)</f>
        <v>1.175</v>
      </c>
      <c r="E436">
        <f>VLOOKUP('Full date'!$A436,'Crude oil price'!$A$8444:$J$8958,5,FALSE)</f>
        <v>1.107</v>
      </c>
      <c r="F436">
        <f>VLOOKUP($A436,'MethaneLeaks Events Data_nonUS'!$C$2:$I$1397,2,FALSE)</f>
        <v>23</v>
      </c>
      <c r="G436">
        <f>VLOOKUP($A436,'MethaneLeaks Events Data_nonUS'!$C$2:$I$1397,3,FALSE)</f>
        <v>252.35762020000001</v>
      </c>
      <c r="H436" t="str">
        <f>VLOOKUP($A436,'MethaneLeaks Events Data_nonUS'!$C$2:$I$1397,4,FALSE)</f>
        <v>human</v>
      </c>
      <c r="I436">
        <f>VLOOKUP($A436,'MethaneLeaks Events Data_nonUS'!$C$2:$I$1397,5,FALSE)</f>
        <v>23.623100279999999</v>
      </c>
      <c r="J436">
        <f>VLOOKUP($A436,'MethaneLeaks Events Data_nonUS'!$C$2:$I$1397,6,FALSE)</f>
        <v>90.455902100000003</v>
      </c>
    </row>
    <row r="437" spans="1:10" x14ac:dyDescent="0.2">
      <c r="A437" s="10">
        <v>43901</v>
      </c>
      <c r="B437">
        <f>VLOOKUP('Full date'!A437,'Crude oil price'!$A$8444:$J$8958,2,FALSE)</f>
        <v>33.130000000000003</v>
      </c>
      <c r="C437">
        <f>VLOOKUP('Full date'!$A437,'Crude oil price'!$A$8444:$J$8958,3,FALSE)</f>
        <v>34.450000000000003</v>
      </c>
      <c r="D437">
        <f>VLOOKUP('Full date'!$A437,'Crude oil price'!$A$8444:$J$8958,4,FALSE)</f>
        <v>1.0920000000000001</v>
      </c>
      <c r="E437">
        <f>VLOOKUP('Full date'!$A437,'Crude oil price'!$A$8444:$J$8958,5,FALSE)</f>
        <v>1.0349999999999999</v>
      </c>
      <c r="F437">
        <f>VLOOKUP($A437,'MethaneLeaks Events Data_nonUS'!$C$2:$I$1397,2,FALSE)</f>
        <v>1240</v>
      </c>
      <c r="G437">
        <f>VLOOKUP($A437,'MethaneLeaks Events Data_nonUS'!$C$2:$I$1397,3,FALSE)</f>
        <v>0</v>
      </c>
      <c r="H437" t="str">
        <f>VLOOKUP($A437,'MethaneLeaks Events Data_nonUS'!$C$2:$I$1397,4,FALSE)</f>
        <v>human</v>
      </c>
      <c r="I437">
        <f>VLOOKUP($A437,'MethaneLeaks Events Data_nonUS'!$C$2:$I$1397,5,FALSE)</f>
        <v>23.908399580000001</v>
      </c>
      <c r="J437">
        <f>VLOOKUP($A437,'MethaneLeaks Events Data_nonUS'!$C$2:$I$1397,6,FALSE)</f>
        <v>90.159301760000005</v>
      </c>
    </row>
    <row r="438" spans="1:10" x14ac:dyDescent="0.2">
      <c r="A438" s="10">
        <v>43902</v>
      </c>
      <c r="B438">
        <f>VLOOKUP('Full date'!A438,'Crude oil price'!$A$8444:$J$8958,2,FALSE)</f>
        <v>31.56</v>
      </c>
      <c r="C438">
        <f>VLOOKUP('Full date'!$A438,'Crude oil price'!$A$8444:$J$8958,3,FALSE)</f>
        <v>31.02</v>
      </c>
      <c r="D438">
        <f>VLOOKUP('Full date'!$A438,'Crude oil price'!$A$8444:$J$8958,4,FALSE)</f>
        <v>0.89500000000000002</v>
      </c>
      <c r="E438">
        <f>VLOOKUP('Full date'!$A438,'Crude oil price'!$A$8444:$J$8958,5,FALSE)</f>
        <v>0.873</v>
      </c>
      <c r="F438" t="e">
        <f>VLOOKUP($A438,'MethaneLeaks Events Data_nonUS'!$C$2:$I$1397,2,FALSE)</f>
        <v>#N/A</v>
      </c>
      <c r="G438" t="e">
        <f>VLOOKUP($A438,'MethaneLeaks Events Data_nonUS'!$C$2:$I$1397,3,FALSE)</f>
        <v>#N/A</v>
      </c>
      <c r="H438" t="e">
        <f>VLOOKUP($A438,'MethaneLeaks Events Data_nonUS'!$C$2:$I$1397,4,FALSE)</f>
        <v>#N/A</v>
      </c>
      <c r="I438" t="e">
        <f>VLOOKUP($A438,'MethaneLeaks Events Data_nonUS'!$C$2:$I$1397,5,FALSE)</f>
        <v>#N/A</v>
      </c>
      <c r="J438" t="e">
        <f>VLOOKUP($A438,'MethaneLeaks Events Data_nonUS'!$C$2:$I$1397,6,FALSE)</f>
        <v>#N/A</v>
      </c>
    </row>
    <row r="439" spans="1:10" x14ac:dyDescent="0.2">
      <c r="A439" s="10">
        <v>43903</v>
      </c>
      <c r="B439">
        <f>VLOOKUP('Full date'!A439,'Crude oil price'!$A$8444:$J$8958,2,FALSE)</f>
        <v>31.72</v>
      </c>
      <c r="C439">
        <f>VLOOKUP('Full date'!$A439,'Crude oil price'!$A$8444:$J$8958,3,FALSE)</f>
        <v>32.25</v>
      </c>
      <c r="D439">
        <f>VLOOKUP('Full date'!$A439,'Crude oil price'!$A$8444:$J$8958,4,FALSE)</f>
        <v>0.92900000000000005</v>
      </c>
      <c r="E439">
        <f>VLOOKUP('Full date'!$A439,'Crude oil price'!$A$8444:$J$8958,5,FALSE)</f>
        <v>0.90700000000000003</v>
      </c>
      <c r="F439" t="e">
        <f>VLOOKUP($A439,'MethaneLeaks Events Data_nonUS'!$C$2:$I$1397,2,FALSE)</f>
        <v>#N/A</v>
      </c>
      <c r="G439" t="e">
        <f>VLOOKUP($A439,'MethaneLeaks Events Data_nonUS'!$C$2:$I$1397,3,FALSE)</f>
        <v>#N/A</v>
      </c>
      <c r="H439" t="e">
        <f>VLOOKUP($A439,'MethaneLeaks Events Data_nonUS'!$C$2:$I$1397,4,FALSE)</f>
        <v>#N/A</v>
      </c>
      <c r="I439" t="e">
        <f>VLOOKUP($A439,'MethaneLeaks Events Data_nonUS'!$C$2:$I$1397,5,FALSE)</f>
        <v>#N/A</v>
      </c>
      <c r="J439" t="e">
        <f>VLOOKUP($A439,'MethaneLeaks Events Data_nonUS'!$C$2:$I$1397,6,FALSE)</f>
        <v>#N/A</v>
      </c>
    </row>
    <row r="440" spans="1:10" x14ac:dyDescent="0.2">
      <c r="A440" s="10">
        <v>43904</v>
      </c>
      <c r="B440" t="e">
        <f>VLOOKUP('Full date'!A440,'Crude oil price'!$A$8444:$J$8958,2,FALSE)</f>
        <v>#N/A</v>
      </c>
      <c r="C440" t="e">
        <f>VLOOKUP('Full date'!$A440,'Crude oil price'!$A$8444:$J$8958,3,FALSE)</f>
        <v>#N/A</v>
      </c>
      <c r="D440" t="e">
        <f>VLOOKUP('Full date'!$A440,'Crude oil price'!$A$8444:$J$8958,4,FALSE)</f>
        <v>#N/A</v>
      </c>
      <c r="E440" t="e">
        <f>VLOOKUP('Full date'!$A440,'Crude oil price'!$A$8444:$J$8958,5,FALSE)</f>
        <v>#N/A</v>
      </c>
      <c r="F440">
        <f>VLOOKUP($A440,'MethaneLeaks Events Data_nonUS'!$C$2:$I$1397,2,FALSE)</f>
        <v>1261</v>
      </c>
      <c r="G440">
        <f>VLOOKUP($A440,'MethaneLeaks Events Data_nonUS'!$C$2:$I$1397,3,FALSE)</f>
        <v>41.321773530000002</v>
      </c>
      <c r="H440" t="str">
        <f>VLOOKUP($A440,'MethaneLeaks Events Data_nonUS'!$C$2:$I$1397,4,FALSE)</f>
        <v>og</v>
      </c>
      <c r="I440">
        <f>VLOOKUP($A440,'MethaneLeaks Events Data_nonUS'!$C$2:$I$1397,5,FALSE)</f>
        <v>31.66040039</v>
      </c>
      <c r="J440">
        <f>VLOOKUP($A440,'MethaneLeaks Events Data_nonUS'!$C$2:$I$1397,6,FALSE)</f>
        <v>6.1248998639999996</v>
      </c>
    </row>
    <row r="441" spans="1:10" x14ac:dyDescent="0.2">
      <c r="A441" s="10">
        <v>43905</v>
      </c>
      <c r="B441" t="e">
        <f>VLOOKUP('Full date'!A441,'Crude oil price'!$A$8444:$J$8958,2,FALSE)</f>
        <v>#N/A</v>
      </c>
      <c r="C441" t="e">
        <f>VLOOKUP('Full date'!$A441,'Crude oil price'!$A$8444:$J$8958,3,FALSE)</f>
        <v>#N/A</v>
      </c>
      <c r="D441" t="e">
        <f>VLOOKUP('Full date'!$A441,'Crude oil price'!$A$8444:$J$8958,4,FALSE)</f>
        <v>#N/A</v>
      </c>
      <c r="E441" t="e">
        <f>VLOOKUP('Full date'!$A441,'Crude oil price'!$A$8444:$J$8958,5,FALSE)</f>
        <v>#N/A</v>
      </c>
      <c r="F441" t="e">
        <f>VLOOKUP($A441,'MethaneLeaks Events Data_nonUS'!$C$2:$I$1397,2,FALSE)</f>
        <v>#N/A</v>
      </c>
      <c r="G441" t="e">
        <f>VLOOKUP($A441,'MethaneLeaks Events Data_nonUS'!$C$2:$I$1397,3,FALSE)</f>
        <v>#N/A</v>
      </c>
      <c r="H441" t="e">
        <f>VLOOKUP($A441,'MethaneLeaks Events Data_nonUS'!$C$2:$I$1397,4,FALSE)</f>
        <v>#N/A</v>
      </c>
      <c r="I441" t="e">
        <f>VLOOKUP($A441,'MethaneLeaks Events Data_nonUS'!$C$2:$I$1397,5,FALSE)</f>
        <v>#N/A</v>
      </c>
      <c r="J441" t="e">
        <f>VLOOKUP($A441,'MethaneLeaks Events Data_nonUS'!$C$2:$I$1397,6,FALSE)</f>
        <v>#N/A</v>
      </c>
    </row>
    <row r="442" spans="1:10" x14ac:dyDescent="0.2">
      <c r="A442" s="10">
        <v>43906</v>
      </c>
      <c r="B442">
        <f>VLOOKUP('Full date'!A442,'Crude oil price'!$A$8444:$J$8958,2,FALSE)</f>
        <v>28.96</v>
      </c>
      <c r="C442">
        <f>VLOOKUP('Full date'!$A442,'Crude oil price'!$A$8444:$J$8958,3,FALSE)</f>
        <v>27.98</v>
      </c>
      <c r="D442">
        <f>VLOOKUP('Full date'!$A442,'Crude oil price'!$A$8444:$J$8958,4,FALSE)</f>
        <v>0.69199999999999995</v>
      </c>
      <c r="E442">
        <f>VLOOKUP('Full date'!$A442,'Crude oil price'!$A$8444:$J$8958,5,FALSE)</f>
        <v>0.65700000000000003</v>
      </c>
      <c r="F442">
        <f>VLOOKUP($A442,'MethaneLeaks Events Data_nonUS'!$C$2:$I$1397,2,FALSE)</f>
        <v>2071</v>
      </c>
      <c r="G442">
        <f>VLOOKUP($A442,'MethaneLeaks Events Data_nonUS'!$C$2:$I$1397,3,FALSE)</f>
        <v>87.245109560000003</v>
      </c>
      <c r="H442" t="str">
        <f>VLOOKUP($A442,'MethaneLeaks Events Data_nonUS'!$C$2:$I$1397,4,FALSE)</f>
        <v>human</v>
      </c>
      <c r="I442">
        <f>VLOOKUP($A442,'MethaneLeaks Events Data_nonUS'!$C$2:$I$1397,5,FALSE)</f>
        <v>-35.02099991</v>
      </c>
      <c r="J442">
        <f>VLOOKUP($A442,'MethaneLeaks Events Data_nonUS'!$C$2:$I$1397,6,FALSE)</f>
        <v>-59.20529938</v>
      </c>
    </row>
    <row r="443" spans="1:10" x14ac:dyDescent="0.2">
      <c r="A443" s="10">
        <v>43907</v>
      </c>
      <c r="B443">
        <f>VLOOKUP('Full date'!A443,'Crude oil price'!$A$8444:$J$8958,2,FALSE)</f>
        <v>26.96</v>
      </c>
      <c r="C443">
        <f>VLOOKUP('Full date'!$A443,'Crude oil price'!$A$8444:$J$8958,3,FALSE)</f>
        <v>27.97</v>
      </c>
      <c r="D443">
        <f>VLOOKUP('Full date'!$A443,'Crude oil price'!$A$8444:$J$8958,4,FALSE)</f>
        <v>0.71199999999999997</v>
      </c>
      <c r="E443">
        <f>VLOOKUP('Full date'!$A443,'Crude oil price'!$A$8444:$J$8958,5,FALSE)</f>
        <v>0.76900000000000002</v>
      </c>
      <c r="F443">
        <f>VLOOKUP($A443,'MethaneLeaks Events Data_nonUS'!$C$2:$I$1397,2,FALSE)</f>
        <v>1235</v>
      </c>
      <c r="G443">
        <f>VLOOKUP($A443,'MethaneLeaks Events Data_nonUS'!$C$2:$I$1397,3,FALSE)</f>
        <v>44.810169219999999</v>
      </c>
      <c r="H443" t="str">
        <f>VLOOKUP($A443,'MethaneLeaks Events Data_nonUS'!$C$2:$I$1397,4,FALSE)</f>
        <v>og</v>
      </c>
      <c r="I443">
        <f>VLOOKUP($A443,'MethaneLeaks Events Data_nonUS'!$C$2:$I$1397,5,FALSE)</f>
        <v>49.697799680000003</v>
      </c>
      <c r="J443">
        <f>VLOOKUP($A443,'MethaneLeaks Events Data_nonUS'!$C$2:$I$1397,6,FALSE)</f>
        <v>43.7118988</v>
      </c>
    </row>
    <row r="444" spans="1:10" x14ac:dyDescent="0.2">
      <c r="A444" s="10">
        <v>43908</v>
      </c>
      <c r="B444">
        <f>VLOOKUP('Full date'!A444,'Crude oil price'!$A$8444:$J$8958,2,FALSE)</f>
        <v>20.48</v>
      </c>
      <c r="C444">
        <f>VLOOKUP('Full date'!$A444,'Crude oil price'!$A$8444:$J$8958,3,FALSE)</f>
        <v>22.79</v>
      </c>
      <c r="D444">
        <f>VLOOKUP('Full date'!$A444,'Crude oil price'!$A$8444:$J$8958,4,FALSE)</f>
        <v>0.65700000000000003</v>
      </c>
      <c r="E444">
        <f>VLOOKUP('Full date'!$A444,'Crude oil price'!$A$8444:$J$8958,5,FALSE)</f>
        <v>0.60399999999999998</v>
      </c>
      <c r="F444" t="e">
        <f>VLOOKUP($A444,'MethaneLeaks Events Data_nonUS'!$C$2:$I$1397,2,FALSE)</f>
        <v>#N/A</v>
      </c>
      <c r="G444" t="e">
        <f>VLOOKUP($A444,'MethaneLeaks Events Data_nonUS'!$C$2:$I$1397,3,FALSE)</f>
        <v>#N/A</v>
      </c>
      <c r="H444" t="e">
        <f>VLOOKUP($A444,'MethaneLeaks Events Data_nonUS'!$C$2:$I$1397,4,FALSE)</f>
        <v>#N/A</v>
      </c>
      <c r="I444" t="e">
        <f>VLOOKUP($A444,'MethaneLeaks Events Data_nonUS'!$C$2:$I$1397,5,FALSE)</f>
        <v>#N/A</v>
      </c>
      <c r="J444" t="e">
        <f>VLOOKUP($A444,'MethaneLeaks Events Data_nonUS'!$C$2:$I$1397,6,FALSE)</f>
        <v>#N/A</v>
      </c>
    </row>
    <row r="445" spans="1:10" x14ac:dyDescent="0.2">
      <c r="A445" s="10">
        <v>43909</v>
      </c>
      <c r="B445">
        <f>VLOOKUP('Full date'!A445,'Crude oil price'!$A$8444:$J$8958,2,FALSE)</f>
        <v>25.09</v>
      </c>
      <c r="C445">
        <f>VLOOKUP('Full date'!$A445,'Crude oil price'!$A$8444:$J$8958,3,FALSE)</f>
        <v>23.98</v>
      </c>
      <c r="D445">
        <f>VLOOKUP('Full date'!$A445,'Crude oil price'!$A$8444:$J$8958,4,FALSE)</f>
        <v>0.66700000000000004</v>
      </c>
      <c r="E445">
        <f>VLOOKUP('Full date'!$A445,'Crude oil price'!$A$8444:$J$8958,5,FALSE)</f>
        <v>0.61499999999999999</v>
      </c>
      <c r="F445">
        <f>VLOOKUP($A445,'MethaneLeaks Events Data_nonUS'!$C$2:$I$1397,2,FALSE)</f>
        <v>2067</v>
      </c>
      <c r="G445">
        <f>VLOOKUP($A445,'MethaneLeaks Events Data_nonUS'!$C$2:$I$1397,3,FALSE)</f>
        <v>152.6662445</v>
      </c>
      <c r="H445" t="str">
        <f>VLOOKUP($A445,'MethaneLeaks Events Data_nonUS'!$C$2:$I$1397,4,FALSE)</f>
        <v>human</v>
      </c>
      <c r="I445">
        <f>VLOOKUP($A445,'MethaneLeaks Events Data_nonUS'!$C$2:$I$1397,5,FALSE)</f>
        <v>28.623100279999999</v>
      </c>
      <c r="J445">
        <f>VLOOKUP($A445,'MethaneLeaks Events Data_nonUS'!$C$2:$I$1397,6,FALSE)</f>
        <v>77.39800262</v>
      </c>
    </row>
    <row r="446" spans="1:10" x14ac:dyDescent="0.2">
      <c r="A446" s="10">
        <v>43910</v>
      </c>
      <c r="B446">
        <f>VLOOKUP('Full date'!A446,'Crude oil price'!$A$8444:$J$8958,2,FALSE)</f>
        <v>19.48</v>
      </c>
      <c r="C446">
        <f>VLOOKUP('Full date'!$A446,'Crude oil price'!$A$8444:$J$8958,3,FALSE)</f>
        <v>25.55</v>
      </c>
      <c r="D446">
        <f>VLOOKUP('Full date'!$A446,'Crude oil price'!$A$8444:$J$8958,4,FALSE)</f>
        <v>0.60599999999999998</v>
      </c>
      <c r="E446">
        <f>VLOOKUP('Full date'!$A446,'Crude oil price'!$A$8444:$J$8958,5,FALSE)</f>
        <v>0.56399999999999995</v>
      </c>
      <c r="F446">
        <f>VLOOKUP($A446,'MethaneLeaks Events Data_nonUS'!$C$2:$I$1397,2,FALSE)</f>
        <v>1220</v>
      </c>
      <c r="G446">
        <f>VLOOKUP($A446,'MethaneLeaks Events Data_nonUS'!$C$2:$I$1397,3,FALSE)</f>
        <v>226.65501399999999</v>
      </c>
      <c r="H446" t="str">
        <f>VLOOKUP($A446,'MethaneLeaks Events Data_nonUS'!$C$2:$I$1397,4,FALSE)</f>
        <v>human</v>
      </c>
      <c r="I446">
        <f>VLOOKUP($A446,'MethaneLeaks Events Data_nonUS'!$C$2:$I$1397,5,FALSE)</f>
        <v>24.094100950000001</v>
      </c>
      <c r="J446">
        <f>VLOOKUP($A446,'MethaneLeaks Events Data_nonUS'!$C$2:$I$1397,6,FALSE)</f>
        <v>90.053596499999998</v>
      </c>
    </row>
    <row r="447" spans="1:10" x14ac:dyDescent="0.2">
      <c r="A447" s="10">
        <v>43911</v>
      </c>
      <c r="B447" t="e">
        <f>VLOOKUP('Full date'!A447,'Crude oil price'!$A$8444:$J$8958,2,FALSE)</f>
        <v>#N/A</v>
      </c>
      <c r="C447" t="e">
        <f>VLOOKUP('Full date'!$A447,'Crude oil price'!$A$8444:$J$8958,3,FALSE)</f>
        <v>#N/A</v>
      </c>
      <c r="D447" t="e">
        <f>VLOOKUP('Full date'!$A447,'Crude oil price'!$A$8444:$J$8958,4,FALSE)</f>
        <v>#N/A</v>
      </c>
      <c r="E447" t="e">
        <f>VLOOKUP('Full date'!$A447,'Crude oil price'!$A$8444:$J$8958,5,FALSE)</f>
        <v>#N/A</v>
      </c>
      <c r="F447">
        <f>VLOOKUP($A447,'MethaneLeaks Events Data_nonUS'!$C$2:$I$1397,2,FALSE)</f>
        <v>1211</v>
      </c>
      <c r="G447">
        <f>VLOOKUP($A447,'MethaneLeaks Events Data_nonUS'!$C$2:$I$1397,3,FALSE)</f>
        <v>0</v>
      </c>
      <c r="H447" t="str">
        <f>VLOOKUP($A447,'MethaneLeaks Events Data_nonUS'!$C$2:$I$1397,4,FALSE)</f>
        <v>human</v>
      </c>
      <c r="I447">
        <f>VLOOKUP($A447,'MethaneLeaks Events Data_nonUS'!$C$2:$I$1397,5,FALSE)</f>
        <v>23.966199870000001</v>
      </c>
      <c r="J447">
        <f>VLOOKUP($A447,'MethaneLeaks Events Data_nonUS'!$C$2:$I$1397,6,FALSE)</f>
        <v>90.24720001</v>
      </c>
    </row>
    <row r="448" spans="1:10" x14ac:dyDescent="0.2">
      <c r="A448" s="10">
        <v>43912</v>
      </c>
      <c r="B448" t="e">
        <f>VLOOKUP('Full date'!A448,'Crude oil price'!$A$8444:$J$8958,2,FALSE)</f>
        <v>#N/A</v>
      </c>
      <c r="C448" t="e">
        <f>VLOOKUP('Full date'!$A448,'Crude oil price'!$A$8444:$J$8958,3,FALSE)</f>
        <v>#N/A</v>
      </c>
      <c r="D448" t="e">
        <f>VLOOKUP('Full date'!$A448,'Crude oil price'!$A$8444:$J$8958,4,FALSE)</f>
        <v>#N/A</v>
      </c>
      <c r="E448" t="e">
        <f>VLOOKUP('Full date'!$A448,'Crude oil price'!$A$8444:$J$8958,5,FALSE)</f>
        <v>#N/A</v>
      </c>
      <c r="F448">
        <f>VLOOKUP($A448,'MethaneLeaks Events Data_nonUS'!$C$2:$I$1397,2,FALSE)</f>
        <v>141</v>
      </c>
      <c r="G448">
        <f>VLOOKUP($A448,'MethaneLeaks Events Data_nonUS'!$C$2:$I$1397,3,FALSE)</f>
        <v>139.8368835</v>
      </c>
      <c r="H448" t="str">
        <f>VLOOKUP($A448,'MethaneLeaks Events Data_nonUS'!$C$2:$I$1397,4,FALSE)</f>
        <v>human</v>
      </c>
      <c r="I448">
        <f>VLOOKUP($A448,'MethaneLeaks Events Data_nonUS'!$C$2:$I$1397,5,FALSE)</f>
        <v>31.222200390000001</v>
      </c>
      <c r="J448">
        <f>VLOOKUP($A448,'MethaneLeaks Events Data_nonUS'!$C$2:$I$1397,6,FALSE)</f>
        <v>74.215400700000004</v>
      </c>
    </row>
    <row r="449" spans="1:10" x14ac:dyDescent="0.2">
      <c r="A449" s="10">
        <v>43913</v>
      </c>
      <c r="B449">
        <f>VLOOKUP('Full date'!A449,'Crude oil price'!$A$8444:$J$8958,2,FALSE)</f>
        <v>23.33</v>
      </c>
      <c r="C449">
        <f>VLOOKUP('Full date'!$A449,'Crude oil price'!$A$8444:$J$8958,3,FALSE)</f>
        <v>23.75</v>
      </c>
      <c r="D449">
        <f>VLOOKUP('Full date'!$A449,'Crude oil price'!$A$8444:$J$8958,4,FALSE)</f>
        <v>0.44900000000000001</v>
      </c>
      <c r="E449">
        <f>VLOOKUP('Full date'!$A449,'Crude oil price'!$A$8444:$J$8958,5,FALSE)</f>
        <v>0.374</v>
      </c>
      <c r="F449">
        <f>VLOOKUP($A449,'MethaneLeaks Events Data_nonUS'!$C$2:$I$1397,2,FALSE)</f>
        <v>2065</v>
      </c>
      <c r="G449">
        <f>VLOOKUP($A449,'MethaneLeaks Events Data_nonUS'!$C$2:$I$1397,3,FALSE)</f>
        <v>55.025264739999997</v>
      </c>
      <c r="H449" t="str">
        <f>VLOOKUP($A449,'MethaneLeaks Events Data_nonUS'!$C$2:$I$1397,4,FALSE)</f>
        <v>human</v>
      </c>
      <c r="I449">
        <f>VLOOKUP($A449,'MethaneLeaks Events Data_nonUS'!$C$2:$I$1397,5,FALSE)</f>
        <v>28.818799970000001</v>
      </c>
      <c r="J449">
        <f>VLOOKUP($A449,'MethaneLeaks Events Data_nonUS'!$C$2:$I$1397,6,FALSE)</f>
        <v>77.643096920000005</v>
      </c>
    </row>
    <row r="450" spans="1:10" x14ac:dyDescent="0.2">
      <c r="A450" s="10">
        <v>43914</v>
      </c>
      <c r="B450">
        <f>VLOOKUP('Full date'!A450,'Crude oil price'!$A$8444:$J$8958,2,FALSE)</f>
        <v>21.03</v>
      </c>
      <c r="C450">
        <f>VLOOKUP('Full date'!$A450,'Crude oil price'!$A$8444:$J$8958,3,FALSE)</f>
        <v>24.5</v>
      </c>
      <c r="D450">
        <f>VLOOKUP('Full date'!$A450,'Crude oil price'!$A$8444:$J$8958,4,FALSE)</f>
        <v>0.434</v>
      </c>
      <c r="E450">
        <f>VLOOKUP('Full date'!$A450,'Crude oil price'!$A$8444:$J$8958,5,FALSE)</f>
        <v>0.36399999999999999</v>
      </c>
      <c r="F450" t="e">
        <f>VLOOKUP($A450,'MethaneLeaks Events Data_nonUS'!$C$2:$I$1397,2,FALSE)</f>
        <v>#N/A</v>
      </c>
      <c r="G450" t="e">
        <f>VLOOKUP($A450,'MethaneLeaks Events Data_nonUS'!$C$2:$I$1397,3,FALSE)</f>
        <v>#N/A</v>
      </c>
      <c r="H450" t="e">
        <f>VLOOKUP($A450,'MethaneLeaks Events Data_nonUS'!$C$2:$I$1397,4,FALSE)</f>
        <v>#N/A</v>
      </c>
      <c r="I450" t="e">
        <f>VLOOKUP($A450,'MethaneLeaks Events Data_nonUS'!$C$2:$I$1397,5,FALSE)</f>
        <v>#N/A</v>
      </c>
      <c r="J450" t="e">
        <f>VLOOKUP($A450,'MethaneLeaks Events Data_nonUS'!$C$2:$I$1397,6,FALSE)</f>
        <v>#N/A</v>
      </c>
    </row>
    <row r="451" spans="1:10" x14ac:dyDescent="0.2">
      <c r="A451" s="10">
        <v>43915</v>
      </c>
      <c r="B451">
        <f>VLOOKUP('Full date'!A451,'Crude oil price'!$A$8444:$J$8958,2,FALSE)</f>
        <v>20.75</v>
      </c>
      <c r="C451">
        <f>VLOOKUP('Full date'!$A451,'Crude oil price'!$A$8444:$J$8958,3,FALSE)</f>
        <v>25.62</v>
      </c>
      <c r="D451">
        <f>VLOOKUP('Full date'!$A451,'Crude oil price'!$A$8444:$J$8958,4,FALSE)</f>
        <v>0.54200000000000004</v>
      </c>
      <c r="E451">
        <f>VLOOKUP('Full date'!$A451,'Crude oil price'!$A$8444:$J$8958,5,FALSE)</f>
        <v>0.47199999999999998</v>
      </c>
      <c r="F451" t="e">
        <f>VLOOKUP($A451,'MethaneLeaks Events Data_nonUS'!$C$2:$I$1397,2,FALSE)</f>
        <v>#N/A</v>
      </c>
      <c r="G451" t="e">
        <f>VLOOKUP($A451,'MethaneLeaks Events Data_nonUS'!$C$2:$I$1397,3,FALSE)</f>
        <v>#N/A</v>
      </c>
      <c r="H451" t="e">
        <f>VLOOKUP($A451,'MethaneLeaks Events Data_nonUS'!$C$2:$I$1397,4,FALSE)</f>
        <v>#N/A</v>
      </c>
      <c r="I451" t="e">
        <f>VLOOKUP($A451,'MethaneLeaks Events Data_nonUS'!$C$2:$I$1397,5,FALSE)</f>
        <v>#N/A</v>
      </c>
      <c r="J451" t="e">
        <f>VLOOKUP($A451,'MethaneLeaks Events Data_nonUS'!$C$2:$I$1397,6,FALSE)</f>
        <v>#N/A</v>
      </c>
    </row>
    <row r="452" spans="1:10" x14ac:dyDescent="0.2">
      <c r="A452" s="10">
        <v>43916</v>
      </c>
      <c r="B452">
        <f>VLOOKUP('Full date'!A452,'Crude oil price'!$A$8444:$J$8958,2,FALSE)</f>
        <v>16.600000000000001</v>
      </c>
      <c r="C452">
        <f>VLOOKUP('Full date'!$A452,'Crude oil price'!$A$8444:$J$8958,3,FALSE)</f>
        <v>23.55</v>
      </c>
      <c r="D452">
        <f>VLOOKUP('Full date'!$A452,'Crude oil price'!$A$8444:$J$8958,4,FALSE)</f>
        <v>0.51800000000000002</v>
      </c>
      <c r="E452">
        <f>VLOOKUP('Full date'!$A452,'Crude oil price'!$A$8444:$J$8958,5,FALSE)</f>
        <v>0.42</v>
      </c>
      <c r="F452">
        <f>VLOOKUP($A452,'MethaneLeaks Events Data_nonUS'!$C$2:$I$1397,2,FALSE)</f>
        <v>1206</v>
      </c>
      <c r="G452">
        <f>VLOOKUP($A452,'MethaneLeaks Events Data_nonUS'!$C$2:$I$1397,3,FALSE)</f>
        <v>0</v>
      </c>
      <c r="H452" t="str">
        <f>VLOOKUP($A452,'MethaneLeaks Events Data_nonUS'!$C$2:$I$1397,4,FALSE)</f>
        <v>coal</v>
      </c>
      <c r="I452">
        <f>VLOOKUP($A452,'MethaneLeaks Events Data_nonUS'!$C$2:$I$1397,5,FALSE)</f>
        <v>25.45820045</v>
      </c>
      <c r="J452">
        <f>VLOOKUP($A452,'MethaneLeaks Events Data_nonUS'!$C$2:$I$1397,6,FALSE)</f>
        <v>89.093597410000001</v>
      </c>
    </row>
    <row r="453" spans="1:10" x14ac:dyDescent="0.2">
      <c r="A453" s="10">
        <v>43917</v>
      </c>
      <c r="B453">
        <f>VLOOKUP('Full date'!A453,'Crude oil price'!$A$8444:$J$8958,2,FALSE)</f>
        <v>15.48</v>
      </c>
      <c r="C453">
        <f>VLOOKUP('Full date'!$A453,'Crude oil price'!$A$8444:$J$8958,3,FALSE)</f>
        <v>22.39</v>
      </c>
      <c r="D453">
        <f>VLOOKUP('Full date'!$A453,'Crude oil price'!$A$8444:$J$8958,4,FALSE)</f>
        <v>0.55000000000000004</v>
      </c>
      <c r="E453">
        <f>VLOOKUP('Full date'!$A453,'Crude oil price'!$A$8444:$J$8958,5,FALSE)</f>
        <v>0.45800000000000002</v>
      </c>
      <c r="F453">
        <f>VLOOKUP($A453,'MethaneLeaks Events Data_nonUS'!$C$2:$I$1397,2,FALSE)</f>
        <v>1254</v>
      </c>
      <c r="G453">
        <f>VLOOKUP($A453,'MethaneLeaks Events Data_nonUS'!$C$2:$I$1397,3,FALSE)</f>
        <v>461.80850220000002</v>
      </c>
      <c r="H453" t="str">
        <f>VLOOKUP($A453,'MethaneLeaks Events Data_nonUS'!$C$2:$I$1397,4,FALSE)</f>
        <v>human</v>
      </c>
      <c r="I453">
        <f>VLOOKUP($A453,'MethaneLeaks Events Data_nonUS'!$C$2:$I$1397,5,FALSE)</f>
        <v>23.988800049999998</v>
      </c>
      <c r="J453">
        <f>VLOOKUP($A453,'MethaneLeaks Events Data_nonUS'!$C$2:$I$1397,6,FALSE)</f>
        <v>90.573997500000004</v>
      </c>
    </row>
    <row r="454" spans="1:10" x14ac:dyDescent="0.2">
      <c r="A454" s="10">
        <v>43918</v>
      </c>
      <c r="B454" t="e">
        <f>VLOOKUP('Full date'!A454,'Crude oil price'!$A$8444:$J$8958,2,FALSE)</f>
        <v>#N/A</v>
      </c>
      <c r="C454" t="e">
        <f>VLOOKUP('Full date'!$A454,'Crude oil price'!$A$8444:$J$8958,3,FALSE)</f>
        <v>#N/A</v>
      </c>
      <c r="D454" t="e">
        <f>VLOOKUP('Full date'!$A454,'Crude oil price'!$A$8444:$J$8958,4,FALSE)</f>
        <v>#N/A</v>
      </c>
      <c r="E454" t="e">
        <f>VLOOKUP('Full date'!$A454,'Crude oil price'!$A$8444:$J$8958,5,FALSE)</f>
        <v>#N/A</v>
      </c>
      <c r="F454">
        <f>VLOOKUP($A454,'MethaneLeaks Events Data_nonUS'!$C$2:$I$1397,2,FALSE)</f>
        <v>1301</v>
      </c>
      <c r="G454">
        <f>VLOOKUP($A454,'MethaneLeaks Events Data_nonUS'!$C$2:$I$1397,3,FALSE)</f>
        <v>0</v>
      </c>
      <c r="H454" t="str">
        <f>VLOOKUP($A454,'MethaneLeaks Events Data_nonUS'!$C$2:$I$1397,4,FALSE)</f>
        <v>human</v>
      </c>
      <c r="I454">
        <f>VLOOKUP($A454,'MethaneLeaks Events Data_nonUS'!$C$2:$I$1397,5,FALSE)</f>
        <v>24.04649925</v>
      </c>
      <c r="J454">
        <f>VLOOKUP($A454,'MethaneLeaks Events Data_nonUS'!$C$2:$I$1397,6,FALSE)</f>
        <v>91.02719879</v>
      </c>
    </row>
    <row r="455" spans="1:10" x14ac:dyDescent="0.2">
      <c r="A455" s="10">
        <v>43919</v>
      </c>
      <c r="B455" t="e">
        <f>VLOOKUP('Full date'!A455,'Crude oil price'!$A$8444:$J$8958,2,FALSE)</f>
        <v>#N/A</v>
      </c>
      <c r="C455" t="e">
        <f>VLOOKUP('Full date'!$A455,'Crude oil price'!$A$8444:$J$8958,3,FALSE)</f>
        <v>#N/A</v>
      </c>
      <c r="D455" t="e">
        <f>VLOOKUP('Full date'!$A455,'Crude oil price'!$A$8444:$J$8958,4,FALSE)</f>
        <v>#N/A</v>
      </c>
      <c r="E455" t="e">
        <f>VLOOKUP('Full date'!$A455,'Crude oil price'!$A$8444:$J$8958,5,FALSE)</f>
        <v>#N/A</v>
      </c>
      <c r="F455">
        <f>VLOOKUP($A455,'MethaneLeaks Events Data_nonUS'!$C$2:$I$1397,2,FALSE)</f>
        <v>768</v>
      </c>
      <c r="G455">
        <f>VLOOKUP($A455,'MethaneLeaks Events Data_nonUS'!$C$2:$I$1397,3,FALSE)</f>
        <v>275.83792110000002</v>
      </c>
      <c r="H455" t="str">
        <f>VLOOKUP($A455,'MethaneLeaks Events Data_nonUS'!$C$2:$I$1397,4,FALSE)</f>
        <v>human</v>
      </c>
      <c r="I455">
        <f>VLOOKUP($A455,'MethaneLeaks Events Data_nonUS'!$C$2:$I$1397,5,FALSE)</f>
        <v>23.692300800000002</v>
      </c>
      <c r="J455">
        <f>VLOOKUP($A455,'MethaneLeaks Events Data_nonUS'!$C$2:$I$1397,6,FALSE)</f>
        <v>90.900901790000006</v>
      </c>
    </row>
    <row r="456" spans="1:10" x14ac:dyDescent="0.2">
      <c r="A456" s="10">
        <v>43920</v>
      </c>
      <c r="B456">
        <f>VLOOKUP('Full date'!A456,'Crude oil price'!$A$8444:$J$8958,2,FALSE)</f>
        <v>14.1</v>
      </c>
      <c r="C456">
        <f>VLOOKUP('Full date'!$A456,'Crude oil price'!$A$8444:$J$8958,3,FALSE)</f>
        <v>19.190000000000001</v>
      </c>
      <c r="D456">
        <f>VLOOKUP('Full date'!$A456,'Crude oil price'!$A$8444:$J$8958,4,FALSE)</f>
        <v>0.55100000000000005</v>
      </c>
      <c r="E456">
        <f>VLOOKUP('Full date'!$A456,'Crude oil price'!$A$8444:$J$8958,5,FALSE)</f>
        <v>0.45800000000000002</v>
      </c>
      <c r="F456">
        <f>VLOOKUP($A456,'MethaneLeaks Events Data_nonUS'!$C$2:$I$1397,2,FALSE)</f>
        <v>1238</v>
      </c>
      <c r="G456">
        <f>VLOOKUP($A456,'MethaneLeaks Events Data_nonUS'!$C$2:$I$1397,3,FALSE)</f>
        <v>423.02423099999999</v>
      </c>
      <c r="H456" t="str">
        <f>VLOOKUP($A456,'MethaneLeaks Events Data_nonUS'!$C$2:$I$1397,4,FALSE)</f>
        <v>human</v>
      </c>
      <c r="I456">
        <f>VLOOKUP($A456,'MethaneLeaks Events Data_nonUS'!$C$2:$I$1397,5,FALSE)</f>
        <v>23.483400339999999</v>
      </c>
      <c r="J456">
        <f>VLOOKUP($A456,'MethaneLeaks Events Data_nonUS'!$C$2:$I$1397,6,FALSE)</f>
        <v>90.928298949999999</v>
      </c>
    </row>
    <row r="457" spans="1:10" x14ac:dyDescent="0.2">
      <c r="A457" s="10">
        <v>43921</v>
      </c>
      <c r="B457">
        <f>VLOOKUP('Full date'!A457,'Crude oil price'!$A$8444:$J$8958,2,FALSE)</f>
        <v>20.51</v>
      </c>
      <c r="C457">
        <f>VLOOKUP('Full date'!$A457,'Crude oil price'!$A$8444:$J$8958,3,FALSE)</f>
        <v>14.85</v>
      </c>
      <c r="D457">
        <f>VLOOKUP('Full date'!$A457,'Crude oil price'!$A$8444:$J$8958,4,FALSE)</f>
        <v>0.54300000000000004</v>
      </c>
      <c r="E457">
        <f>VLOOKUP('Full date'!$A457,'Crude oil price'!$A$8444:$J$8958,5,FALSE)</f>
        <v>0.45100000000000001</v>
      </c>
      <c r="F457">
        <f>VLOOKUP($A457,'MethaneLeaks Events Data_nonUS'!$C$2:$I$1397,2,FALSE)</f>
        <v>1300</v>
      </c>
      <c r="G457">
        <f>VLOOKUP($A457,'MethaneLeaks Events Data_nonUS'!$C$2:$I$1397,3,FALSE)</f>
        <v>0</v>
      </c>
      <c r="H457" t="str">
        <f>VLOOKUP($A457,'MethaneLeaks Events Data_nonUS'!$C$2:$I$1397,4,FALSE)</f>
        <v>human</v>
      </c>
      <c r="I457">
        <f>VLOOKUP($A457,'MethaneLeaks Events Data_nonUS'!$C$2:$I$1397,5,FALSE)</f>
        <v>23.98119926</v>
      </c>
      <c r="J457">
        <f>VLOOKUP($A457,'MethaneLeaks Events Data_nonUS'!$C$2:$I$1397,6,FALSE)</f>
        <v>90.406501770000006</v>
      </c>
    </row>
    <row r="458" spans="1:10" x14ac:dyDescent="0.2">
      <c r="A458" s="10">
        <v>43922</v>
      </c>
      <c r="B458">
        <f>VLOOKUP('Full date'!A458,'Crude oil price'!$A$8444:$J$8958,2,FALSE)</f>
        <v>20.28</v>
      </c>
      <c r="C458">
        <f>VLOOKUP('Full date'!$A458,'Crude oil price'!$A$8444:$J$8958,3,FALSE)</f>
        <v>14.97</v>
      </c>
      <c r="D458">
        <f>VLOOKUP('Full date'!$A458,'Crude oil price'!$A$8444:$J$8958,4,FALSE)</f>
        <v>0.503</v>
      </c>
      <c r="E458">
        <f>VLOOKUP('Full date'!$A458,'Crude oil price'!$A$8444:$J$8958,5,FALSE)</f>
        <v>0.438</v>
      </c>
      <c r="F458">
        <f>VLOOKUP($A458,'MethaneLeaks Events Data_nonUS'!$C$2:$I$1397,2,FALSE)</f>
        <v>1255</v>
      </c>
      <c r="G458">
        <f>VLOOKUP($A458,'MethaneLeaks Events Data_nonUS'!$C$2:$I$1397,3,FALSE)</f>
        <v>470.42922970000001</v>
      </c>
      <c r="H458" t="str">
        <f>VLOOKUP($A458,'MethaneLeaks Events Data_nonUS'!$C$2:$I$1397,4,FALSE)</f>
        <v>human</v>
      </c>
      <c r="I458">
        <f>VLOOKUP($A458,'MethaneLeaks Events Data_nonUS'!$C$2:$I$1397,5,FALSE)</f>
        <v>23.941099170000001</v>
      </c>
      <c r="J458">
        <f>VLOOKUP($A458,'MethaneLeaks Events Data_nonUS'!$C$2:$I$1397,6,FALSE)</f>
        <v>90.431198120000005</v>
      </c>
    </row>
    <row r="459" spans="1:10" x14ac:dyDescent="0.2">
      <c r="A459" s="10">
        <v>43923</v>
      </c>
      <c r="B459">
        <f>VLOOKUP('Full date'!A459,'Crude oil price'!$A$8444:$J$8958,2,FALSE)</f>
        <v>25.18</v>
      </c>
      <c r="C459">
        <f>VLOOKUP('Full date'!$A459,'Crude oil price'!$A$8444:$J$8958,3,FALSE)</f>
        <v>20.239999999999998</v>
      </c>
      <c r="D459">
        <f>VLOOKUP('Full date'!$A459,'Crude oil price'!$A$8444:$J$8958,4,FALSE)</f>
        <v>0.51200000000000001</v>
      </c>
      <c r="E459">
        <f>VLOOKUP('Full date'!$A459,'Crude oil price'!$A$8444:$J$8958,5,FALSE)</f>
        <v>0.55000000000000004</v>
      </c>
      <c r="F459" t="e">
        <f>VLOOKUP($A459,'MethaneLeaks Events Data_nonUS'!$C$2:$I$1397,2,FALSE)</f>
        <v>#N/A</v>
      </c>
      <c r="G459" t="e">
        <f>VLOOKUP($A459,'MethaneLeaks Events Data_nonUS'!$C$2:$I$1397,3,FALSE)</f>
        <v>#N/A</v>
      </c>
      <c r="H459" t="e">
        <f>VLOOKUP($A459,'MethaneLeaks Events Data_nonUS'!$C$2:$I$1397,4,FALSE)</f>
        <v>#N/A</v>
      </c>
      <c r="I459" t="e">
        <f>VLOOKUP($A459,'MethaneLeaks Events Data_nonUS'!$C$2:$I$1397,5,FALSE)</f>
        <v>#N/A</v>
      </c>
      <c r="J459" t="e">
        <f>VLOOKUP($A459,'MethaneLeaks Events Data_nonUS'!$C$2:$I$1397,6,FALSE)</f>
        <v>#N/A</v>
      </c>
    </row>
    <row r="460" spans="1:10" x14ac:dyDescent="0.2">
      <c r="A460" s="10">
        <v>43924</v>
      </c>
      <c r="B460">
        <f>VLOOKUP('Full date'!A460,'Crude oil price'!$A$8444:$J$8958,2,FALSE)</f>
        <v>28.36</v>
      </c>
      <c r="C460">
        <f>VLOOKUP('Full date'!$A460,'Crude oil price'!$A$8444:$J$8958,3,FALSE)</f>
        <v>24.33</v>
      </c>
      <c r="D460">
        <f>VLOOKUP('Full date'!$A460,'Crude oil price'!$A$8444:$J$8958,4,FALSE)</f>
        <v>0.53300000000000003</v>
      </c>
      <c r="E460">
        <f>VLOOKUP('Full date'!$A460,'Crude oil price'!$A$8444:$J$8958,5,FALSE)</f>
        <v>0.59</v>
      </c>
      <c r="F460">
        <f>VLOOKUP($A460,'MethaneLeaks Events Data_nonUS'!$C$2:$I$1397,2,FALSE)</f>
        <v>1181</v>
      </c>
      <c r="G460">
        <f>VLOOKUP($A460,'MethaneLeaks Events Data_nonUS'!$C$2:$I$1397,3,FALSE)</f>
        <v>102.0591278</v>
      </c>
      <c r="H460" t="str">
        <f>VLOOKUP($A460,'MethaneLeaks Events Data_nonUS'!$C$2:$I$1397,4,FALSE)</f>
        <v>human</v>
      </c>
      <c r="I460">
        <f>VLOOKUP($A460,'MethaneLeaks Events Data_nonUS'!$C$2:$I$1397,5,FALSE)</f>
        <v>31.515300750000002</v>
      </c>
      <c r="J460">
        <f>VLOOKUP($A460,'MethaneLeaks Events Data_nonUS'!$C$2:$I$1397,6,FALSE)</f>
        <v>74.495498659999996</v>
      </c>
    </row>
    <row r="461" spans="1:10" x14ac:dyDescent="0.2">
      <c r="A461" s="10">
        <v>43925</v>
      </c>
      <c r="B461" t="e">
        <f>VLOOKUP('Full date'!A461,'Crude oil price'!$A$8444:$J$8958,2,FALSE)</f>
        <v>#N/A</v>
      </c>
      <c r="C461" t="e">
        <f>VLOOKUP('Full date'!$A461,'Crude oil price'!$A$8444:$J$8958,3,FALSE)</f>
        <v>#N/A</v>
      </c>
      <c r="D461" t="e">
        <f>VLOOKUP('Full date'!$A461,'Crude oil price'!$A$8444:$J$8958,4,FALSE)</f>
        <v>#N/A</v>
      </c>
      <c r="E461" t="e">
        <f>VLOOKUP('Full date'!$A461,'Crude oil price'!$A$8444:$J$8958,5,FALSE)</f>
        <v>#N/A</v>
      </c>
      <c r="F461">
        <f>VLOOKUP($A461,'MethaneLeaks Events Data_nonUS'!$C$2:$I$1397,2,FALSE)</f>
        <v>774</v>
      </c>
      <c r="G461">
        <f>VLOOKUP($A461,'MethaneLeaks Events Data_nonUS'!$C$2:$I$1397,3,FALSE)</f>
        <v>68.292404169999998</v>
      </c>
      <c r="H461" t="str">
        <f>VLOOKUP($A461,'MethaneLeaks Events Data_nonUS'!$C$2:$I$1397,4,FALSE)</f>
        <v>human</v>
      </c>
      <c r="I461">
        <f>VLOOKUP($A461,'MethaneLeaks Events Data_nonUS'!$C$2:$I$1397,5,FALSE)</f>
        <v>31.506000520000001</v>
      </c>
      <c r="J461">
        <f>VLOOKUP($A461,'MethaneLeaks Events Data_nonUS'!$C$2:$I$1397,6,FALSE)</f>
        <v>74.479103089999995</v>
      </c>
    </row>
    <row r="462" spans="1:10" x14ac:dyDescent="0.2">
      <c r="A462" s="10">
        <v>43926</v>
      </c>
      <c r="B462" t="e">
        <f>VLOOKUP('Full date'!A462,'Crude oil price'!$A$8444:$J$8958,2,FALSE)</f>
        <v>#N/A</v>
      </c>
      <c r="C462" t="e">
        <f>VLOOKUP('Full date'!$A462,'Crude oil price'!$A$8444:$J$8958,3,FALSE)</f>
        <v>#N/A</v>
      </c>
      <c r="D462" t="e">
        <f>VLOOKUP('Full date'!$A462,'Crude oil price'!$A$8444:$J$8958,4,FALSE)</f>
        <v>#N/A</v>
      </c>
      <c r="E462" t="e">
        <f>VLOOKUP('Full date'!$A462,'Crude oil price'!$A$8444:$J$8958,5,FALSE)</f>
        <v>#N/A</v>
      </c>
      <c r="F462" t="e">
        <f>VLOOKUP($A462,'MethaneLeaks Events Data_nonUS'!$C$2:$I$1397,2,FALSE)</f>
        <v>#N/A</v>
      </c>
      <c r="G462" t="e">
        <f>VLOOKUP($A462,'MethaneLeaks Events Data_nonUS'!$C$2:$I$1397,3,FALSE)</f>
        <v>#N/A</v>
      </c>
      <c r="H462" t="e">
        <f>VLOOKUP($A462,'MethaneLeaks Events Data_nonUS'!$C$2:$I$1397,4,FALSE)</f>
        <v>#N/A</v>
      </c>
      <c r="I462" t="e">
        <f>VLOOKUP($A462,'MethaneLeaks Events Data_nonUS'!$C$2:$I$1397,5,FALSE)</f>
        <v>#N/A</v>
      </c>
      <c r="J462" t="e">
        <f>VLOOKUP($A462,'MethaneLeaks Events Data_nonUS'!$C$2:$I$1397,6,FALSE)</f>
        <v>#N/A</v>
      </c>
    </row>
    <row r="463" spans="1:10" x14ac:dyDescent="0.2">
      <c r="A463" s="10">
        <v>43927</v>
      </c>
      <c r="B463">
        <f>VLOOKUP('Full date'!A463,'Crude oil price'!$A$8444:$J$8958,2,FALSE)</f>
        <v>26.21</v>
      </c>
      <c r="C463">
        <f>VLOOKUP('Full date'!$A463,'Crude oil price'!$A$8444:$J$8958,3,FALSE)</f>
        <v>22.58</v>
      </c>
      <c r="D463">
        <f>VLOOKUP('Full date'!$A463,'Crude oil price'!$A$8444:$J$8958,4,FALSE)</f>
        <v>0.63700000000000001</v>
      </c>
      <c r="E463">
        <f>VLOOKUP('Full date'!$A463,'Crude oil price'!$A$8444:$J$8958,5,FALSE)</f>
        <v>0.57199999999999995</v>
      </c>
      <c r="F463">
        <f>VLOOKUP($A463,'MethaneLeaks Events Data_nonUS'!$C$2:$I$1397,2,FALSE)</f>
        <v>1170</v>
      </c>
      <c r="G463">
        <f>VLOOKUP($A463,'MethaneLeaks Events Data_nonUS'!$C$2:$I$1397,3,FALSE)</f>
        <v>407.71032709999997</v>
      </c>
      <c r="H463" t="str">
        <f>VLOOKUP($A463,'MethaneLeaks Events Data_nonUS'!$C$2:$I$1397,4,FALSE)</f>
        <v>coal</v>
      </c>
      <c r="I463">
        <f>VLOOKUP($A463,'MethaneLeaks Events Data_nonUS'!$C$2:$I$1397,5,FALSE)</f>
        <v>25.408500669999999</v>
      </c>
      <c r="J463">
        <f>VLOOKUP($A463,'MethaneLeaks Events Data_nonUS'!$C$2:$I$1397,6,FALSE)</f>
        <v>88.72699738</v>
      </c>
    </row>
    <row r="464" spans="1:10" x14ac:dyDescent="0.2">
      <c r="A464" s="10">
        <v>43928</v>
      </c>
      <c r="B464">
        <f>VLOOKUP('Full date'!A464,'Crude oil price'!$A$8444:$J$8958,2,FALSE)</f>
        <v>23.54</v>
      </c>
      <c r="C464">
        <f>VLOOKUP('Full date'!$A464,'Crude oil price'!$A$8444:$J$8958,3,FALSE)</f>
        <v>22.1</v>
      </c>
      <c r="D464">
        <f>VLOOKUP('Full date'!$A464,'Crude oil price'!$A$8444:$J$8958,4,FALSE)</f>
        <v>0.57599999999999996</v>
      </c>
      <c r="E464">
        <f>VLOOKUP('Full date'!$A464,'Crude oil price'!$A$8444:$J$8958,5,FALSE)</f>
        <v>0.51100000000000001</v>
      </c>
      <c r="F464" t="e">
        <f>VLOOKUP($A464,'MethaneLeaks Events Data_nonUS'!$C$2:$I$1397,2,FALSE)</f>
        <v>#N/A</v>
      </c>
      <c r="G464" t="e">
        <f>VLOOKUP($A464,'MethaneLeaks Events Data_nonUS'!$C$2:$I$1397,3,FALSE)</f>
        <v>#N/A</v>
      </c>
      <c r="H464" t="e">
        <f>VLOOKUP($A464,'MethaneLeaks Events Data_nonUS'!$C$2:$I$1397,4,FALSE)</f>
        <v>#N/A</v>
      </c>
      <c r="I464" t="e">
        <f>VLOOKUP($A464,'MethaneLeaks Events Data_nonUS'!$C$2:$I$1397,5,FALSE)</f>
        <v>#N/A</v>
      </c>
      <c r="J464" t="e">
        <f>VLOOKUP($A464,'MethaneLeaks Events Data_nonUS'!$C$2:$I$1397,6,FALSE)</f>
        <v>#N/A</v>
      </c>
    </row>
    <row r="465" spans="1:10" x14ac:dyDescent="0.2">
      <c r="A465" s="10">
        <v>43929</v>
      </c>
      <c r="B465">
        <f>VLOOKUP('Full date'!A465,'Crude oil price'!$A$8444:$J$8958,2,FALSE)</f>
        <v>24.97</v>
      </c>
      <c r="C465">
        <f>VLOOKUP('Full date'!$A465,'Crude oil price'!$A$8444:$J$8958,3,FALSE)</f>
        <v>25.22</v>
      </c>
      <c r="D465">
        <f>VLOOKUP('Full date'!$A465,'Crude oil price'!$A$8444:$J$8958,4,FALSE)</f>
        <v>0.63500000000000001</v>
      </c>
      <c r="E465">
        <f>VLOOKUP('Full date'!$A465,'Crude oil price'!$A$8444:$J$8958,5,FALSE)</f>
        <v>0.56999999999999995</v>
      </c>
      <c r="F465" t="e">
        <f>VLOOKUP($A465,'MethaneLeaks Events Data_nonUS'!$C$2:$I$1397,2,FALSE)</f>
        <v>#N/A</v>
      </c>
      <c r="G465" t="e">
        <f>VLOOKUP($A465,'MethaneLeaks Events Data_nonUS'!$C$2:$I$1397,3,FALSE)</f>
        <v>#N/A</v>
      </c>
      <c r="H465" t="e">
        <f>VLOOKUP($A465,'MethaneLeaks Events Data_nonUS'!$C$2:$I$1397,4,FALSE)</f>
        <v>#N/A</v>
      </c>
      <c r="I465" t="e">
        <f>VLOOKUP($A465,'MethaneLeaks Events Data_nonUS'!$C$2:$I$1397,5,FALSE)</f>
        <v>#N/A</v>
      </c>
      <c r="J465" t="e">
        <f>VLOOKUP($A465,'MethaneLeaks Events Data_nonUS'!$C$2:$I$1397,6,FALSE)</f>
        <v>#N/A</v>
      </c>
    </row>
    <row r="466" spans="1:10" x14ac:dyDescent="0.2">
      <c r="A466" s="10">
        <v>43930</v>
      </c>
      <c r="B466">
        <f>VLOOKUP('Full date'!A466,'Crude oil price'!$A$8444:$J$8958,2,FALSE)</f>
        <v>22.9</v>
      </c>
      <c r="C466">
        <f>VLOOKUP('Full date'!$A466,'Crude oil price'!$A$8444:$J$8958,3,FALSE)</f>
        <v>20.23</v>
      </c>
      <c r="D466">
        <f>VLOOKUP('Full date'!$A466,'Crude oil price'!$A$8444:$J$8958,4,FALSE)</f>
        <v>0.59199999999999997</v>
      </c>
      <c r="E466">
        <f>VLOOKUP('Full date'!$A466,'Crude oil price'!$A$8444:$J$8958,5,FALSE)</f>
        <v>0.56000000000000005</v>
      </c>
      <c r="F466" t="e">
        <f>VLOOKUP($A466,'MethaneLeaks Events Data_nonUS'!$C$2:$I$1397,2,FALSE)</f>
        <v>#N/A</v>
      </c>
      <c r="G466" t="e">
        <f>VLOOKUP($A466,'MethaneLeaks Events Data_nonUS'!$C$2:$I$1397,3,FALSE)</f>
        <v>#N/A</v>
      </c>
      <c r="H466" t="e">
        <f>VLOOKUP($A466,'MethaneLeaks Events Data_nonUS'!$C$2:$I$1397,4,FALSE)</f>
        <v>#N/A</v>
      </c>
      <c r="I466" t="e">
        <f>VLOOKUP($A466,'MethaneLeaks Events Data_nonUS'!$C$2:$I$1397,5,FALSE)</f>
        <v>#N/A</v>
      </c>
      <c r="J466" t="e">
        <f>VLOOKUP($A466,'MethaneLeaks Events Data_nonUS'!$C$2:$I$1397,6,FALSE)</f>
        <v>#N/A</v>
      </c>
    </row>
    <row r="467" spans="1:10" x14ac:dyDescent="0.2">
      <c r="A467" s="10">
        <v>43931</v>
      </c>
      <c r="B467" t="e">
        <f>VLOOKUP('Full date'!A467,'Crude oil price'!$A$8444:$J$8958,2,FALSE)</f>
        <v>#N/A</v>
      </c>
      <c r="C467" t="e">
        <f>VLOOKUP('Full date'!$A467,'Crude oil price'!$A$8444:$J$8958,3,FALSE)</f>
        <v>#N/A</v>
      </c>
      <c r="D467" t="e">
        <f>VLOOKUP('Full date'!$A467,'Crude oil price'!$A$8444:$J$8958,4,FALSE)</f>
        <v>#N/A</v>
      </c>
      <c r="E467" t="e">
        <f>VLOOKUP('Full date'!$A467,'Crude oil price'!$A$8444:$J$8958,5,FALSE)</f>
        <v>#N/A</v>
      </c>
      <c r="F467" t="e">
        <f>VLOOKUP($A467,'MethaneLeaks Events Data_nonUS'!$C$2:$I$1397,2,FALSE)</f>
        <v>#N/A</v>
      </c>
      <c r="G467" t="e">
        <f>VLOOKUP($A467,'MethaneLeaks Events Data_nonUS'!$C$2:$I$1397,3,FALSE)</f>
        <v>#N/A</v>
      </c>
      <c r="H467" t="e">
        <f>VLOOKUP($A467,'MethaneLeaks Events Data_nonUS'!$C$2:$I$1397,4,FALSE)</f>
        <v>#N/A</v>
      </c>
      <c r="I467" t="e">
        <f>VLOOKUP($A467,'MethaneLeaks Events Data_nonUS'!$C$2:$I$1397,5,FALSE)</f>
        <v>#N/A</v>
      </c>
      <c r="J467" t="e">
        <f>VLOOKUP($A467,'MethaneLeaks Events Data_nonUS'!$C$2:$I$1397,6,FALSE)</f>
        <v>#N/A</v>
      </c>
    </row>
    <row r="468" spans="1:10" x14ac:dyDescent="0.2">
      <c r="A468" s="10">
        <v>43932</v>
      </c>
      <c r="B468" t="e">
        <f>VLOOKUP('Full date'!A468,'Crude oil price'!$A$8444:$J$8958,2,FALSE)</f>
        <v>#N/A</v>
      </c>
      <c r="C468" t="e">
        <f>VLOOKUP('Full date'!$A468,'Crude oil price'!$A$8444:$J$8958,3,FALSE)</f>
        <v>#N/A</v>
      </c>
      <c r="D468" t="e">
        <f>VLOOKUP('Full date'!$A468,'Crude oil price'!$A$8444:$J$8958,4,FALSE)</f>
        <v>#N/A</v>
      </c>
      <c r="E468" t="e">
        <f>VLOOKUP('Full date'!$A468,'Crude oil price'!$A$8444:$J$8958,5,FALSE)</f>
        <v>#N/A</v>
      </c>
      <c r="F468">
        <f>VLOOKUP($A468,'MethaneLeaks Events Data_nonUS'!$C$2:$I$1397,2,FALSE)</f>
        <v>1230</v>
      </c>
      <c r="G468">
        <f>VLOOKUP($A468,'MethaneLeaks Events Data_nonUS'!$C$2:$I$1397,3,FALSE)</f>
        <v>296.41012569999998</v>
      </c>
      <c r="H468" t="str">
        <f>VLOOKUP($A468,'MethaneLeaks Events Data_nonUS'!$C$2:$I$1397,4,FALSE)</f>
        <v>human</v>
      </c>
      <c r="I468">
        <f>VLOOKUP($A468,'MethaneLeaks Events Data_nonUS'!$C$2:$I$1397,5,FALSE)</f>
        <v>24.094100950000001</v>
      </c>
      <c r="J468">
        <f>VLOOKUP($A468,'MethaneLeaks Events Data_nonUS'!$C$2:$I$1397,6,FALSE)</f>
        <v>90.596000669999995</v>
      </c>
    </row>
    <row r="469" spans="1:10" x14ac:dyDescent="0.2">
      <c r="A469" s="10">
        <v>43933</v>
      </c>
      <c r="B469" t="e">
        <f>VLOOKUP('Full date'!A469,'Crude oil price'!$A$8444:$J$8958,2,FALSE)</f>
        <v>#N/A</v>
      </c>
      <c r="C469" t="e">
        <f>VLOOKUP('Full date'!$A469,'Crude oil price'!$A$8444:$J$8958,3,FALSE)</f>
        <v>#N/A</v>
      </c>
      <c r="D469" t="e">
        <f>VLOOKUP('Full date'!$A469,'Crude oil price'!$A$8444:$J$8958,4,FALSE)</f>
        <v>#N/A</v>
      </c>
      <c r="E469" t="e">
        <f>VLOOKUP('Full date'!$A469,'Crude oil price'!$A$8444:$J$8958,5,FALSE)</f>
        <v>#N/A</v>
      </c>
      <c r="F469">
        <f>VLOOKUP($A469,'MethaneLeaks Events Data_nonUS'!$C$2:$I$1397,2,FALSE)</f>
        <v>971</v>
      </c>
      <c r="G469">
        <f>VLOOKUP($A469,'MethaneLeaks Events Data_nonUS'!$C$2:$I$1397,3,FALSE)</f>
        <v>97.698577880000002</v>
      </c>
      <c r="H469" t="str">
        <f>VLOOKUP($A469,'MethaneLeaks Events Data_nonUS'!$C$2:$I$1397,4,FALSE)</f>
        <v>og</v>
      </c>
      <c r="I469">
        <f>VLOOKUP($A469,'MethaneLeaks Events Data_nonUS'!$C$2:$I$1397,5,FALSE)</f>
        <v>22.893899919999999</v>
      </c>
      <c r="J469">
        <f>VLOOKUP($A469,'MethaneLeaks Events Data_nonUS'!$C$2:$I$1397,6,FALSE)</f>
        <v>72.277702329999997</v>
      </c>
    </row>
    <row r="470" spans="1:10" x14ac:dyDescent="0.2">
      <c r="A470" s="10">
        <v>43934</v>
      </c>
      <c r="B470">
        <f>VLOOKUP('Full date'!A470,'Crude oil price'!$A$8444:$J$8958,2,FALSE)</f>
        <v>22.36</v>
      </c>
      <c r="C470">
        <f>VLOOKUP('Full date'!$A470,'Crude oil price'!$A$8444:$J$8958,3,FALSE)</f>
        <v>0</v>
      </c>
      <c r="D470">
        <f>VLOOKUP('Full date'!$A470,'Crude oil price'!$A$8444:$J$8958,4,FALSE)</f>
        <v>0.61399999999999999</v>
      </c>
      <c r="E470">
        <f>VLOOKUP('Full date'!$A470,'Crude oil price'!$A$8444:$J$8958,5,FALSE)</f>
        <v>0.59199999999999997</v>
      </c>
      <c r="F470" t="e">
        <f>VLOOKUP($A470,'MethaneLeaks Events Data_nonUS'!$C$2:$I$1397,2,FALSE)</f>
        <v>#N/A</v>
      </c>
      <c r="G470" t="e">
        <f>VLOOKUP($A470,'MethaneLeaks Events Data_nonUS'!$C$2:$I$1397,3,FALSE)</f>
        <v>#N/A</v>
      </c>
      <c r="H470" t="e">
        <f>VLOOKUP($A470,'MethaneLeaks Events Data_nonUS'!$C$2:$I$1397,4,FALSE)</f>
        <v>#N/A</v>
      </c>
      <c r="I470" t="e">
        <f>VLOOKUP($A470,'MethaneLeaks Events Data_nonUS'!$C$2:$I$1397,5,FALSE)</f>
        <v>#N/A</v>
      </c>
      <c r="J470" t="e">
        <f>VLOOKUP($A470,'MethaneLeaks Events Data_nonUS'!$C$2:$I$1397,6,FALSE)</f>
        <v>#N/A</v>
      </c>
    </row>
    <row r="471" spans="1:10" x14ac:dyDescent="0.2">
      <c r="A471" s="10">
        <v>43935</v>
      </c>
      <c r="B471">
        <f>VLOOKUP('Full date'!A471,'Crude oil price'!$A$8444:$J$8958,2,FALSE)</f>
        <v>20.149999999999999</v>
      </c>
      <c r="C471">
        <f>VLOOKUP('Full date'!$A471,'Crude oil price'!$A$8444:$J$8958,3,FALSE)</f>
        <v>21.74</v>
      </c>
      <c r="D471">
        <f>VLOOKUP('Full date'!$A471,'Crude oil price'!$A$8444:$J$8958,4,FALSE)</f>
        <v>0.60899999999999999</v>
      </c>
      <c r="E471">
        <f>VLOOKUP('Full date'!$A471,'Crude oil price'!$A$8444:$J$8958,5,FALSE)</f>
        <v>0.61399999999999999</v>
      </c>
      <c r="F471" t="e">
        <f>VLOOKUP($A471,'MethaneLeaks Events Data_nonUS'!$C$2:$I$1397,2,FALSE)</f>
        <v>#N/A</v>
      </c>
      <c r="G471" t="e">
        <f>VLOOKUP($A471,'MethaneLeaks Events Data_nonUS'!$C$2:$I$1397,3,FALSE)</f>
        <v>#N/A</v>
      </c>
      <c r="H471" t="e">
        <f>VLOOKUP($A471,'MethaneLeaks Events Data_nonUS'!$C$2:$I$1397,4,FALSE)</f>
        <v>#N/A</v>
      </c>
      <c r="I471" t="e">
        <f>VLOOKUP($A471,'MethaneLeaks Events Data_nonUS'!$C$2:$I$1397,5,FALSE)</f>
        <v>#N/A</v>
      </c>
      <c r="J471" t="e">
        <f>VLOOKUP($A471,'MethaneLeaks Events Data_nonUS'!$C$2:$I$1397,6,FALSE)</f>
        <v>#N/A</v>
      </c>
    </row>
    <row r="472" spans="1:10" x14ac:dyDescent="0.2">
      <c r="A472" s="10">
        <v>43936</v>
      </c>
      <c r="B472">
        <f>VLOOKUP('Full date'!A472,'Crude oil price'!$A$8444:$J$8958,2,FALSE)</f>
        <v>19.96</v>
      </c>
      <c r="C472">
        <f>VLOOKUP('Full date'!$A472,'Crude oil price'!$A$8444:$J$8958,3,FALSE)</f>
        <v>19.8</v>
      </c>
      <c r="D472">
        <f>VLOOKUP('Full date'!$A472,'Crude oil price'!$A$8444:$J$8958,4,FALSE)</f>
        <v>0.59699999999999998</v>
      </c>
      <c r="E472">
        <f>VLOOKUP('Full date'!$A472,'Crude oil price'!$A$8444:$J$8958,5,FALSE)</f>
        <v>0.59699999999999998</v>
      </c>
      <c r="F472" t="e">
        <f>VLOOKUP($A472,'MethaneLeaks Events Data_nonUS'!$C$2:$I$1397,2,FALSE)</f>
        <v>#N/A</v>
      </c>
      <c r="G472" t="e">
        <f>VLOOKUP($A472,'MethaneLeaks Events Data_nonUS'!$C$2:$I$1397,3,FALSE)</f>
        <v>#N/A</v>
      </c>
      <c r="H472" t="e">
        <f>VLOOKUP($A472,'MethaneLeaks Events Data_nonUS'!$C$2:$I$1397,4,FALSE)</f>
        <v>#N/A</v>
      </c>
      <c r="I472" t="e">
        <f>VLOOKUP($A472,'MethaneLeaks Events Data_nonUS'!$C$2:$I$1397,5,FALSE)</f>
        <v>#N/A</v>
      </c>
      <c r="J472" t="e">
        <f>VLOOKUP($A472,'MethaneLeaks Events Data_nonUS'!$C$2:$I$1397,6,FALSE)</f>
        <v>#N/A</v>
      </c>
    </row>
    <row r="473" spans="1:10" x14ac:dyDescent="0.2">
      <c r="A473" s="10">
        <v>43937</v>
      </c>
      <c r="B473">
        <f>VLOOKUP('Full date'!A473,'Crude oil price'!$A$8444:$J$8958,2,FALSE)</f>
        <v>19.82</v>
      </c>
      <c r="C473">
        <f>VLOOKUP('Full date'!$A473,'Crude oil price'!$A$8444:$J$8958,3,FALSE)</f>
        <v>18.690000000000001</v>
      </c>
      <c r="D473">
        <f>VLOOKUP('Full date'!$A473,'Crude oil price'!$A$8444:$J$8958,4,FALSE)</f>
        <v>0.6</v>
      </c>
      <c r="E473">
        <f>VLOOKUP('Full date'!$A473,'Crude oil price'!$A$8444:$J$8958,5,FALSE)</f>
        <v>0.57199999999999995</v>
      </c>
      <c r="F473">
        <f>VLOOKUP($A473,'MethaneLeaks Events Data_nonUS'!$C$2:$I$1397,2,FALSE)</f>
        <v>1233</v>
      </c>
      <c r="G473">
        <f>VLOOKUP($A473,'MethaneLeaks Events Data_nonUS'!$C$2:$I$1397,3,FALSE)</f>
        <v>0</v>
      </c>
      <c r="H473" t="str">
        <f>VLOOKUP($A473,'MethaneLeaks Events Data_nonUS'!$C$2:$I$1397,4,FALSE)</f>
        <v>human</v>
      </c>
      <c r="I473">
        <f>VLOOKUP($A473,'MethaneLeaks Events Data_nonUS'!$C$2:$I$1397,5,FALSE)</f>
        <v>23.780300140000001</v>
      </c>
      <c r="J473">
        <f>VLOOKUP($A473,'MethaneLeaks Events Data_nonUS'!$C$2:$I$1397,6,FALSE)</f>
        <v>90.387298580000007</v>
      </c>
    </row>
    <row r="474" spans="1:10" x14ac:dyDescent="0.2">
      <c r="A474" s="10">
        <v>43938</v>
      </c>
      <c r="B474">
        <f>VLOOKUP('Full date'!A474,'Crude oil price'!$A$8444:$J$8958,2,FALSE)</f>
        <v>18.309999999999999</v>
      </c>
      <c r="C474">
        <f>VLOOKUP('Full date'!$A474,'Crude oil price'!$A$8444:$J$8958,3,FALSE)</f>
        <v>19.75</v>
      </c>
      <c r="D474">
        <f>VLOOKUP('Full date'!$A474,'Crude oil price'!$A$8444:$J$8958,4,FALSE)</f>
        <v>0.623</v>
      </c>
      <c r="E474">
        <f>VLOOKUP('Full date'!$A474,'Crude oil price'!$A$8444:$J$8958,5,FALSE)</f>
        <v>0.59499999999999997</v>
      </c>
      <c r="F474" t="e">
        <f>VLOOKUP($A474,'MethaneLeaks Events Data_nonUS'!$C$2:$I$1397,2,FALSE)</f>
        <v>#N/A</v>
      </c>
      <c r="G474" t="e">
        <f>VLOOKUP($A474,'MethaneLeaks Events Data_nonUS'!$C$2:$I$1397,3,FALSE)</f>
        <v>#N/A</v>
      </c>
      <c r="H474" t="e">
        <f>VLOOKUP($A474,'MethaneLeaks Events Data_nonUS'!$C$2:$I$1397,4,FALSE)</f>
        <v>#N/A</v>
      </c>
      <c r="I474" t="e">
        <f>VLOOKUP($A474,'MethaneLeaks Events Data_nonUS'!$C$2:$I$1397,5,FALSE)</f>
        <v>#N/A</v>
      </c>
      <c r="J474" t="e">
        <f>VLOOKUP($A474,'MethaneLeaks Events Data_nonUS'!$C$2:$I$1397,6,FALSE)</f>
        <v>#N/A</v>
      </c>
    </row>
    <row r="475" spans="1:10" x14ac:dyDescent="0.2">
      <c r="A475" s="10">
        <v>43939</v>
      </c>
      <c r="B475" t="e">
        <f>VLOOKUP('Full date'!A475,'Crude oil price'!$A$8444:$J$8958,2,FALSE)</f>
        <v>#N/A</v>
      </c>
      <c r="C475" t="e">
        <f>VLOOKUP('Full date'!$A475,'Crude oil price'!$A$8444:$J$8958,3,FALSE)</f>
        <v>#N/A</v>
      </c>
      <c r="D475" t="e">
        <f>VLOOKUP('Full date'!$A475,'Crude oil price'!$A$8444:$J$8958,4,FALSE)</f>
        <v>#N/A</v>
      </c>
      <c r="E475" t="e">
        <f>VLOOKUP('Full date'!$A475,'Crude oil price'!$A$8444:$J$8958,5,FALSE)</f>
        <v>#N/A</v>
      </c>
      <c r="F475" t="e">
        <f>VLOOKUP($A475,'MethaneLeaks Events Data_nonUS'!$C$2:$I$1397,2,FALSE)</f>
        <v>#N/A</v>
      </c>
      <c r="G475" t="e">
        <f>VLOOKUP($A475,'MethaneLeaks Events Data_nonUS'!$C$2:$I$1397,3,FALSE)</f>
        <v>#N/A</v>
      </c>
      <c r="H475" t="e">
        <f>VLOOKUP($A475,'MethaneLeaks Events Data_nonUS'!$C$2:$I$1397,4,FALSE)</f>
        <v>#N/A</v>
      </c>
      <c r="I475" t="e">
        <f>VLOOKUP($A475,'MethaneLeaks Events Data_nonUS'!$C$2:$I$1397,5,FALSE)</f>
        <v>#N/A</v>
      </c>
      <c r="J475" t="e">
        <f>VLOOKUP($A475,'MethaneLeaks Events Data_nonUS'!$C$2:$I$1397,6,FALSE)</f>
        <v>#N/A</v>
      </c>
    </row>
    <row r="476" spans="1:10" x14ac:dyDescent="0.2">
      <c r="A476" s="10">
        <v>43940</v>
      </c>
      <c r="B476" t="e">
        <f>VLOOKUP('Full date'!A476,'Crude oil price'!$A$8444:$J$8958,2,FALSE)</f>
        <v>#N/A</v>
      </c>
      <c r="C476" t="e">
        <f>VLOOKUP('Full date'!$A476,'Crude oil price'!$A$8444:$J$8958,3,FALSE)</f>
        <v>#N/A</v>
      </c>
      <c r="D476" t="e">
        <f>VLOOKUP('Full date'!$A476,'Crude oil price'!$A$8444:$J$8958,4,FALSE)</f>
        <v>#N/A</v>
      </c>
      <c r="E476" t="e">
        <f>VLOOKUP('Full date'!$A476,'Crude oil price'!$A$8444:$J$8958,5,FALSE)</f>
        <v>#N/A</v>
      </c>
      <c r="F476" t="e">
        <f>VLOOKUP($A476,'MethaneLeaks Events Data_nonUS'!$C$2:$I$1397,2,FALSE)</f>
        <v>#N/A</v>
      </c>
      <c r="G476" t="e">
        <f>VLOOKUP($A476,'MethaneLeaks Events Data_nonUS'!$C$2:$I$1397,3,FALSE)</f>
        <v>#N/A</v>
      </c>
      <c r="H476" t="e">
        <f>VLOOKUP($A476,'MethaneLeaks Events Data_nonUS'!$C$2:$I$1397,4,FALSE)</f>
        <v>#N/A</v>
      </c>
      <c r="I476" t="e">
        <f>VLOOKUP($A476,'MethaneLeaks Events Data_nonUS'!$C$2:$I$1397,5,FALSE)</f>
        <v>#N/A</v>
      </c>
      <c r="J476" t="e">
        <f>VLOOKUP($A476,'MethaneLeaks Events Data_nonUS'!$C$2:$I$1397,6,FALSE)</f>
        <v>#N/A</v>
      </c>
    </row>
    <row r="477" spans="1:10" x14ac:dyDescent="0.2">
      <c r="A477" s="10">
        <v>43941</v>
      </c>
      <c r="B477">
        <f>VLOOKUP('Full date'!A477,'Crude oil price'!$A$8444:$J$8958,2,FALSE)</f>
        <v>-36.979999999999997</v>
      </c>
      <c r="C477">
        <f>VLOOKUP('Full date'!$A477,'Crude oil price'!$A$8444:$J$8958,3,FALSE)</f>
        <v>17.36</v>
      </c>
      <c r="D477">
        <f>VLOOKUP('Full date'!$A477,'Crude oil price'!$A$8444:$J$8958,4,FALSE)</f>
        <v>0.57299999999999995</v>
      </c>
      <c r="E477">
        <f>VLOOKUP('Full date'!$A477,'Crude oil price'!$A$8444:$J$8958,5,FALSE)</f>
        <v>0.54500000000000004</v>
      </c>
      <c r="F477">
        <f>VLOOKUP($A477,'MethaneLeaks Events Data_nonUS'!$C$2:$I$1397,2,FALSE)</f>
        <v>1173</v>
      </c>
      <c r="G477">
        <f>VLOOKUP($A477,'MethaneLeaks Events Data_nonUS'!$C$2:$I$1397,3,FALSE)</f>
        <v>96.130584720000002</v>
      </c>
      <c r="H477" t="str">
        <f>VLOOKUP($A477,'MethaneLeaks Events Data_nonUS'!$C$2:$I$1397,4,FALSE)</f>
        <v>human</v>
      </c>
      <c r="I477">
        <f>VLOOKUP($A477,'MethaneLeaks Events Data_nonUS'!$C$2:$I$1397,5,FALSE)</f>
        <v>-34.834098820000001</v>
      </c>
      <c r="J477">
        <f>VLOOKUP($A477,'MethaneLeaks Events Data_nonUS'!$C$2:$I$1397,6,FALSE)</f>
        <v>-58.367599490000003</v>
      </c>
    </row>
    <row r="478" spans="1:10" x14ac:dyDescent="0.2">
      <c r="A478" s="10">
        <v>43942</v>
      </c>
      <c r="B478">
        <f>VLOOKUP('Full date'!A478,'Crude oil price'!$A$8444:$J$8958,2,FALSE)</f>
        <v>8.91</v>
      </c>
      <c r="C478">
        <f>VLOOKUP('Full date'!$A478,'Crude oil price'!$A$8444:$J$8958,3,FALSE)</f>
        <v>9.1199999999999992</v>
      </c>
      <c r="D478">
        <f>VLOOKUP('Full date'!$A478,'Crude oil price'!$A$8444:$J$8958,4,FALSE)</f>
        <v>0.47099999999999997</v>
      </c>
      <c r="E478">
        <f>VLOOKUP('Full date'!$A478,'Crude oil price'!$A$8444:$J$8958,5,FALSE)</f>
        <v>0.39100000000000001</v>
      </c>
      <c r="F478">
        <f>VLOOKUP($A478,'MethaneLeaks Events Data_nonUS'!$C$2:$I$1397,2,FALSE)</f>
        <v>74</v>
      </c>
      <c r="G478">
        <f>VLOOKUP($A478,'MethaneLeaks Events Data_nonUS'!$C$2:$I$1397,3,FALSE)</f>
        <v>33.448345179999997</v>
      </c>
      <c r="H478" t="str">
        <f>VLOOKUP($A478,'MethaneLeaks Events Data_nonUS'!$C$2:$I$1397,4,FALSE)</f>
        <v>og</v>
      </c>
      <c r="I478">
        <f>VLOOKUP($A478,'MethaneLeaks Events Data_nonUS'!$C$2:$I$1397,5,FALSE)</f>
        <v>38.918800349999998</v>
      </c>
      <c r="J478">
        <f>VLOOKUP($A478,'MethaneLeaks Events Data_nonUS'!$C$2:$I$1397,6,FALSE)</f>
        <v>60.900001529999997</v>
      </c>
    </row>
    <row r="479" spans="1:10" x14ac:dyDescent="0.2">
      <c r="A479" s="10">
        <v>43943</v>
      </c>
      <c r="B479">
        <f>VLOOKUP('Full date'!A479,'Crude oil price'!$A$8444:$J$8958,2,FALSE)</f>
        <v>13.64</v>
      </c>
      <c r="C479">
        <f>VLOOKUP('Full date'!$A479,'Crude oil price'!$A$8444:$J$8958,3,FALSE)</f>
        <v>13.77</v>
      </c>
      <c r="D479">
        <f>VLOOKUP('Full date'!$A479,'Crude oil price'!$A$8444:$J$8958,4,FALSE)</f>
        <v>0.58499999999999996</v>
      </c>
      <c r="E479">
        <f>VLOOKUP('Full date'!$A479,'Crude oil price'!$A$8444:$J$8958,5,FALSE)</f>
        <v>0.52500000000000002</v>
      </c>
      <c r="F479" t="e">
        <f>VLOOKUP($A479,'MethaneLeaks Events Data_nonUS'!$C$2:$I$1397,2,FALSE)</f>
        <v>#N/A</v>
      </c>
      <c r="G479" t="e">
        <f>VLOOKUP($A479,'MethaneLeaks Events Data_nonUS'!$C$2:$I$1397,3,FALSE)</f>
        <v>#N/A</v>
      </c>
      <c r="H479" t="e">
        <f>VLOOKUP($A479,'MethaneLeaks Events Data_nonUS'!$C$2:$I$1397,4,FALSE)</f>
        <v>#N/A</v>
      </c>
      <c r="I479" t="e">
        <f>VLOOKUP($A479,'MethaneLeaks Events Data_nonUS'!$C$2:$I$1397,5,FALSE)</f>
        <v>#N/A</v>
      </c>
      <c r="J479" t="e">
        <f>VLOOKUP($A479,'MethaneLeaks Events Data_nonUS'!$C$2:$I$1397,6,FALSE)</f>
        <v>#N/A</v>
      </c>
    </row>
    <row r="480" spans="1:10" x14ac:dyDescent="0.2">
      <c r="A480" s="10">
        <v>43944</v>
      </c>
      <c r="B480">
        <f>VLOOKUP('Full date'!A480,'Crude oil price'!$A$8444:$J$8958,2,FALSE)</f>
        <v>15.06</v>
      </c>
      <c r="C480">
        <f>VLOOKUP('Full date'!$A480,'Crude oil price'!$A$8444:$J$8958,3,FALSE)</f>
        <v>15.06</v>
      </c>
      <c r="D480">
        <f>VLOOKUP('Full date'!$A480,'Crude oil price'!$A$8444:$J$8958,4,FALSE)</f>
        <v>0.59399999999999997</v>
      </c>
      <c r="E480">
        <f>VLOOKUP('Full date'!$A480,'Crude oil price'!$A$8444:$J$8958,5,FALSE)</f>
        <v>0.501</v>
      </c>
      <c r="F480">
        <f>VLOOKUP($A480,'MethaneLeaks Events Data_nonUS'!$C$2:$I$1397,2,FALSE)</f>
        <v>1175</v>
      </c>
      <c r="G480">
        <f>VLOOKUP($A480,'MethaneLeaks Events Data_nonUS'!$C$2:$I$1397,3,FALSE)</f>
        <v>0</v>
      </c>
      <c r="H480" t="str">
        <f>VLOOKUP($A480,'MethaneLeaks Events Data_nonUS'!$C$2:$I$1397,4,FALSE)</f>
        <v>og</v>
      </c>
      <c r="I480">
        <f>VLOOKUP($A480,'MethaneLeaks Events Data_nonUS'!$C$2:$I$1397,5,FALSE)</f>
        <v>36.474300380000003</v>
      </c>
      <c r="J480">
        <f>VLOOKUP($A480,'MethaneLeaks Events Data_nonUS'!$C$2:$I$1397,6,FALSE)</f>
        <v>61.594799039999998</v>
      </c>
    </row>
    <row r="481" spans="1:10" x14ac:dyDescent="0.2">
      <c r="A481" s="10">
        <v>43945</v>
      </c>
      <c r="B481">
        <f>VLOOKUP('Full date'!A481,'Crude oil price'!$A$8444:$J$8958,2,FALSE)</f>
        <v>15.99</v>
      </c>
      <c r="C481">
        <f>VLOOKUP('Full date'!$A481,'Crude oil price'!$A$8444:$J$8958,3,FALSE)</f>
        <v>15.87</v>
      </c>
      <c r="D481">
        <f>VLOOKUP('Full date'!$A481,'Crude oil price'!$A$8444:$J$8958,4,FALSE)</f>
        <v>0.61699999999999999</v>
      </c>
      <c r="E481">
        <f>VLOOKUP('Full date'!$A481,'Crude oil price'!$A$8444:$J$8958,5,FALSE)</f>
        <v>0.50700000000000001</v>
      </c>
      <c r="F481" t="e">
        <f>VLOOKUP($A481,'MethaneLeaks Events Data_nonUS'!$C$2:$I$1397,2,FALSE)</f>
        <v>#N/A</v>
      </c>
      <c r="G481" t="e">
        <f>VLOOKUP($A481,'MethaneLeaks Events Data_nonUS'!$C$2:$I$1397,3,FALSE)</f>
        <v>#N/A</v>
      </c>
      <c r="H481" t="e">
        <f>VLOOKUP($A481,'MethaneLeaks Events Data_nonUS'!$C$2:$I$1397,4,FALSE)</f>
        <v>#N/A</v>
      </c>
      <c r="I481" t="e">
        <f>VLOOKUP($A481,'MethaneLeaks Events Data_nonUS'!$C$2:$I$1397,5,FALSE)</f>
        <v>#N/A</v>
      </c>
      <c r="J481" t="e">
        <f>VLOOKUP($A481,'MethaneLeaks Events Data_nonUS'!$C$2:$I$1397,6,FALSE)</f>
        <v>#N/A</v>
      </c>
    </row>
    <row r="482" spans="1:10" x14ac:dyDescent="0.2">
      <c r="A482" s="10">
        <v>43946</v>
      </c>
      <c r="B482" t="e">
        <f>VLOOKUP('Full date'!A482,'Crude oil price'!$A$8444:$J$8958,2,FALSE)</f>
        <v>#N/A</v>
      </c>
      <c r="C482" t="e">
        <f>VLOOKUP('Full date'!$A482,'Crude oil price'!$A$8444:$J$8958,3,FALSE)</f>
        <v>#N/A</v>
      </c>
      <c r="D482" t="e">
        <f>VLOOKUP('Full date'!$A482,'Crude oil price'!$A$8444:$J$8958,4,FALSE)</f>
        <v>#N/A</v>
      </c>
      <c r="E482" t="e">
        <f>VLOOKUP('Full date'!$A482,'Crude oil price'!$A$8444:$J$8958,5,FALSE)</f>
        <v>#N/A</v>
      </c>
      <c r="F482" t="e">
        <f>VLOOKUP($A482,'MethaneLeaks Events Data_nonUS'!$C$2:$I$1397,2,FALSE)</f>
        <v>#N/A</v>
      </c>
      <c r="G482" t="e">
        <f>VLOOKUP($A482,'MethaneLeaks Events Data_nonUS'!$C$2:$I$1397,3,FALSE)</f>
        <v>#N/A</v>
      </c>
      <c r="H482" t="e">
        <f>VLOOKUP($A482,'MethaneLeaks Events Data_nonUS'!$C$2:$I$1397,4,FALSE)</f>
        <v>#N/A</v>
      </c>
      <c r="I482" t="e">
        <f>VLOOKUP($A482,'MethaneLeaks Events Data_nonUS'!$C$2:$I$1397,5,FALSE)</f>
        <v>#N/A</v>
      </c>
      <c r="J482" t="e">
        <f>VLOOKUP($A482,'MethaneLeaks Events Data_nonUS'!$C$2:$I$1397,6,FALSE)</f>
        <v>#N/A</v>
      </c>
    </row>
    <row r="483" spans="1:10" x14ac:dyDescent="0.2">
      <c r="A483" s="10">
        <v>43947</v>
      </c>
      <c r="B483" t="e">
        <f>VLOOKUP('Full date'!A483,'Crude oil price'!$A$8444:$J$8958,2,FALSE)</f>
        <v>#N/A</v>
      </c>
      <c r="C483" t="e">
        <f>VLOOKUP('Full date'!$A483,'Crude oil price'!$A$8444:$J$8958,3,FALSE)</f>
        <v>#N/A</v>
      </c>
      <c r="D483" t="e">
        <f>VLOOKUP('Full date'!$A483,'Crude oil price'!$A$8444:$J$8958,4,FALSE)</f>
        <v>#N/A</v>
      </c>
      <c r="E483" t="e">
        <f>VLOOKUP('Full date'!$A483,'Crude oil price'!$A$8444:$J$8958,5,FALSE)</f>
        <v>#N/A</v>
      </c>
      <c r="F483" t="e">
        <f>VLOOKUP($A483,'MethaneLeaks Events Data_nonUS'!$C$2:$I$1397,2,FALSE)</f>
        <v>#N/A</v>
      </c>
      <c r="G483" t="e">
        <f>VLOOKUP($A483,'MethaneLeaks Events Data_nonUS'!$C$2:$I$1397,3,FALSE)</f>
        <v>#N/A</v>
      </c>
      <c r="H483" t="e">
        <f>VLOOKUP($A483,'MethaneLeaks Events Data_nonUS'!$C$2:$I$1397,4,FALSE)</f>
        <v>#N/A</v>
      </c>
      <c r="I483" t="e">
        <f>VLOOKUP($A483,'MethaneLeaks Events Data_nonUS'!$C$2:$I$1397,5,FALSE)</f>
        <v>#N/A</v>
      </c>
      <c r="J483" t="e">
        <f>VLOOKUP($A483,'MethaneLeaks Events Data_nonUS'!$C$2:$I$1397,6,FALSE)</f>
        <v>#N/A</v>
      </c>
    </row>
    <row r="484" spans="1:10" x14ac:dyDescent="0.2">
      <c r="A484" s="10">
        <v>43948</v>
      </c>
      <c r="B484">
        <f>VLOOKUP('Full date'!A484,'Crude oil price'!$A$8444:$J$8958,2,FALSE)</f>
        <v>12.17</v>
      </c>
      <c r="C484">
        <f>VLOOKUP('Full date'!$A484,'Crude oil price'!$A$8444:$J$8958,3,FALSE)</f>
        <v>15.17</v>
      </c>
      <c r="D484">
        <f>VLOOKUP('Full date'!$A484,'Crude oil price'!$A$8444:$J$8958,4,FALSE)</f>
        <v>0.59799999999999998</v>
      </c>
      <c r="E484">
        <f>VLOOKUP('Full date'!$A484,'Crude oil price'!$A$8444:$J$8958,5,FALSE)</f>
        <v>0.503</v>
      </c>
      <c r="F484" t="e">
        <f>VLOOKUP($A484,'MethaneLeaks Events Data_nonUS'!$C$2:$I$1397,2,FALSE)</f>
        <v>#N/A</v>
      </c>
      <c r="G484" t="e">
        <f>VLOOKUP($A484,'MethaneLeaks Events Data_nonUS'!$C$2:$I$1397,3,FALSE)</f>
        <v>#N/A</v>
      </c>
      <c r="H484" t="e">
        <f>VLOOKUP($A484,'MethaneLeaks Events Data_nonUS'!$C$2:$I$1397,4,FALSE)</f>
        <v>#N/A</v>
      </c>
      <c r="I484" t="e">
        <f>VLOOKUP($A484,'MethaneLeaks Events Data_nonUS'!$C$2:$I$1397,5,FALSE)</f>
        <v>#N/A</v>
      </c>
      <c r="J484" t="e">
        <f>VLOOKUP($A484,'MethaneLeaks Events Data_nonUS'!$C$2:$I$1397,6,FALSE)</f>
        <v>#N/A</v>
      </c>
    </row>
    <row r="485" spans="1:10" x14ac:dyDescent="0.2">
      <c r="A485" s="10">
        <v>43949</v>
      </c>
      <c r="B485">
        <f>VLOOKUP('Full date'!A485,'Crude oil price'!$A$8444:$J$8958,2,FALSE)</f>
        <v>12.4</v>
      </c>
      <c r="C485">
        <f>VLOOKUP('Full date'!$A485,'Crude oil price'!$A$8444:$J$8958,3,FALSE)</f>
        <v>15.6</v>
      </c>
      <c r="D485">
        <f>VLOOKUP('Full date'!$A485,'Crude oil price'!$A$8444:$J$8958,4,FALSE)</f>
        <v>0.622</v>
      </c>
      <c r="E485">
        <f>VLOOKUP('Full date'!$A485,'Crude oil price'!$A$8444:$J$8958,5,FALSE)</f>
        <v>0.53</v>
      </c>
      <c r="F485">
        <f>VLOOKUP($A485,'MethaneLeaks Events Data_nonUS'!$C$2:$I$1397,2,FALSE)</f>
        <v>1183</v>
      </c>
      <c r="G485">
        <f>VLOOKUP($A485,'MethaneLeaks Events Data_nonUS'!$C$2:$I$1397,3,FALSE)</f>
        <v>0</v>
      </c>
      <c r="H485" t="str">
        <f>VLOOKUP($A485,'MethaneLeaks Events Data_nonUS'!$C$2:$I$1397,4,FALSE)</f>
        <v>coal</v>
      </c>
      <c r="I485">
        <f>VLOOKUP($A485,'MethaneLeaks Events Data_nonUS'!$C$2:$I$1397,5,FALSE)</f>
        <v>35.565700530000001</v>
      </c>
      <c r="J485">
        <f>VLOOKUP($A485,'MethaneLeaks Events Data_nonUS'!$C$2:$I$1397,6,FALSE)</f>
        <v>112.1868973</v>
      </c>
    </row>
    <row r="486" spans="1:10" x14ac:dyDescent="0.2">
      <c r="A486" s="10">
        <v>43950</v>
      </c>
      <c r="B486">
        <f>VLOOKUP('Full date'!A486,'Crude oil price'!$A$8444:$J$8958,2,FALSE)</f>
        <v>15.04</v>
      </c>
      <c r="C486">
        <f>VLOOKUP('Full date'!$A486,'Crude oil price'!$A$8444:$J$8958,3,FALSE)</f>
        <v>17.86</v>
      </c>
      <c r="D486">
        <f>VLOOKUP('Full date'!$A486,'Crude oil price'!$A$8444:$J$8958,4,FALSE)</f>
        <v>0.68300000000000005</v>
      </c>
      <c r="E486">
        <f>VLOOKUP('Full date'!$A486,'Crude oil price'!$A$8444:$J$8958,5,FALSE)</f>
        <v>0.59799999999999998</v>
      </c>
      <c r="F486">
        <f>VLOOKUP($A486,'MethaneLeaks Events Data_nonUS'!$C$2:$I$1397,2,FALSE)</f>
        <v>1213</v>
      </c>
      <c r="G486">
        <f>VLOOKUP($A486,'MethaneLeaks Events Data_nonUS'!$C$2:$I$1397,3,FALSE)</f>
        <v>264.3835449</v>
      </c>
      <c r="H486" t="str">
        <f>VLOOKUP($A486,'MethaneLeaks Events Data_nonUS'!$C$2:$I$1397,4,FALSE)</f>
        <v>human</v>
      </c>
      <c r="I486">
        <f>VLOOKUP($A486,'MethaneLeaks Events Data_nonUS'!$C$2:$I$1397,5,FALSE)</f>
        <v>24.983600620000001</v>
      </c>
      <c r="J486">
        <f>VLOOKUP($A486,'MethaneLeaks Events Data_nonUS'!$C$2:$I$1397,6,FALSE)</f>
        <v>67.186897279999997</v>
      </c>
    </row>
    <row r="487" spans="1:10" x14ac:dyDescent="0.2">
      <c r="A487" s="10">
        <v>43951</v>
      </c>
      <c r="B487">
        <f>VLOOKUP('Full date'!A487,'Crude oil price'!$A$8444:$J$8958,2,FALSE)</f>
        <v>19.23</v>
      </c>
      <c r="C487">
        <f>VLOOKUP('Full date'!$A487,'Crude oil price'!$A$8444:$J$8958,3,FALSE)</f>
        <v>18.11</v>
      </c>
      <c r="D487">
        <f>VLOOKUP('Full date'!$A487,'Crude oil price'!$A$8444:$J$8958,4,FALSE)</f>
        <v>0.67200000000000004</v>
      </c>
      <c r="E487">
        <f>VLOOKUP('Full date'!$A487,'Crude oil price'!$A$8444:$J$8958,5,FALSE)</f>
        <v>0.61199999999999999</v>
      </c>
      <c r="F487" t="e">
        <f>VLOOKUP($A487,'MethaneLeaks Events Data_nonUS'!$C$2:$I$1397,2,FALSE)</f>
        <v>#N/A</v>
      </c>
      <c r="G487" t="e">
        <f>VLOOKUP($A487,'MethaneLeaks Events Data_nonUS'!$C$2:$I$1397,3,FALSE)</f>
        <v>#N/A</v>
      </c>
      <c r="H487" t="e">
        <f>VLOOKUP($A487,'MethaneLeaks Events Data_nonUS'!$C$2:$I$1397,4,FALSE)</f>
        <v>#N/A</v>
      </c>
      <c r="I487" t="e">
        <f>VLOOKUP($A487,'MethaneLeaks Events Data_nonUS'!$C$2:$I$1397,5,FALSE)</f>
        <v>#N/A</v>
      </c>
      <c r="J487" t="e">
        <f>VLOOKUP($A487,'MethaneLeaks Events Data_nonUS'!$C$2:$I$1397,6,FALSE)</f>
        <v>#N/A</v>
      </c>
    </row>
    <row r="488" spans="1:10" x14ac:dyDescent="0.2">
      <c r="A488" s="10">
        <v>43952</v>
      </c>
      <c r="B488">
        <f>VLOOKUP('Full date'!A488,'Crude oil price'!$A$8444:$J$8958,2,FALSE)</f>
        <v>19.72</v>
      </c>
      <c r="C488">
        <f>VLOOKUP('Full date'!$A488,'Crude oil price'!$A$8444:$J$8958,3,FALSE)</f>
        <v>18.489999999999998</v>
      </c>
      <c r="D488">
        <f>VLOOKUP('Full date'!$A488,'Crude oil price'!$A$8444:$J$8958,4,FALSE)</f>
        <v>0.68600000000000005</v>
      </c>
      <c r="E488">
        <f>VLOOKUP('Full date'!$A488,'Crude oil price'!$A$8444:$J$8958,5,FALSE)</f>
        <v>0.61799999999999999</v>
      </c>
      <c r="F488">
        <f>VLOOKUP($A488,'MethaneLeaks Events Data_nonUS'!$C$2:$I$1397,2,FALSE)</f>
        <v>1065</v>
      </c>
      <c r="G488">
        <f>VLOOKUP($A488,'MethaneLeaks Events Data_nonUS'!$C$2:$I$1397,3,FALSE)</f>
        <v>31.331598280000001</v>
      </c>
      <c r="H488" t="str">
        <f>VLOOKUP($A488,'MethaneLeaks Events Data_nonUS'!$C$2:$I$1397,4,FALSE)</f>
        <v>coal</v>
      </c>
      <c r="I488">
        <f>VLOOKUP($A488,'MethaneLeaks Events Data_nonUS'!$C$2:$I$1397,5,FALSE)</f>
        <v>-22.841199870000001</v>
      </c>
      <c r="J488">
        <f>VLOOKUP($A488,'MethaneLeaks Events Data_nonUS'!$C$2:$I$1397,6,FALSE)</f>
        <v>148.65739439999999</v>
      </c>
    </row>
    <row r="489" spans="1:10" x14ac:dyDescent="0.2">
      <c r="A489" s="10">
        <v>43953</v>
      </c>
      <c r="B489" t="e">
        <f>VLOOKUP('Full date'!A489,'Crude oil price'!$A$8444:$J$8958,2,FALSE)</f>
        <v>#N/A</v>
      </c>
      <c r="C489" t="e">
        <f>VLOOKUP('Full date'!$A489,'Crude oil price'!$A$8444:$J$8958,3,FALSE)</f>
        <v>#N/A</v>
      </c>
      <c r="D489" t="e">
        <f>VLOOKUP('Full date'!$A489,'Crude oil price'!$A$8444:$J$8958,4,FALSE)</f>
        <v>#N/A</v>
      </c>
      <c r="E489" t="e">
        <f>VLOOKUP('Full date'!$A489,'Crude oil price'!$A$8444:$J$8958,5,FALSE)</f>
        <v>#N/A</v>
      </c>
      <c r="F489" t="e">
        <f>VLOOKUP($A489,'MethaneLeaks Events Data_nonUS'!$C$2:$I$1397,2,FALSE)</f>
        <v>#N/A</v>
      </c>
      <c r="G489" t="e">
        <f>VLOOKUP($A489,'MethaneLeaks Events Data_nonUS'!$C$2:$I$1397,3,FALSE)</f>
        <v>#N/A</v>
      </c>
      <c r="H489" t="e">
        <f>VLOOKUP($A489,'MethaneLeaks Events Data_nonUS'!$C$2:$I$1397,4,FALSE)</f>
        <v>#N/A</v>
      </c>
      <c r="I489" t="e">
        <f>VLOOKUP($A489,'MethaneLeaks Events Data_nonUS'!$C$2:$I$1397,5,FALSE)</f>
        <v>#N/A</v>
      </c>
      <c r="J489" t="e">
        <f>VLOOKUP($A489,'MethaneLeaks Events Data_nonUS'!$C$2:$I$1397,6,FALSE)</f>
        <v>#N/A</v>
      </c>
    </row>
    <row r="490" spans="1:10" x14ac:dyDescent="0.2">
      <c r="A490" s="10">
        <v>43954</v>
      </c>
      <c r="B490" t="e">
        <f>VLOOKUP('Full date'!A490,'Crude oil price'!$A$8444:$J$8958,2,FALSE)</f>
        <v>#N/A</v>
      </c>
      <c r="C490" t="e">
        <f>VLOOKUP('Full date'!$A490,'Crude oil price'!$A$8444:$J$8958,3,FALSE)</f>
        <v>#N/A</v>
      </c>
      <c r="D490" t="e">
        <f>VLOOKUP('Full date'!$A490,'Crude oil price'!$A$8444:$J$8958,4,FALSE)</f>
        <v>#N/A</v>
      </c>
      <c r="E490" t="e">
        <f>VLOOKUP('Full date'!$A490,'Crude oil price'!$A$8444:$J$8958,5,FALSE)</f>
        <v>#N/A</v>
      </c>
      <c r="F490">
        <f>VLOOKUP($A490,'MethaneLeaks Events Data_nonUS'!$C$2:$I$1397,2,FALSE)</f>
        <v>1222</v>
      </c>
      <c r="G490">
        <f>VLOOKUP($A490,'MethaneLeaks Events Data_nonUS'!$C$2:$I$1397,3,FALSE)</f>
        <v>89.465415949999993</v>
      </c>
      <c r="H490" t="str">
        <f>VLOOKUP($A490,'MethaneLeaks Events Data_nonUS'!$C$2:$I$1397,4,FALSE)</f>
        <v>coal</v>
      </c>
      <c r="I490">
        <f>VLOOKUP($A490,'MethaneLeaks Events Data_nonUS'!$C$2:$I$1397,5,FALSE)</f>
        <v>35.795501710000003</v>
      </c>
      <c r="J490">
        <f>VLOOKUP($A490,'MethaneLeaks Events Data_nonUS'!$C$2:$I$1397,6,FALSE)</f>
        <v>112.4615021</v>
      </c>
    </row>
    <row r="491" spans="1:10" x14ac:dyDescent="0.2">
      <c r="A491" s="10">
        <v>43955</v>
      </c>
      <c r="B491">
        <f>VLOOKUP('Full date'!A491,'Crude oil price'!$A$8444:$J$8958,2,FALSE)</f>
        <v>20.47</v>
      </c>
      <c r="C491">
        <f>VLOOKUP('Full date'!$A491,'Crude oil price'!$A$8444:$J$8958,3,FALSE)</f>
        <v>20.399999999999999</v>
      </c>
      <c r="D491">
        <f>VLOOKUP('Full date'!$A491,'Crude oil price'!$A$8444:$J$8958,4,FALSE)</f>
        <v>0.76900000000000002</v>
      </c>
      <c r="E491">
        <f>VLOOKUP('Full date'!$A491,'Crude oil price'!$A$8444:$J$8958,5,FALSE)</f>
        <v>0.70099999999999996</v>
      </c>
      <c r="F491">
        <f>VLOOKUP($A491,'MethaneLeaks Events Data_nonUS'!$C$2:$I$1397,2,FALSE)</f>
        <v>1234</v>
      </c>
      <c r="G491">
        <f>VLOOKUP($A491,'MethaneLeaks Events Data_nonUS'!$C$2:$I$1397,3,FALSE)</f>
        <v>128.73512270000001</v>
      </c>
      <c r="H491" t="str">
        <f>VLOOKUP($A491,'MethaneLeaks Events Data_nonUS'!$C$2:$I$1397,4,FALSE)</f>
        <v>og</v>
      </c>
      <c r="I491">
        <f>VLOOKUP($A491,'MethaneLeaks Events Data_nonUS'!$C$2:$I$1397,5,FALSE)</f>
        <v>61.354599</v>
      </c>
      <c r="J491">
        <f>VLOOKUP($A491,'MethaneLeaks Events Data_nonUS'!$C$2:$I$1397,6,FALSE)</f>
        <v>63.293598179999996</v>
      </c>
    </row>
    <row r="492" spans="1:10" x14ac:dyDescent="0.2">
      <c r="A492" s="10">
        <v>43956</v>
      </c>
      <c r="B492">
        <f>VLOOKUP('Full date'!A492,'Crude oil price'!$A$8444:$J$8958,2,FALSE)</f>
        <v>24.56</v>
      </c>
      <c r="C492">
        <f>VLOOKUP('Full date'!$A492,'Crude oil price'!$A$8444:$J$8958,3,FALSE)</f>
        <v>25.46</v>
      </c>
      <c r="D492">
        <f>VLOOKUP('Full date'!$A492,'Crude oil price'!$A$8444:$J$8958,4,FALSE)</f>
        <v>0.82699999999999996</v>
      </c>
      <c r="E492">
        <f>VLOOKUP('Full date'!$A492,'Crude oil price'!$A$8444:$J$8958,5,FALSE)</f>
        <v>0.77200000000000002</v>
      </c>
      <c r="F492">
        <f>VLOOKUP($A492,'MethaneLeaks Events Data_nonUS'!$C$2:$I$1397,2,FALSE)</f>
        <v>1199</v>
      </c>
      <c r="G492">
        <f>VLOOKUP($A492,'MethaneLeaks Events Data_nonUS'!$C$2:$I$1397,3,FALSE)</f>
        <v>85.991401670000002</v>
      </c>
      <c r="H492" t="str">
        <f>VLOOKUP($A492,'MethaneLeaks Events Data_nonUS'!$C$2:$I$1397,4,FALSE)</f>
        <v>human</v>
      </c>
      <c r="I492">
        <f>VLOOKUP($A492,'MethaneLeaks Events Data_nonUS'!$C$2:$I$1397,5,FALSE)</f>
        <v>33.726600650000002</v>
      </c>
      <c r="J492">
        <f>VLOOKUP($A492,'MethaneLeaks Events Data_nonUS'!$C$2:$I$1397,6,FALSE)</f>
        <v>73.086502080000002</v>
      </c>
    </row>
    <row r="493" spans="1:10" x14ac:dyDescent="0.2">
      <c r="A493" s="10">
        <v>43957</v>
      </c>
      <c r="B493">
        <f>VLOOKUP('Full date'!A493,'Crude oil price'!$A$8444:$J$8958,2,FALSE)</f>
        <v>23.88</v>
      </c>
      <c r="C493">
        <f>VLOOKUP('Full date'!$A493,'Crude oil price'!$A$8444:$J$8958,3,FALSE)</f>
        <v>24.2</v>
      </c>
      <c r="D493">
        <f>VLOOKUP('Full date'!$A493,'Crude oil price'!$A$8444:$J$8958,4,FALSE)</f>
        <v>0.80700000000000005</v>
      </c>
      <c r="E493">
        <f>VLOOKUP('Full date'!$A493,'Crude oil price'!$A$8444:$J$8958,5,FALSE)</f>
        <v>0.75900000000000001</v>
      </c>
      <c r="F493" t="e">
        <f>VLOOKUP($A493,'MethaneLeaks Events Data_nonUS'!$C$2:$I$1397,2,FALSE)</f>
        <v>#N/A</v>
      </c>
      <c r="G493" t="e">
        <f>VLOOKUP($A493,'MethaneLeaks Events Data_nonUS'!$C$2:$I$1397,3,FALSE)</f>
        <v>#N/A</v>
      </c>
      <c r="H493" t="e">
        <f>VLOOKUP($A493,'MethaneLeaks Events Data_nonUS'!$C$2:$I$1397,4,FALSE)</f>
        <v>#N/A</v>
      </c>
      <c r="I493" t="e">
        <f>VLOOKUP($A493,'MethaneLeaks Events Data_nonUS'!$C$2:$I$1397,5,FALSE)</f>
        <v>#N/A</v>
      </c>
      <c r="J493" t="e">
        <f>VLOOKUP($A493,'MethaneLeaks Events Data_nonUS'!$C$2:$I$1397,6,FALSE)</f>
        <v>#N/A</v>
      </c>
    </row>
    <row r="494" spans="1:10" x14ac:dyDescent="0.2">
      <c r="A494" s="10">
        <v>43958</v>
      </c>
      <c r="B494">
        <f>VLOOKUP('Full date'!A494,'Crude oil price'!$A$8444:$J$8958,2,FALSE)</f>
        <v>23.68</v>
      </c>
      <c r="C494">
        <f>VLOOKUP('Full date'!$A494,'Crude oil price'!$A$8444:$J$8958,3,FALSE)</f>
        <v>24.23</v>
      </c>
      <c r="D494">
        <f>VLOOKUP('Full date'!$A494,'Crude oil price'!$A$8444:$J$8958,4,FALSE)</f>
        <v>0.84399999999999997</v>
      </c>
      <c r="E494">
        <f>VLOOKUP('Full date'!$A494,'Crude oil price'!$A$8444:$J$8958,5,FALSE)</f>
        <v>0.79700000000000004</v>
      </c>
      <c r="F494" t="e">
        <f>VLOOKUP($A494,'MethaneLeaks Events Data_nonUS'!$C$2:$I$1397,2,FALSE)</f>
        <v>#N/A</v>
      </c>
      <c r="G494" t="e">
        <f>VLOOKUP($A494,'MethaneLeaks Events Data_nonUS'!$C$2:$I$1397,3,FALSE)</f>
        <v>#N/A</v>
      </c>
      <c r="H494" t="e">
        <f>VLOOKUP($A494,'MethaneLeaks Events Data_nonUS'!$C$2:$I$1397,4,FALSE)</f>
        <v>#N/A</v>
      </c>
      <c r="I494" t="e">
        <f>VLOOKUP($A494,'MethaneLeaks Events Data_nonUS'!$C$2:$I$1397,5,FALSE)</f>
        <v>#N/A</v>
      </c>
      <c r="J494" t="e">
        <f>VLOOKUP($A494,'MethaneLeaks Events Data_nonUS'!$C$2:$I$1397,6,FALSE)</f>
        <v>#N/A</v>
      </c>
    </row>
    <row r="495" spans="1:10" x14ac:dyDescent="0.2">
      <c r="A495" s="10">
        <v>43959</v>
      </c>
      <c r="B495">
        <f>VLOOKUP('Full date'!A495,'Crude oil price'!$A$8444:$J$8958,2,FALSE)</f>
        <v>24.73</v>
      </c>
      <c r="C495">
        <f>VLOOKUP('Full date'!$A495,'Crude oil price'!$A$8444:$J$8958,3,FALSE)</f>
        <v>0</v>
      </c>
      <c r="D495">
        <f>VLOOKUP('Full date'!$A495,'Crude oil price'!$A$8444:$J$8958,4,FALSE)</f>
        <v>0.877</v>
      </c>
      <c r="E495">
        <f>VLOOKUP('Full date'!$A495,'Crude oil price'!$A$8444:$J$8958,5,FALSE)</f>
        <v>0.83</v>
      </c>
      <c r="F495" t="e">
        <f>VLOOKUP($A495,'MethaneLeaks Events Data_nonUS'!$C$2:$I$1397,2,FALSE)</f>
        <v>#N/A</v>
      </c>
      <c r="G495" t="e">
        <f>VLOOKUP($A495,'MethaneLeaks Events Data_nonUS'!$C$2:$I$1397,3,FALSE)</f>
        <v>#N/A</v>
      </c>
      <c r="H495" t="e">
        <f>VLOOKUP($A495,'MethaneLeaks Events Data_nonUS'!$C$2:$I$1397,4,FALSE)</f>
        <v>#N/A</v>
      </c>
      <c r="I495" t="e">
        <f>VLOOKUP($A495,'MethaneLeaks Events Data_nonUS'!$C$2:$I$1397,5,FALSE)</f>
        <v>#N/A</v>
      </c>
      <c r="J495" t="e">
        <f>VLOOKUP($A495,'MethaneLeaks Events Data_nonUS'!$C$2:$I$1397,6,FALSE)</f>
        <v>#N/A</v>
      </c>
    </row>
    <row r="496" spans="1:10" x14ac:dyDescent="0.2">
      <c r="A496" s="10">
        <v>43960</v>
      </c>
      <c r="B496" t="e">
        <f>VLOOKUP('Full date'!A496,'Crude oil price'!$A$8444:$J$8958,2,FALSE)</f>
        <v>#N/A</v>
      </c>
      <c r="C496" t="e">
        <f>VLOOKUP('Full date'!$A496,'Crude oil price'!$A$8444:$J$8958,3,FALSE)</f>
        <v>#N/A</v>
      </c>
      <c r="D496" t="e">
        <f>VLOOKUP('Full date'!$A496,'Crude oil price'!$A$8444:$J$8958,4,FALSE)</f>
        <v>#N/A</v>
      </c>
      <c r="E496" t="e">
        <f>VLOOKUP('Full date'!$A496,'Crude oil price'!$A$8444:$J$8958,5,FALSE)</f>
        <v>#N/A</v>
      </c>
      <c r="F496">
        <f>VLOOKUP($A496,'MethaneLeaks Events Data_nonUS'!$C$2:$I$1397,2,FALSE)</f>
        <v>181</v>
      </c>
      <c r="G496">
        <f>VLOOKUP($A496,'MethaneLeaks Events Data_nonUS'!$C$2:$I$1397,3,FALSE)</f>
        <v>16.353427889999999</v>
      </c>
      <c r="H496" t="str">
        <f>VLOOKUP($A496,'MethaneLeaks Events Data_nonUS'!$C$2:$I$1397,4,FALSE)</f>
        <v>og</v>
      </c>
      <c r="I496">
        <f>VLOOKUP($A496,'MethaneLeaks Events Data_nonUS'!$C$2:$I$1397,5,FALSE)</f>
        <v>57.526100159999999</v>
      </c>
      <c r="J496">
        <f>VLOOKUP($A496,'MethaneLeaks Events Data_nonUS'!$C$2:$I$1397,6,FALSE)</f>
        <v>-120.95670320000001</v>
      </c>
    </row>
    <row r="497" spans="1:10" x14ac:dyDescent="0.2">
      <c r="A497" s="10">
        <v>43961</v>
      </c>
      <c r="B497" t="e">
        <f>VLOOKUP('Full date'!A497,'Crude oil price'!$A$8444:$J$8958,2,FALSE)</f>
        <v>#N/A</v>
      </c>
      <c r="C497" t="e">
        <f>VLOOKUP('Full date'!$A497,'Crude oil price'!$A$8444:$J$8958,3,FALSE)</f>
        <v>#N/A</v>
      </c>
      <c r="D497" t="e">
        <f>VLOOKUP('Full date'!$A497,'Crude oil price'!$A$8444:$J$8958,4,FALSE)</f>
        <v>#N/A</v>
      </c>
      <c r="E497" t="e">
        <f>VLOOKUP('Full date'!$A497,'Crude oil price'!$A$8444:$J$8958,5,FALSE)</f>
        <v>#N/A</v>
      </c>
      <c r="F497">
        <f>VLOOKUP($A497,'MethaneLeaks Events Data_nonUS'!$C$2:$I$1397,2,FALSE)</f>
        <v>903</v>
      </c>
      <c r="G497">
        <f>VLOOKUP($A497,'MethaneLeaks Events Data_nonUS'!$C$2:$I$1397,3,FALSE)</f>
        <v>0</v>
      </c>
      <c r="H497" t="str">
        <f>VLOOKUP($A497,'MethaneLeaks Events Data_nonUS'!$C$2:$I$1397,4,FALSE)</f>
        <v>coal</v>
      </c>
      <c r="I497">
        <f>VLOOKUP($A497,'MethaneLeaks Events Data_nonUS'!$C$2:$I$1397,5,FALSE)</f>
        <v>27.10560036</v>
      </c>
      <c r="J497">
        <f>VLOOKUP($A497,'MethaneLeaks Events Data_nonUS'!$C$2:$I$1397,6,FALSE)</f>
        <v>95.292701719999997</v>
      </c>
    </row>
    <row r="498" spans="1:10" x14ac:dyDescent="0.2">
      <c r="A498" s="10">
        <v>43962</v>
      </c>
      <c r="B498">
        <f>VLOOKUP('Full date'!A498,'Crude oil price'!$A$8444:$J$8958,2,FALSE)</f>
        <v>24.02</v>
      </c>
      <c r="C498">
        <f>VLOOKUP('Full date'!$A498,'Crude oil price'!$A$8444:$J$8958,3,FALSE)</f>
        <v>25.53</v>
      </c>
      <c r="D498">
        <f>VLOOKUP('Full date'!$A498,'Crude oil price'!$A$8444:$J$8958,4,FALSE)</f>
        <v>0.85599999999999998</v>
      </c>
      <c r="E498">
        <f>VLOOKUP('Full date'!$A498,'Crude oil price'!$A$8444:$J$8958,5,FALSE)</f>
        <v>0.80900000000000005</v>
      </c>
      <c r="F498">
        <f>VLOOKUP($A498,'MethaneLeaks Events Data_nonUS'!$C$2:$I$1397,2,FALSE)</f>
        <v>908</v>
      </c>
      <c r="G498">
        <f>VLOOKUP($A498,'MethaneLeaks Events Data_nonUS'!$C$2:$I$1397,3,FALSE)</f>
        <v>0</v>
      </c>
      <c r="H498" t="str">
        <f>VLOOKUP($A498,'MethaneLeaks Events Data_nonUS'!$C$2:$I$1397,4,FALSE)</f>
        <v>og</v>
      </c>
      <c r="I498">
        <f>VLOOKUP($A498,'MethaneLeaks Events Data_nonUS'!$C$2:$I$1397,5,FALSE)</f>
        <v>36.782901760000001</v>
      </c>
      <c r="J498">
        <f>VLOOKUP($A498,'MethaneLeaks Events Data_nonUS'!$C$2:$I$1397,6,FALSE)</f>
        <v>61.688201900000003</v>
      </c>
    </row>
    <row r="499" spans="1:10" x14ac:dyDescent="0.2">
      <c r="A499" s="10">
        <v>43963</v>
      </c>
      <c r="B499">
        <f>VLOOKUP('Full date'!A499,'Crude oil price'!$A$8444:$J$8958,2,FALSE)</f>
        <v>25.76</v>
      </c>
      <c r="C499">
        <f>VLOOKUP('Full date'!$A499,'Crude oil price'!$A$8444:$J$8958,3,FALSE)</f>
        <v>26.67</v>
      </c>
      <c r="D499">
        <f>VLOOKUP('Full date'!$A499,'Crude oil price'!$A$8444:$J$8958,4,FALSE)</f>
        <v>0.82</v>
      </c>
      <c r="E499">
        <f>VLOOKUP('Full date'!$A499,'Crude oil price'!$A$8444:$J$8958,5,FALSE)</f>
        <v>0.79300000000000004</v>
      </c>
      <c r="F499">
        <f>VLOOKUP($A499,'MethaneLeaks Events Data_nonUS'!$C$2:$I$1397,2,FALSE)</f>
        <v>906</v>
      </c>
      <c r="G499">
        <f>VLOOKUP($A499,'MethaneLeaks Events Data_nonUS'!$C$2:$I$1397,3,FALSE)</f>
        <v>99.376014710000007</v>
      </c>
      <c r="H499" t="str">
        <f>VLOOKUP($A499,'MethaneLeaks Events Data_nonUS'!$C$2:$I$1397,4,FALSE)</f>
        <v>human</v>
      </c>
      <c r="I499">
        <f>VLOOKUP($A499,'MethaneLeaks Events Data_nonUS'!$C$2:$I$1397,5,FALSE)</f>
        <v>-34.6332016</v>
      </c>
      <c r="J499">
        <f>VLOOKUP($A499,'MethaneLeaks Events Data_nonUS'!$C$2:$I$1397,6,FALSE)</f>
        <v>-58.80979919</v>
      </c>
    </row>
    <row r="500" spans="1:10" x14ac:dyDescent="0.2">
      <c r="A500" s="10">
        <v>43964</v>
      </c>
      <c r="B500">
        <f>VLOOKUP('Full date'!A500,'Crude oil price'!$A$8444:$J$8958,2,FALSE)</f>
        <v>25.37</v>
      </c>
      <c r="C500">
        <f>VLOOKUP('Full date'!$A500,'Crude oil price'!$A$8444:$J$8958,3,FALSE)</f>
        <v>27.89</v>
      </c>
      <c r="D500">
        <f>VLOOKUP('Full date'!$A500,'Crude oil price'!$A$8444:$J$8958,4,FALSE)</f>
        <v>0.753</v>
      </c>
      <c r="E500">
        <f>VLOOKUP('Full date'!$A500,'Crude oil price'!$A$8444:$J$8958,5,FALSE)</f>
        <v>0.73299999999999998</v>
      </c>
      <c r="F500" t="e">
        <f>VLOOKUP($A500,'MethaneLeaks Events Data_nonUS'!$C$2:$I$1397,2,FALSE)</f>
        <v>#N/A</v>
      </c>
      <c r="G500" t="e">
        <f>VLOOKUP($A500,'MethaneLeaks Events Data_nonUS'!$C$2:$I$1397,3,FALSE)</f>
        <v>#N/A</v>
      </c>
      <c r="H500" t="e">
        <f>VLOOKUP($A500,'MethaneLeaks Events Data_nonUS'!$C$2:$I$1397,4,FALSE)</f>
        <v>#N/A</v>
      </c>
      <c r="I500" t="e">
        <f>VLOOKUP($A500,'MethaneLeaks Events Data_nonUS'!$C$2:$I$1397,5,FALSE)</f>
        <v>#N/A</v>
      </c>
      <c r="J500" t="e">
        <f>VLOOKUP($A500,'MethaneLeaks Events Data_nonUS'!$C$2:$I$1397,6,FALSE)</f>
        <v>#N/A</v>
      </c>
    </row>
    <row r="501" spans="1:10" x14ac:dyDescent="0.2">
      <c r="A501" s="10">
        <v>43965</v>
      </c>
      <c r="B501">
        <f>VLOOKUP('Full date'!A501,'Crude oil price'!$A$8444:$J$8958,2,FALSE)</f>
        <v>27.4</v>
      </c>
      <c r="C501">
        <f>VLOOKUP('Full date'!$A501,'Crude oil price'!$A$8444:$J$8958,3,FALSE)</f>
        <v>29.87</v>
      </c>
      <c r="D501">
        <f>VLOOKUP('Full date'!$A501,'Crude oil price'!$A$8444:$J$8958,4,FALSE)</f>
        <v>0.83499999999999996</v>
      </c>
      <c r="E501">
        <f>VLOOKUP('Full date'!$A501,'Crude oil price'!$A$8444:$J$8958,5,FALSE)</f>
        <v>0.82</v>
      </c>
      <c r="F501" t="e">
        <f>VLOOKUP($A501,'MethaneLeaks Events Data_nonUS'!$C$2:$I$1397,2,FALSE)</f>
        <v>#N/A</v>
      </c>
      <c r="G501" t="e">
        <f>VLOOKUP($A501,'MethaneLeaks Events Data_nonUS'!$C$2:$I$1397,3,FALSE)</f>
        <v>#N/A</v>
      </c>
      <c r="H501" t="e">
        <f>VLOOKUP($A501,'MethaneLeaks Events Data_nonUS'!$C$2:$I$1397,4,FALSE)</f>
        <v>#N/A</v>
      </c>
      <c r="I501" t="e">
        <f>VLOOKUP($A501,'MethaneLeaks Events Data_nonUS'!$C$2:$I$1397,5,FALSE)</f>
        <v>#N/A</v>
      </c>
      <c r="J501" t="e">
        <f>VLOOKUP($A501,'MethaneLeaks Events Data_nonUS'!$C$2:$I$1397,6,FALSE)</f>
        <v>#N/A</v>
      </c>
    </row>
    <row r="502" spans="1:10" x14ac:dyDescent="0.2">
      <c r="A502" s="10">
        <v>43966</v>
      </c>
      <c r="B502">
        <f>VLOOKUP('Full date'!A502,'Crude oil price'!$A$8444:$J$8958,2,FALSE)</f>
        <v>29.44</v>
      </c>
      <c r="C502">
        <f>VLOOKUP('Full date'!$A502,'Crude oil price'!$A$8444:$J$8958,3,FALSE)</f>
        <v>30.95</v>
      </c>
      <c r="D502">
        <f>VLOOKUP('Full date'!$A502,'Crude oil price'!$A$8444:$J$8958,4,FALSE)</f>
        <v>0.875</v>
      </c>
      <c r="E502">
        <f>VLOOKUP('Full date'!$A502,'Crude oil price'!$A$8444:$J$8958,5,FALSE)</f>
        <v>0.86</v>
      </c>
      <c r="F502">
        <f>VLOOKUP($A502,'MethaneLeaks Events Data_nonUS'!$C$2:$I$1397,2,FALSE)</f>
        <v>874</v>
      </c>
      <c r="G502">
        <f>VLOOKUP($A502,'MethaneLeaks Events Data_nonUS'!$C$2:$I$1397,3,FALSE)</f>
        <v>33.492176059999998</v>
      </c>
      <c r="H502" t="str">
        <f>VLOOKUP($A502,'MethaneLeaks Events Data_nonUS'!$C$2:$I$1397,4,FALSE)</f>
        <v>og</v>
      </c>
      <c r="I502">
        <f>VLOOKUP($A502,'MethaneLeaks Events Data_nonUS'!$C$2:$I$1397,5,FALSE)</f>
        <v>59.673301700000003</v>
      </c>
      <c r="J502">
        <f>VLOOKUP($A502,'MethaneLeaks Events Data_nonUS'!$C$2:$I$1397,6,FALSE)</f>
        <v>61.330501560000002</v>
      </c>
    </row>
    <row r="503" spans="1:10" x14ac:dyDescent="0.2">
      <c r="A503" s="10">
        <v>43967</v>
      </c>
      <c r="B503" t="e">
        <f>VLOOKUP('Full date'!A503,'Crude oil price'!$A$8444:$J$8958,2,FALSE)</f>
        <v>#N/A</v>
      </c>
      <c r="C503" t="e">
        <f>VLOOKUP('Full date'!$A503,'Crude oil price'!$A$8444:$J$8958,3,FALSE)</f>
        <v>#N/A</v>
      </c>
      <c r="D503" t="e">
        <f>VLOOKUP('Full date'!$A503,'Crude oil price'!$A$8444:$J$8958,4,FALSE)</f>
        <v>#N/A</v>
      </c>
      <c r="E503" t="e">
        <f>VLOOKUP('Full date'!$A503,'Crude oil price'!$A$8444:$J$8958,5,FALSE)</f>
        <v>#N/A</v>
      </c>
      <c r="F503" t="e">
        <f>VLOOKUP($A503,'MethaneLeaks Events Data_nonUS'!$C$2:$I$1397,2,FALSE)</f>
        <v>#N/A</v>
      </c>
      <c r="G503" t="e">
        <f>VLOOKUP($A503,'MethaneLeaks Events Data_nonUS'!$C$2:$I$1397,3,FALSE)</f>
        <v>#N/A</v>
      </c>
      <c r="H503" t="e">
        <f>VLOOKUP($A503,'MethaneLeaks Events Data_nonUS'!$C$2:$I$1397,4,FALSE)</f>
        <v>#N/A</v>
      </c>
      <c r="I503" t="e">
        <f>VLOOKUP($A503,'MethaneLeaks Events Data_nonUS'!$C$2:$I$1397,5,FALSE)</f>
        <v>#N/A</v>
      </c>
      <c r="J503" t="e">
        <f>VLOOKUP($A503,'MethaneLeaks Events Data_nonUS'!$C$2:$I$1397,6,FALSE)</f>
        <v>#N/A</v>
      </c>
    </row>
    <row r="504" spans="1:10" x14ac:dyDescent="0.2">
      <c r="A504" s="10">
        <v>43968</v>
      </c>
      <c r="B504" t="e">
        <f>VLOOKUP('Full date'!A504,'Crude oil price'!$A$8444:$J$8958,2,FALSE)</f>
        <v>#N/A</v>
      </c>
      <c r="C504" t="e">
        <f>VLOOKUP('Full date'!$A504,'Crude oil price'!$A$8444:$J$8958,3,FALSE)</f>
        <v>#N/A</v>
      </c>
      <c r="D504" t="e">
        <f>VLOOKUP('Full date'!$A504,'Crude oil price'!$A$8444:$J$8958,4,FALSE)</f>
        <v>#N/A</v>
      </c>
      <c r="E504" t="e">
        <f>VLOOKUP('Full date'!$A504,'Crude oil price'!$A$8444:$J$8958,5,FALSE)</f>
        <v>#N/A</v>
      </c>
      <c r="F504" t="e">
        <f>VLOOKUP($A504,'MethaneLeaks Events Data_nonUS'!$C$2:$I$1397,2,FALSE)</f>
        <v>#N/A</v>
      </c>
      <c r="G504" t="e">
        <f>VLOOKUP($A504,'MethaneLeaks Events Data_nonUS'!$C$2:$I$1397,3,FALSE)</f>
        <v>#N/A</v>
      </c>
      <c r="H504" t="e">
        <f>VLOOKUP($A504,'MethaneLeaks Events Data_nonUS'!$C$2:$I$1397,4,FALSE)</f>
        <v>#N/A</v>
      </c>
      <c r="I504" t="e">
        <f>VLOOKUP($A504,'MethaneLeaks Events Data_nonUS'!$C$2:$I$1397,5,FALSE)</f>
        <v>#N/A</v>
      </c>
      <c r="J504" t="e">
        <f>VLOOKUP($A504,'MethaneLeaks Events Data_nonUS'!$C$2:$I$1397,6,FALSE)</f>
        <v>#N/A</v>
      </c>
    </row>
    <row r="505" spans="1:10" x14ac:dyDescent="0.2">
      <c r="A505" s="10">
        <v>43969</v>
      </c>
      <c r="B505">
        <f>VLOOKUP('Full date'!A505,'Crude oil price'!$A$8444:$J$8958,2,FALSE)</f>
        <v>31.83</v>
      </c>
      <c r="C505">
        <f>VLOOKUP('Full date'!$A505,'Crude oil price'!$A$8444:$J$8958,3,FALSE)</f>
        <v>33.299999999999997</v>
      </c>
      <c r="D505">
        <f>VLOOKUP('Full date'!$A505,'Crude oil price'!$A$8444:$J$8958,4,FALSE)</f>
        <v>0.95399999999999996</v>
      </c>
      <c r="E505">
        <f>VLOOKUP('Full date'!$A505,'Crude oil price'!$A$8444:$J$8958,5,FALSE)</f>
        <v>0.92400000000000004</v>
      </c>
      <c r="F505" t="e">
        <f>VLOOKUP($A505,'MethaneLeaks Events Data_nonUS'!$C$2:$I$1397,2,FALSE)</f>
        <v>#N/A</v>
      </c>
      <c r="G505" t="e">
        <f>VLOOKUP($A505,'MethaneLeaks Events Data_nonUS'!$C$2:$I$1397,3,FALSE)</f>
        <v>#N/A</v>
      </c>
      <c r="H505" t="e">
        <f>VLOOKUP($A505,'MethaneLeaks Events Data_nonUS'!$C$2:$I$1397,4,FALSE)</f>
        <v>#N/A</v>
      </c>
      <c r="I505" t="e">
        <f>VLOOKUP($A505,'MethaneLeaks Events Data_nonUS'!$C$2:$I$1397,5,FALSE)</f>
        <v>#N/A</v>
      </c>
      <c r="J505" t="e">
        <f>VLOOKUP($A505,'MethaneLeaks Events Data_nonUS'!$C$2:$I$1397,6,FALSE)</f>
        <v>#N/A</v>
      </c>
    </row>
    <row r="506" spans="1:10" x14ac:dyDescent="0.2">
      <c r="A506" s="10">
        <v>43970</v>
      </c>
      <c r="B506">
        <f>VLOOKUP('Full date'!A506,'Crude oil price'!$A$8444:$J$8958,2,FALSE)</f>
        <v>32.299999999999997</v>
      </c>
      <c r="C506">
        <f>VLOOKUP('Full date'!$A506,'Crude oil price'!$A$8444:$J$8958,3,FALSE)</f>
        <v>33.06</v>
      </c>
      <c r="D506">
        <f>VLOOKUP('Full date'!$A506,'Crude oil price'!$A$8444:$J$8958,4,FALSE)</f>
        <v>0.96399999999999997</v>
      </c>
      <c r="E506">
        <f>VLOOKUP('Full date'!$A506,'Crude oil price'!$A$8444:$J$8958,5,FALSE)</f>
        <v>0.91100000000000003</v>
      </c>
      <c r="F506">
        <f>VLOOKUP($A506,'MethaneLeaks Events Data_nonUS'!$C$2:$I$1397,2,FALSE)</f>
        <v>342</v>
      </c>
      <c r="G506">
        <f>VLOOKUP($A506,'MethaneLeaks Events Data_nonUS'!$C$2:$I$1397,3,FALSE)</f>
        <v>157.631485</v>
      </c>
      <c r="H506" t="str">
        <f>VLOOKUP($A506,'MethaneLeaks Events Data_nonUS'!$C$2:$I$1397,4,FALSE)</f>
        <v>coal</v>
      </c>
      <c r="I506">
        <f>VLOOKUP($A506,'MethaneLeaks Events Data_nonUS'!$C$2:$I$1397,5,FALSE)</f>
        <v>36.354999540000001</v>
      </c>
      <c r="J506">
        <f>VLOOKUP($A506,'MethaneLeaks Events Data_nonUS'!$C$2:$I$1397,6,FALSE)</f>
        <v>112.9642029</v>
      </c>
    </row>
    <row r="507" spans="1:10" x14ac:dyDescent="0.2">
      <c r="A507" s="10">
        <v>43971</v>
      </c>
      <c r="B507">
        <f>VLOOKUP('Full date'!A507,'Crude oil price'!$A$8444:$J$8958,2,FALSE)</f>
        <v>33.56</v>
      </c>
      <c r="C507">
        <f>VLOOKUP('Full date'!$A507,'Crude oil price'!$A$8444:$J$8958,3,FALSE)</f>
        <v>34.76</v>
      </c>
      <c r="D507">
        <f>VLOOKUP('Full date'!$A507,'Crude oil price'!$A$8444:$J$8958,4,FALSE)</f>
        <v>0.97399999999999998</v>
      </c>
      <c r="E507">
        <f>VLOOKUP('Full date'!$A507,'Crude oil price'!$A$8444:$J$8958,5,FALSE)</f>
        <v>0.91400000000000003</v>
      </c>
      <c r="F507" t="e">
        <f>VLOOKUP($A507,'MethaneLeaks Events Data_nonUS'!$C$2:$I$1397,2,FALSE)</f>
        <v>#N/A</v>
      </c>
      <c r="G507" t="e">
        <f>VLOOKUP($A507,'MethaneLeaks Events Data_nonUS'!$C$2:$I$1397,3,FALSE)</f>
        <v>#N/A</v>
      </c>
      <c r="H507" t="e">
        <f>VLOOKUP($A507,'MethaneLeaks Events Data_nonUS'!$C$2:$I$1397,4,FALSE)</f>
        <v>#N/A</v>
      </c>
      <c r="I507" t="e">
        <f>VLOOKUP($A507,'MethaneLeaks Events Data_nonUS'!$C$2:$I$1397,5,FALSE)</f>
        <v>#N/A</v>
      </c>
      <c r="J507" t="e">
        <f>VLOOKUP($A507,'MethaneLeaks Events Data_nonUS'!$C$2:$I$1397,6,FALSE)</f>
        <v>#N/A</v>
      </c>
    </row>
    <row r="508" spans="1:10" x14ac:dyDescent="0.2">
      <c r="A508" s="10">
        <v>43972</v>
      </c>
      <c r="B508">
        <f>VLOOKUP('Full date'!A508,'Crude oil price'!$A$8444:$J$8958,2,FALSE)</f>
        <v>34.299999999999997</v>
      </c>
      <c r="C508">
        <f>VLOOKUP('Full date'!$A508,'Crude oil price'!$A$8444:$J$8958,3,FALSE)</f>
        <v>34.78</v>
      </c>
      <c r="D508">
        <f>VLOOKUP('Full date'!$A508,'Crude oil price'!$A$8444:$J$8958,4,FALSE)</f>
        <v>0.97299999999999998</v>
      </c>
      <c r="E508">
        <f>VLOOKUP('Full date'!$A508,'Crude oil price'!$A$8444:$J$8958,5,FALSE)</f>
        <v>0.91300000000000003</v>
      </c>
      <c r="F508" t="e">
        <f>VLOOKUP($A508,'MethaneLeaks Events Data_nonUS'!$C$2:$I$1397,2,FALSE)</f>
        <v>#N/A</v>
      </c>
      <c r="G508" t="e">
        <f>VLOOKUP($A508,'MethaneLeaks Events Data_nonUS'!$C$2:$I$1397,3,FALSE)</f>
        <v>#N/A</v>
      </c>
      <c r="H508" t="e">
        <f>VLOOKUP($A508,'MethaneLeaks Events Data_nonUS'!$C$2:$I$1397,4,FALSE)</f>
        <v>#N/A</v>
      </c>
      <c r="I508" t="e">
        <f>VLOOKUP($A508,'MethaneLeaks Events Data_nonUS'!$C$2:$I$1397,5,FALSE)</f>
        <v>#N/A</v>
      </c>
      <c r="J508" t="e">
        <f>VLOOKUP($A508,'MethaneLeaks Events Data_nonUS'!$C$2:$I$1397,6,FALSE)</f>
        <v>#N/A</v>
      </c>
    </row>
    <row r="509" spans="1:10" x14ac:dyDescent="0.2">
      <c r="A509" s="10">
        <v>43973</v>
      </c>
      <c r="B509">
        <f>VLOOKUP('Full date'!A509,'Crude oil price'!$A$8444:$J$8958,2,FALSE)</f>
        <v>33.49</v>
      </c>
      <c r="C509">
        <f>VLOOKUP('Full date'!$A509,'Crude oil price'!$A$8444:$J$8958,3,FALSE)</f>
        <v>33.799999999999997</v>
      </c>
      <c r="D509">
        <f>VLOOKUP('Full date'!$A509,'Crude oil price'!$A$8444:$J$8958,4,FALSE)</f>
        <v>0.95899999999999996</v>
      </c>
      <c r="E509">
        <f>VLOOKUP('Full date'!$A509,'Crude oil price'!$A$8444:$J$8958,5,FALSE)</f>
        <v>0.88600000000000001</v>
      </c>
      <c r="F509" t="e">
        <f>VLOOKUP($A509,'MethaneLeaks Events Data_nonUS'!$C$2:$I$1397,2,FALSE)</f>
        <v>#N/A</v>
      </c>
      <c r="G509" t="e">
        <f>VLOOKUP($A509,'MethaneLeaks Events Data_nonUS'!$C$2:$I$1397,3,FALSE)</f>
        <v>#N/A</v>
      </c>
      <c r="H509" t="e">
        <f>VLOOKUP($A509,'MethaneLeaks Events Data_nonUS'!$C$2:$I$1397,4,FALSE)</f>
        <v>#N/A</v>
      </c>
      <c r="I509" t="e">
        <f>VLOOKUP($A509,'MethaneLeaks Events Data_nonUS'!$C$2:$I$1397,5,FALSE)</f>
        <v>#N/A</v>
      </c>
      <c r="J509" t="e">
        <f>VLOOKUP($A509,'MethaneLeaks Events Data_nonUS'!$C$2:$I$1397,6,FALSE)</f>
        <v>#N/A</v>
      </c>
    </row>
    <row r="510" spans="1:10" x14ac:dyDescent="0.2">
      <c r="A510" s="10">
        <v>43974</v>
      </c>
      <c r="B510" t="e">
        <f>VLOOKUP('Full date'!A510,'Crude oil price'!$A$8444:$J$8958,2,FALSE)</f>
        <v>#N/A</v>
      </c>
      <c r="C510" t="e">
        <f>VLOOKUP('Full date'!$A510,'Crude oil price'!$A$8444:$J$8958,3,FALSE)</f>
        <v>#N/A</v>
      </c>
      <c r="D510" t="e">
        <f>VLOOKUP('Full date'!$A510,'Crude oil price'!$A$8444:$J$8958,4,FALSE)</f>
        <v>#N/A</v>
      </c>
      <c r="E510" t="e">
        <f>VLOOKUP('Full date'!$A510,'Crude oil price'!$A$8444:$J$8958,5,FALSE)</f>
        <v>#N/A</v>
      </c>
      <c r="F510" t="e">
        <f>VLOOKUP($A510,'MethaneLeaks Events Data_nonUS'!$C$2:$I$1397,2,FALSE)</f>
        <v>#N/A</v>
      </c>
      <c r="G510" t="e">
        <f>VLOOKUP($A510,'MethaneLeaks Events Data_nonUS'!$C$2:$I$1397,3,FALSE)</f>
        <v>#N/A</v>
      </c>
      <c r="H510" t="e">
        <f>VLOOKUP($A510,'MethaneLeaks Events Data_nonUS'!$C$2:$I$1397,4,FALSE)</f>
        <v>#N/A</v>
      </c>
      <c r="I510" t="e">
        <f>VLOOKUP($A510,'MethaneLeaks Events Data_nonUS'!$C$2:$I$1397,5,FALSE)</f>
        <v>#N/A</v>
      </c>
      <c r="J510" t="e">
        <f>VLOOKUP($A510,'MethaneLeaks Events Data_nonUS'!$C$2:$I$1397,6,FALSE)</f>
        <v>#N/A</v>
      </c>
    </row>
    <row r="511" spans="1:10" x14ac:dyDescent="0.2">
      <c r="A511" s="10">
        <v>43975</v>
      </c>
      <c r="B511" t="e">
        <f>VLOOKUP('Full date'!A511,'Crude oil price'!$A$8444:$J$8958,2,FALSE)</f>
        <v>#N/A</v>
      </c>
      <c r="C511" t="e">
        <f>VLOOKUP('Full date'!$A511,'Crude oil price'!$A$8444:$J$8958,3,FALSE)</f>
        <v>#N/A</v>
      </c>
      <c r="D511" t="e">
        <f>VLOOKUP('Full date'!$A511,'Crude oil price'!$A$8444:$J$8958,4,FALSE)</f>
        <v>#N/A</v>
      </c>
      <c r="E511" t="e">
        <f>VLOOKUP('Full date'!$A511,'Crude oil price'!$A$8444:$J$8958,5,FALSE)</f>
        <v>#N/A</v>
      </c>
      <c r="F511">
        <f>VLOOKUP($A511,'MethaneLeaks Events Data_nonUS'!$C$2:$I$1397,2,FALSE)</f>
        <v>85</v>
      </c>
      <c r="G511">
        <f>VLOOKUP($A511,'MethaneLeaks Events Data_nonUS'!$C$2:$I$1397,3,FALSE)</f>
        <v>101.9727554</v>
      </c>
      <c r="H511" t="str">
        <f>VLOOKUP($A511,'MethaneLeaks Events Data_nonUS'!$C$2:$I$1397,4,FALSE)</f>
        <v>og</v>
      </c>
      <c r="I511">
        <f>VLOOKUP($A511,'MethaneLeaks Events Data_nonUS'!$C$2:$I$1397,5,FALSE)</f>
        <v>36.396999360000002</v>
      </c>
      <c r="J511">
        <f>VLOOKUP($A511,'MethaneLeaks Events Data_nonUS'!$C$2:$I$1397,6,FALSE)</f>
        <v>62.091999049999998</v>
      </c>
    </row>
    <row r="512" spans="1:10" x14ac:dyDescent="0.2">
      <c r="A512" s="10">
        <v>43976</v>
      </c>
      <c r="B512" t="e">
        <f>VLOOKUP('Full date'!A512,'Crude oil price'!$A$8444:$J$8958,2,FALSE)</f>
        <v>#N/A</v>
      </c>
      <c r="C512" t="e">
        <f>VLOOKUP('Full date'!$A512,'Crude oil price'!$A$8444:$J$8958,3,FALSE)</f>
        <v>#N/A</v>
      </c>
      <c r="D512" t="e">
        <f>VLOOKUP('Full date'!$A512,'Crude oil price'!$A$8444:$J$8958,4,FALSE)</f>
        <v>#N/A</v>
      </c>
      <c r="E512" t="e">
        <f>VLOOKUP('Full date'!$A512,'Crude oil price'!$A$8444:$J$8958,5,FALSE)</f>
        <v>#N/A</v>
      </c>
      <c r="F512" t="e">
        <f>VLOOKUP($A512,'MethaneLeaks Events Data_nonUS'!$C$2:$I$1397,2,FALSE)</f>
        <v>#N/A</v>
      </c>
      <c r="G512" t="e">
        <f>VLOOKUP($A512,'MethaneLeaks Events Data_nonUS'!$C$2:$I$1397,3,FALSE)</f>
        <v>#N/A</v>
      </c>
      <c r="H512" t="e">
        <f>VLOOKUP($A512,'MethaneLeaks Events Data_nonUS'!$C$2:$I$1397,4,FALSE)</f>
        <v>#N/A</v>
      </c>
      <c r="I512" t="e">
        <f>VLOOKUP($A512,'MethaneLeaks Events Data_nonUS'!$C$2:$I$1397,5,FALSE)</f>
        <v>#N/A</v>
      </c>
      <c r="J512" t="e">
        <f>VLOOKUP($A512,'MethaneLeaks Events Data_nonUS'!$C$2:$I$1397,6,FALSE)</f>
        <v>#N/A</v>
      </c>
    </row>
    <row r="513" spans="1:10" x14ac:dyDescent="0.2">
      <c r="A513" s="10">
        <v>43977</v>
      </c>
      <c r="B513">
        <f>VLOOKUP('Full date'!A513,'Crude oil price'!$A$8444:$J$8958,2,FALSE)</f>
        <v>34.700000000000003</v>
      </c>
      <c r="C513">
        <f>VLOOKUP('Full date'!$A513,'Crude oil price'!$A$8444:$J$8958,3,FALSE)</f>
        <v>33.950000000000003</v>
      </c>
      <c r="D513">
        <f>VLOOKUP('Full date'!$A513,'Crude oil price'!$A$8444:$J$8958,4,FALSE)</f>
        <v>0.97299999999999998</v>
      </c>
      <c r="E513">
        <f>VLOOKUP('Full date'!$A513,'Crude oil price'!$A$8444:$J$8958,5,FALSE)</f>
        <v>0.91600000000000004</v>
      </c>
      <c r="F513">
        <f>VLOOKUP($A513,'MethaneLeaks Events Data_nonUS'!$C$2:$I$1397,2,FALSE)</f>
        <v>58</v>
      </c>
      <c r="G513">
        <f>VLOOKUP($A513,'MethaneLeaks Events Data_nonUS'!$C$2:$I$1397,3,FALSE)</f>
        <v>315.9396362</v>
      </c>
      <c r="H513" t="str">
        <f>VLOOKUP($A513,'MethaneLeaks Events Data_nonUS'!$C$2:$I$1397,4,FALSE)</f>
        <v>human</v>
      </c>
      <c r="I513">
        <f>VLOOKUP($A513,'MethaneLeaks Events Data_nonUS'!$C$2:$I$1397,5,FALSE)</f>
        <v>31.851900100000002</v>
      </c>
      <c r="J513">
        <f>VLOOKUP($A513,'MethaneLeaks Events Data_nonUS'!$C$2:$I$1397,6,FALSE)</f>
        <v>74.506500239999994</v>
      </c>
    </row>
    <row r="514" spans="1:10" x14ac:dyDescent="0.2">
      <c r="A514" s="10">
        <v>43978</v>
      </c>
      <c r="B514">
        <f>VLOOKUP('Full date'!A514,'Crude oil price'!$A$8444:$J$8958,2,FALSE)</f>
        <v>32.799999999999997</v>
      </c>
      <c r="C514">
        <f>VLOOKUP('Full date'!$A514,'Crude oil price'!$A$8444:$J$8958,3,FALSE)</f>
        <v>32.729999999999997</v>
      </c>
      <c r="D514">
        <f>VLOOKUP('Full date'!$A514,'Crude oil price'!$A$8444:$J$8958,4,FALSE)</f>
        <v>0.91700000000000004</v>
      </c>
      <c r="E514">
        <f>VLOOKUP('Full date'!$A514,'Crude oil price'!$A$8444:$J$8958,5,FALSE)</f>
        <v>0.86499999999999999</v>
      </c>
      <c r="F514" t="e">
        <f>VLOOKUP($A514,'MethaneLeaks Events Data_nonUS'!$C$2:$I$1397,2,FALSE)</f>
        <v>#N/A</v>
      </c>
      <c r="G514" t="e">
        <f>VLOOKUP($A514,'MethaneLeaks Events Data_nonUS'!$C$2:$I$1397,3,FALSE)</f>
        <v>#N/A</v>
      </c>
      <c r="H514" t="e">
        <f>VLOOKUP($A514,'MethaneLeaks Events Data_nonUS'!$C$2:$I$1397,4,FALSE)</f>
        <v>#N/A</v>
      </c>
      <c r="I514" t="e">
        <f>VLOOKUP($A514,'MethaneLeaks Events Data_nonUS'!$C$2:$I$1397,5,FALSE)</f>
        <v>#N/A</v>
      </c>
      <c r="J514" t="e">
        <f>VLOOKUP($A514,'MethaneLeaks Events Data_nonUS'!$C$2:$I$1397,6,FALSE)</f>
        <v>#N/A</v>
      </c>
    </row>
    <row r="515" spans="1:10" x14ac:dyDescent="0.2">
      <c r="A515" s="10">
        <v>43979</v>
      </c>
      <c r="B515">
        <f>VLOOKUP('Full date'!A515,'Crude oil price'!$A$8444:$J$8958,2,FALSE)</f>
        <v>33.67</v>
      </c>
      <c r="C515">
        <f>VLOOKUP('Full date'!$A515,'Crude oil price'!$A$8444:$J$8958,3,FALSE)</f>
        <v>33.979999999999997</v>
      </c>
      <c r="D515">
        <f>VLOOKUP('Full date'!$A515,'Crude oil price'!$A$8444:$J$8958,4,FALSE)</f>
        <v>0.91500000000000004</v>
      </c>
      <c r="E515">
        <f>VLOOKUP('Full date'!$A515,'Crude oil price'!$A$8444:$J$8958,5,FALSE)</f>
        <v>0.86799999999999999</v>
      </c>
      <c r="F515">
        <f>VLOOKUP($A515,'MethaneLeaks Events Data_nonUS'!$C$2:$I$1397,2,FALSE)</f>
        <v>50</v>
      </c>
      <c r="G515">
        <f>VLOOKUP($A515,'MethaneLeaks Events Data_nonUS'!$C$2:$I$1397,3,FALSE)</f>
        <v>0</v>
      </c>
      <c r="H515" t="str">
        <f>VLOOKUP($A515,'MethaneLeaks Events Data_nonUS'!$C$2:$I$1397,4,FALSE)</f>
        <v>human</v>
      </c>
      <c r="I515">
        <f>VLOOKUP($A515,'MethaneLeaks Events Data_nonUS'!$C$2:$I$1397,5,FALSE)</f>
        <v>-34.770900730000001</v>
      </c>
      <c r="J515">
        <f>VLOOKUP($A515,'MethaneLeaks Events Data_nonUS'!$C$2:$I$1397,6,FALSE)</f>
        <v>-58.326400759999999</v>
      </c>
    </row>
    <row r="516" spans="1:10" x14ac:dyDescent="0.2">
      <c r="A516" s="10">
        <v>43980</v>
      </c>
      <c r="B516">
        <f>VLOOKUP('Full date'!A516,'Crude oil price'!$A$8444:$J$8958,2,FALSE)</f>
        <v>35.57</v>
      </c>
      <c r="C516">
        <f>VLOOKUP('Full date'!$A516,'Crude oil price'!$A$8444:$J$8958,3,FALSE)</f>
        <v>34.15</v>
      </c>
      <c r="D516">
        <f>VLOOKUP('Full date'!$A516,'Crude oil price'!$A$8444:$J$8958,4,FALSE)</f>
        <v>0.94799999999999995</v>
      </c>
      <c r="E516">
        <f>VLOOKUP('Full date'!$A516,'Crude oil price'!$A$8444:$J$8958,5,FALSE)</f>
        <v>0.90600000000000003</v>
      </c>
      <c r="F516" t="e">
        <f>VLOOKUP($A516,'MethaneLeaks Events Data_nonUS'!$C$2:$I$1397,2,FALSE)</f>
        <v>#N/A</v>
      </c>
      <c r="G516" t="e">
        <f>VLOOKUP($A516,'MethaneLeaks Events Data_nonUS'!$C$2:$I$1397,3,FALSE)</f>
        <v>#N/A</v>
      </c>
      <c r="H516" t="e">
        <f>VLOOKUP($A516,'MethaneLeaks Events Data_nonUS'!$C$2:$I$1397,4,FALSE)</f>
        <v>#N/A</v>
      </c>
      <c r="I516" t="e">
        <f>VLOOKUP($A516,'MethaneLeaks Events Data_nonUS'!$C$2:$I$1397,5,FALSE)</f>
        <v>#N/A</v>
      </c>
      <c r="J516" t="e">
        <f>VLOOKUP($A516,'MethaneLeaks Events Data_nonUS'!$C$2:$I$1397,6,FALSE)</f>
        <v>#N/A</v>
      </c>
    </row>
    <row r="517" spans="1:10" x14ac:dyDescent="0.2">
      <c r="A517" s="10">
        <v>43981</v>
      </c>
      <c r="B517" t="e">
        <f>VLOOKUP('Full date'!A517,'Crude oil price'!$A$8444:$J$8958,2,FALSE)</f>
        <v>#N/A</v>
      </c>
      <c r="C517" t="e">
        <f>VLOOKUP('Full date'!$A517,'Crude oil price'!$A$8444:$J$8958,3,FALSE)</f>
        <v>#N/A</v>
      </c>
      <c r="D517" t="e">
        <f>VLOOKUP('Full date'!$A517,'Crude oil price'!$A$8444:$J$8958,4,FALSE)</f>
        <v>#N/A</v>
      </c>
      <c r="E517" t="e">
        <f>VLOOKUP('Full date'!$A517,'Crude oil price'!$A$8444:$J$8958,5,FALSE)</f>
        <v>#N/A</v>
      </c>
      <c r="F517">
        <f>VLOOKUP($A517,'MethaneLeaks Events Data_nonUS'!$C$2:$I$1397,2,FALSE)</f>
        <v>57</v>
      </c>
      <c r="G517">
        <f>VLOOKUP($A517,'MethaneLeaks Events Data_nonUS'!$C$2:$I$1397,3,FALSE)</f>
        <v>33.525432590000001</v>
      </c>
      <c r="H517" t="str">
        <f>VLOOKUP($A517,'MethaneLeaks Events Data_nonUS'!$C$2:$I$1397,4,FALSE)</f>
        <v>og</v>
      </c>
      <c r="I517">
        <f>VLOOKUP($A517,'MethaneLeaks Events Data_nonUS'!$C$2:$I$1397,5,FALSE)</f>
        <v>56.683399199999997</v>
      </c>
      <c r="J517">
        <f>VLOOKUP($A517,'MethaneLeaks Events Data_nonUS'!$C$2:$I$1397,6,FALSE)</f>
        <v>52.360801700000003</v>
      </c>
    </row>
    <row r="518" spans="1:10" x14ac:dyDescent="0.2">
      <c r="A518" s="10">
        <v>43982</v>
      </c>
      <c r="B518" t="e">
        <f>VLOOKUP('Full date'!A518,'Crude oil price'!$A$8444:$J$8958,2,FALSE)</f>
        <v>#N/A</v>
      </c>
      <c r="C518" t="e">
        <f>VLOOKUP('Full date'!$A518,'Crude oil price'!$A$8444:$J$8958,3,FALSE)</f>
        <v>#N/A</v>
      </c>
      <c r="D518" t="e">
        <f>VLOOKUP('Full date'!$A518,'Crude oil price'!$A$8444:$J$8958,4,FALSE)</f>
        <v>#N/A</v>
      </c>
      <c r="E518" t="e">
        <f>VLOOKUP('Full date'!$A518,'Crude oil price'!$A$8444:$J$8958,5,FALSE)</f>
        <v>#N/A</v>
      </c>
      <c r="F518">
        <f>VLOOKUP($A518,'MethaneLeaks Events Data_nonUS'!$C$2:$I$1397,2,FALSE)</f>
        <v>44</v>
      </c>
      <c r="G518">
        <f>VLOOKUP($A518,'MethaneLeaks Events Data_nonUS'!$C$2:$I$1397,3,FALSE)</f>
        <v>66.348098750000005</v>
      </c>
      <c r="H518" t="str">
        <f>VLOOKUP($A518,'MethaneLeaks Events Data_nonUS'!$C$2:$I$1397,4,FALSE)</f>
        <v>og</v>
      </c>
      <c r="I518">
        <f>VLOOKUP($A518,'MethaneLeaks Events Data_nonUS'!$C$2:$I$1397,5,FALSE)</f>
        <v>36.467700960000002</v>
      </c>
      <c r="J518">
        <f>VLOOKUP($A518,'MethaneLeaks Events Data_nonUS'!$C$2:$I$1397,6,FALSE)</f>
        <v>61.671798709999997</v>
      </c>
    </row>
    <row r="519" spans="1:10" x14ac:dyDescent="0.2">
      <c r="A519" s="10">
        <v>43983</v>
      </c>
      <c r="B519">
        <f>VLOOKUP('Full date'!A519,'Crude oil price'!$A$8444:$J$8958,2,FALSE)</f>
        <v>35.49</v>
      </c>
      <c r="C519">
        <f>VLOOKUP('Full date'!$A519,'Crude oil price'!$A$8444:$J$8958,3,FALSE)</f>
        <v>36.74</v>
      </c>
      <c r="D519">
        <f>VLOOKUP('Full date'!$A519,'Crude oil price'!$A$8444:$J$8958,4,FALSE)</f>
        <v>0.995</v>
      </c>
      <c r="E519">
        <f>VLOOKUP('Full date'!$A519,'Crude oil price'!$A$8444:$J$8958,5,FALSE)</f>
        <v>0.95699999999999996</v>
      </c>
      <c r="F519">
        <f>VLOOKUP($A519,'MethaneLeaks Events Data_nonUS'!$C$2:$I$1397,2,FALSE)</f>
        <v>47</v>
      </c>
      <c r="G519">
        <f>VLOOKUP($A519,'MethaneLeaks Events Data_nonUS'!$C$2:$I$1397,3,FALSE)</f>
        <v>0</v>
      </c>
      <c r="H519" t="str">
        <f>VLOOKUP($A519,'MethaneLeaks Events Data_nonUS'!$C$2:$I$1397,4,FALSE)</f>
        <v>og</v>
      </c>
      <c r="I519">
        <f>VLOOKUP($A519,'MethaneLeaks Events Data_nonUS'!$C$2:$I$1397,5,FALSE)</f>
        <v>37.535900120000001</v>
      </c>
      <c r="J519">
        <f>VLOOKUP($A519,'MethaneLeaks Events Data_nonUS'!$C$2:$I$1397,6,FALSE)</f>
        <v>62.366600040000002</v>
      </c>
    </row>
    <row r="520" spans="1:10" x14ac:dyDescent="0.2">
      <c r="A520" s="10">
        <v>43984</v>
      </c>
      <c r="B520">
        <f>VLOOKUP('Full date'!A520,'Crude oil price'!$A$8444:$J$8958,2,FALSE)</f>
        <v>36.880000000000003</v>
      </c>
      <c r="C520">
        <f>VLOOKUP('Full date'!$A520,'Crude oil price'!$A$8444:$J$8958,3,FALSE)</f>
        <v>37.72</v>
      </c>
      <c r="D520">
        <f>VLOOKUP('Full date'!$A520,'Crude oil price'!$A$8444:$J$8958,4,FALSE)</f>
        <v>1.0169999999999999</v>
      </c>
      <c r="E520">
        <f>VLOOKUP('Full date'!$A520,'Crude oil price'!$A$8444:$J$8958,5,FALSE)</f>
        <v>1.0069999999999999</v>
      </c>
      <c r="F520">
        <f>VLOOKUP($A520,'MethaneLeaks Events Data_nonUS'!$C$2:$I$1397,2,FALSE)</f>
        <v>51</v>
      </c>
      <c r="G520">
        <f>VLOOKUP($A520,'MethaneLeaks Events Data_nonUS'!$C$2:$I$1397,3,FALSE)</f>
        <v>157.68479919999999</v>
      </c>
      <c r="H520" t="str">
        <f>VLOOKUP($A520,'MethaneLeaks Events Data_nonUS'!$C$2:$I$1397,4,FALSE)</f>
        <v>human</v>
      </c>
      <c r="I520">
        <f>VLOOKUP($A520,'MethaneLeaks Events Data_nonUS'!$C$2:$I$1397,5,FALSE)</f>
        <v>-35.136798859999999</v>
      </c>
      <c r="J520">
        <f>VLOOKUP($A520,'MethaneLeaks Events Data_nonUS'!$C$2:$I$1397,6,FALSE)</f>
        <v>-58.2262001</v>
      </c>
    </row>
    <row r="521" spans="1:10" x14ac:dyDescent="0.2">
      <c r="A521" s="10">
        <v>43985</v>
      </c>
      <c r="B521">
        <f>VLOOKUP('Full date'!A521,'Crude oil price'!$A$8444:$J$8958,2,FALSE)</f>
        <v>37.33</v>
      </c>
      <c r="C521">
        <f>VLOOKUP('Full date'!$A521,'Crude oil price'!$A$8444:$J$8958,3,FALSE)</f>
        <v>37.979999999999997</v>
      </c>
      <c r="D521">
        <f>VLOOKUP('Full date'!$A521,'Crude oil price'!$A$8444:$J$8958,4,FALSE)</f>
        <v>1.0069999999999999</v>
      </c>
      <c r="E521">
        <f>VLOOKUP('Full date'!$A521,'Crude oil price'!$A$8444:$J$8958,5,FALSE)</f>
        <v>0.997</v>
      </c>
      <c r="F521">
        <f>VLOOKUP($A521,'MethaneLeaks Events Data_nonUS'!$C$2:$I$1397,2,FALSE)</f>
        <v>52</v>
      </c>
      <c r="G521">
        <f>VLOOKUP($A521,'MethaneLeaks Events Data_nonUS'!$C$2:$I$1397,3,FALSE)</f>
        <v>16.685260769999999</v>
      </c>
      <c r="H521" t="str">
        <f>VLOOKUP($A521,'MethaneLeaks Events Data_nonUS'!$C$2:$I$1397,4,FALSE)</f>
        <v>og</v>
      </c>
      <c r="I521">
        <f>VLOOKUP($A521,'MethaneLeaks Events Data_nonUS'!$C$2:$I$1397,5,FALSE)</f>
        <v>54.022300719999997</v>
      </c>
      <c r="J521">
        <f>VLOOKUP($A521,'MethaneLeaks Events Data_nonUS'!$C$2:$I$1397,6,FALSE)</f>
        <v>55.854499820000001</v>
      </c>
    </row>
    <row r="522" spans="1:10" x14ac:dyDescent="0.2">
      <c r="A522" s="10">
        <v>43986</v>
      </c>
      <c r="B522">
        <f>VLOOKUP('Full date'!A522,'Crude oil price'!$A$8444:$J$8958,2,FALSE)</f>
        <v>37.42</v>
      </c>
      <c r="C522">
        <f>VLOOKUP('Full date'!$A522,'Crude oil price'!$A$8444:$J$8958,3,FALSE)</f>
        <v>38.409999999999997</v>
      </c>
      <c r="D522">
        <f>VLOOKUP('Full date'!$A522,'Crude oil price'!$A$8444:$J$8958,4,FALSE)</f>
        <v>1.046</v>
      </c>
      <c r="E522">
        <f>VLOOKUP('Full date'!$A522,'Crude oil price'!$A$8444:$J$8958,5,FALSE)</f>
        <v>1.0409999999999999</v>
      </c>
      <c r="F522">
        <f>VLOOKUP($A522,'MethaneLeaks Events Data_nonUS'!$C$2:$I$1397,2,FALSE)</f>
        <v>55</v>
      </c>
      <c r="G522">
        <f>VLOOKUP($A522,'MethaneLeaks Events Data_nonUS'!$C$2:$I$1397,3,FALSE)</f>
        <v>117.169014</v>
      </c>
      <c r="H522" t="str">
        <f>VLOOKUP($A522,'MethaneLeaks Events Data_nonUS'!$C$2:$I$1397,4,FALSE)</f>
        <v>og</v>
      </c>
      <c r="I522">
        <f>VLOOKUP($A522,'MethaneLeaks Events Data_nonUS'!$C$2:$I$1397,5,FALSE)</f>
        <v>67.037399289999996</v>
      </c>
      <c r="J522">
        <f>VLOOKUP($A522,'MethaneLeaks Events Data_nonUS'!$C$2:$I$1397,6,FALSE)</f>
        <v>80.0243988</v>
      </c>
    </row>
    <row r="523" spans="1:10" x14ac:dyDescent="0.2">
      <c r="A523" s="10">
        <v>43987</v>
      </c>
      <c r="B523">
        <f>VLOOKUP('Full date'!A523,'Crude oil price'!$A$8444:$J$8958,2,FALSE)</f>
        <v>39.49</v>
      </c>
      <c r="C523">
        <f>VLOOKUP('Full date'!$A523,'Crude oil price'!$A$8444:$J$8958,3,FALSE)</f>
        <v>41</v>
      </c>
      <c r="D523">
        <f>VLOOKUP('Full date'!$A523,'Crude oil price'!$A$8444:$J$8958,4,FALSE)</f>
        <v>1.131</v>
      </c>
      <c r="E523">
        <f>VLOOKUP('Full date'!$A523,'Crude oil price'!$A$8444:$J$8958,5,FALSE)</f>
        <v>1.1060000000000001</v>
      </c>
      <c r="F523">
        <f>VLOOKUP($A523,'MethaneLeaks Events Data_nonUS'!$C$2:$I$1397,2,FALSE)</f>
        <v>1</v>
      </c>
      <c r="G523">
        <f>VLOOKUP($A523,'MethaneLeaks Events Data_nonUS'!$C$2:$I$1397,3,FALSE)</f>
        <v>0</v>
      </c>
      <c r="H523" t="str">
        <f>VLOOKUP($A523,'MethaneLeaks Events Data_nonUS'!$C$2:$I$1397,4,FALSE)</f>
        <v>og</v>
      </c>
      <c r="I523">
        <f>VLOOKUP($A523,'MethaneLeaks Events Data_nonUS'!$C$2:$I$1397,5,FALSE)</f>
        <v>60.927101139999998</v>
      </c>
      <c r="J523">
        <f>VLOOKUP($A523,'MethaneLeaks Events Data_nonUS'!$C$2:$I$1397,6,FALSE)</f>
        <v>61.985500340000002</v>
      </c>
    </row>
    <row r="524" spans="1:10" x14ac:dyDescent="0.2">
      <c r="A524" s="10">
        <v>43988</v>
      </c>
      <c r="B524" t="e">
        <f>VLOOKUP('Full date'!A524,'Crude oil price'!$A$8444:$J$8958,2,FALSE)</f>
        <v>#N/A</v>
      </c>
      <c r="C524" t="e">
        <f>VLOOKUP('Full date'!$A524,'Crude oil price'!$A$8444:$J$8958,3,FALSE)</f>
        <v>#N/A</v>
      </c>
      <c r="D524" t="e">
        <f>VLOOKUP('Full date'!$A524,'Crude oil price'!$A$8444:$J$8958,4,FALSE)</f>
        <v>#N/A</v>
      </c>
      <c r="E524" t="e">
        <f>VLOOKUP('Full date'!$A524,'Crude oil price'!$A$8444:$J$8958,5,FALSE)</f>
        <v>#N/A</v>
      </c>
      <c r="F524" t="e">
        <f>VLOOKUP($A524,'MethaneLeaks Events Data_nonUS'!$C$2:$I$1397,2,FALSE)</f>
        <v>#N/A</v>
      </c>
      <c r="G524" t="e">
        <f>VLOOKUP($A524,'MethaneLeaks Events Data_nonUS'!$C$2:$I$1397,3,FALSE)</f>
        <v>#N/A</v>
      </c>
      <c r="H524" t="e">
        <f>VLOOKUP($A524,'MethaneLeaks Events Data_nonUS'!$C$2:$I$1397,4,FALSE)</f>
        <v>#N/A</v>
      </c>
      <c r="I524" t="e">
        <f>VLOOKUP($A524,'MethaneLeaks Events Data_nonUS'!$C$2:$I$1397,5,FALSE)</f>
        <v>#N/A</v>
      </c>
      <c r="J524" t="e">
        <f>VLOOKUP($A524,'MethaneLeaks Events Data_nonUS'!$C$2:$I$1397,6,FALSE)</f>
        <v>#N/A</v>
      </c>
    </row>
    <row r="525" spans="1:10" x14ac:dyDescent="0.2">
      <c r="A525" s="10">
        <v>43989</v>
      </c>
      <c r="B525" t="e">
        <f>VLOOKUP('Full date'!A525,'Crude oil price'!$A$8444:$J$8958,2,FALSE)</f>
        <v>#N/A</v>
      </c>
      <c r="C525" t="e">
        <f>VLOOKUP('Full date'!$A525,'Crude oil price'!$A$8444:$J$8958,3,FALSE)</f>
        <v>#N/A</v>
      </c>
      <c r="D525" t="e">
        <f>VLOOKUP('Full date'!$A525,'Crude oil price'!$A$8444:$J$8958,4,FALSE)</f>
        <v>#N/A</v>
      </c>
      <c r="E525" t="e">
        <f>VLOOKUP('Full date'!$A525,'Crude oil price'!$A$8444:$J$8958,5,FALSE)</f>
        <v>#N/A</v>
      </c>
      <c r="F525" t="e">
        <f>VLOOKUP($A525,'MethaneLeaks Events Data_nonUS'!$C$2:$I$1397,2,FALSE)</f>
        <v>#N/A</v>
      </c>
      <c r="G525" t="e">
        <f>VLOOKUP($A525,'MethaneLeaks Events Data_nonUS'!$C$2:$I$1397,3,FALSE)</f>
        <v>#N/A</v>
      </c>
      <c r="H525" t="e">
        <f>VLOOKUP($A525,'MethaneLeaks Events Data_nonUS'!$C$2:$I$1397,4,FALSE)</f>
        <v>#N/A</v>
      </c>
      <c r="I525" t="e">
        <f>VLOOKUP($A525,'MethaneLeaks Events Data_nonUS'!$C$2:$I$1397,5,FALSE)</f>
        <v>#N/A</v>
      </c>
      <c r="J525" t="e">
        <f>VLOOKUP($A525,'MethaneLeaks Events Data_nonUS'!$C$2:$I$1397,6,FALSE)</f>
        <v>#N/A</v>
      </c>
    </row>
    <row r="526" spans="1:10" x14ac:dyDescent="0.2">
      <c r="A526" s="10">
        <v>43990</v>
      </c>
      <c r="B526">
        <f>VLOOKUP('Full date'!A526,'Crude oil price'!$A$8444:$J$8958,2,FALSE)</f>
        <v>38.17</v>
      </c>
      <c r="C526">
        <f>VLOOKUP('Full date'!$A526,'Crude oil price'!$A$8444:$J$8958,3,FALSE)</f>
        <v>39.659999999999997</v>
      </c>
      <c r="D526">
        <f>VLOOKUP('Full date'!$A526,'Crude oil price'!$A$8444:$J$8958,4,FALSE)</f>
        <v>1.1220000000000001</v>
      </c>
      <c r="E526">
        <f>VLOOKUP('Full date'!$A526,'Crude oil price'!$A$8444:$J$8958,5,FALSE)</f>
        <v>1.097</v>
      </c>
      <c r="F526" t="e">
        <f>VLOOKUP($A526,'MethaneLeaks Events Data_nonUS'!$C$2:$I$1397,2,FALSE)</f>
        <v>#N/A</v>
      </c>
      <c r="G526" t="e">
        <f>VLOOKUP($A526,'MethaneLeaks Events Data_nonUS'!$C$2:$I$1397,3,FALSE)</f>
        <v>#N/A</v>
      </c>
      <c r="H526" t="e">
        <f>VLOOKUP($A526,'MethaneLeaks Events Data_nonUS'!$C$2:$I$1397,4,FALSE)</f>
        <v>#N/A</v>
      </c>
      <c r="I526" t="e">
        <f>VLOOKUP($A526,'MethaneLeaks Events Data_nonUS'!$C$2:$I$1397,5,FALSE)</f>
        <v>#N/A</v>
      </c>
      <c r="J526" t="e">
        <f>VLOOKUP($A526,'MethaneLeaks Events Data_nonUS'!$C$2:$I$1397,6,FALSE)</f>
        <v>#N/A</v>
      </c>
    </row>
    <row r="527" spans="1:10" x14ac:dyDescent="0.2">
      <c r="A527" s="10">
        <v>43991</v>
      </c>
      <c r="B527">
        <f>VLOOKUP('Full date'!A527,'Crude oil price'!$A$8444:$J$8958,2,FALSE)</f>
        <v>38.979999999999997</v>
      </c>
      <c r="C527">
        <f>VLOOKUP('Full date'!$A527,'Crude oil price'!$A$8444:$J$8958,3,FALSE)</f>
        <v>40.450000000000003</v>
      </c>
      <c r="D527">
        <f>VLOOKUP('Full date'!$A527,'Crude oil price'!$A$8444:$J$8958,4,FALSE)</f>
        <v>1.1240000000000001</v>
      </c>
      <c r="E527">
        <f>VLOOKUP('Full date'!$A527,'Crude oil price'!$A$8444:$J$8958,5,FALSE)</f>
        <v>1.1140000000000001</v>
      </c>
      <c r="F527">
        <f>VLOOKUP($A527,'MethaneLeaks Events Data_nonUS'!$C$2:$I$1397,2,FALSE)</f>
        <v>1305</v>
      </c>
      <c r="G527">
        <f>VLOOKUP($A527,'MethaneLeaks Events Data_nonUS'!$C$2:$I$1397,3,FALSE)</f>
        <v>37.591907499999998</v>
      </c>
      <c r="H527" t="str">
        <f>VLOOKUP($A527,'MethaneLeaks Events Data_nonUS'!$C$2:$I$1397,4,FALSE)</f>
        <v>coal</v>
      </c>
      <c r="I527">
        <f>VLOOKUP($A527,'MethaneLeaks Events Data_nonUS'!$C$2:$I$1397,5,FALSE)</f>
        <v>-26.327899930000001</v>
      </c>
      <c r="J527">
        <f>VLOOKUP($A527,'MethaneLeaks Events Data_nonUS'!$C$2:$I$1397,6,FALSE)</f>
        <v>29.358200069999999</v>
      </c>
    </row>
    <row r="528" spans="1:10" x14ac:dyDescent="0.2">
      <c r="A528" s="10">
        <v>43992</v>
      </c>
      <c r="B528">
        <f>VLOOKUP('Full date'!A528,'Crude oil price'!$A$8444:$J$8958,2,FALSE)</f>
        <v>39.54</v>
      </c>
      <c r="C528">
        <f>VLOOKUP('Full date'!$A528,'Crude oil price'!$A$8444:$J$8958,3,FALSE)</f>
        <v>41.18</v>
      </c>
      <c r="D528">
        <f>VLOOKUP('Full date'!$A528,'Crude oil price'!$A$8444:$J$8958,4,FALSE)</f>
        <v>1.125</v>
      </c>
      <c r="E528">
        <f>VLOOKUP('Full date'!$A528,'Crude oil price'!$A$8444:$J$8958,5,FALSE)</f>
        <v>1.105</v>
      </c>
      <c r="F528">
        <f>VLOOKUP($A528,'MethaneLeaks Events Data_nonUS'!$C$2:$I$1397,2,FALSE)</f>
        <v>1303</v>
      </c>
      <c r="G528">
        <f>VLOOKUP($A528,'MethaneLeaks Events Data_nonUS'!$C$2:$I$1397,3,FALSE)</f>
        <v>184.1977081</v>
      </c>
      <c r="H528" t="str">
        <f>VLOOKUP($A528,'MethaneLeaks Events Data_nonUS'!$C$2:$I$1397,4,FALSE)</f>
        <v>og</v>
      </c>
      <c r="I528">
        <f>VLOOKUP($A528,'MethaneLeaks Events Data_nonUS'!$C$2:$I$1397,5,FALSE)</f>
        <v>36.215499880000003</v>
      </c>
      <c r="J528">
        <f>VLOOKUP($A528,'MethaneLeaks Events Data_nonUS'!$C$2:$I$1397,6,FALSE)</f>
        <v>61.545398710000001</v>
      </c>
    </row>
    <row r="529" spans="1:10" x14ac:dyDescent="0.2">
      <c r="A529" s="10">
        <v>43993</v>
      </c>
      <c r="B529">
        <f>VLOOKUP('Full date'!A529,'Crude oil price'!$A$8444:$J$8958,2,FALSE)</f>
        <v>36.43</v>
      </c>
      <c r="C529">
        <f>VLOOKUP('Full date'!$A529,'Crude oil price'!$A$8444:$J$8958,3,FALSE)</f>
        <v>37.76</v>
      </c>
      <c r="D529">
        <f>VLOOKUP('Full date'!$A529,'Crude oil price'!$A$8444:$J$8958,4,FALSE)</f>
        <v>1.032</v>
      </c>
      <c r="E529">
        <f>VLOOKUP('Full date'!$A529,'Crude oil price'!$A$8444:$J$8958,5,FALSE)</f>
        <v>1.0069999999999999</v>
      </c>
      <c r="F529">
        <f>VLOOKUP($A529,'MethaneLeaks Events Data_nonUS'!$C$2:$I$1397,2,FALSE)</f>
        <v>1304</v>
      </c>
      <c r="G529">
        <f>VLOOKUP($A529,'MethaneLeaks Events Data_nonUS'!$C$2:$I$1397,3,FALSE)</f>
        <v>51.45481873</v>
      </c>
      <c r="H529" t="str">
        <f>VLOOKUP($A529,'MethaneLeaks Events Data_nonUS'!$C$2:$I$1397,4,FALSE)</f>
        <v>human</v>
      </c>
      <c r="I529">
        <f>VLOOKUP($A529,'MethaneLeaks Events Data_nonUS'!$C$2:$I$1397,5,FALSE)</f>
        <v>-34.935501100000003</v>
      </c>
      <c r="J529">
        <f>VLOOKUP($A529,'MethaneLeaks Events Data_nonUS'!$C$2:$I$1397,6,FALSE)</f>
        <v>-58.996601099999999</v>
      </c>
    </row>
    <row r="530" spans="1:10" x14ac:dyDescent="0.2">
      <c r="A530" s="10">
        <v>43994</v>
      </c>
      <c r="B530">
        <f>VLOOKUP('Full date'!A530,'Crude oil price'!$A$8444:$J$8958,2,FALSE)</f>
        <v>36.24</v>
      </c>
      <c r="C530">
        <f>VLOOKUP('Full date'!$A530,'Crude oil price'!$A$8444:$J$8958,3,FALSE)</f>
        <v>38.54</v>
      </c>
      <c r="D530">
        <f>VLOOKUP('Full date'!$A530,'Crude oil price'!$A$8444:$J$8958,4,FALSE)</f>
        <v>1.056</v>
      </c>
      <c r="E530">
        <f>VLOOKUP('Full date'!$A530,'Crude oil price'!$A$8444:$J$8958,5,FALSE)</f>
        <v>1.0389999999999999</v>
      </c>
      <c r="F530" t="e">
        <f>VLOOKUP($A530,'MethaneLeaks Events Data_nonUS'!$C$2:$I$1397,2,FALSE)</f>
        <v>#N/A</v>
      </c>
      <c r="G530" t="e">
        <f>VLOOKUP($A530,'MethaneLeaks Events Data_nonUS'!$C$2:$I$1397,3,FALSE)</f>
        <v>#N/A</v>
      </c>
      <c r="H530" t="e">
        <f>VLOOKUP($A530,'MethaneLeaks Events Data_nonUS'!$C$2:$I$1397,4,FALSE)</f>
        <v>#N/A</v>
      </c>
      <c r="I530" t="e">
        <f>VLOOKUP($A530,'MethaneLeaks Events Data_nonUS'!$C$2:$I$1397,5,FALSE)</f>
        <v>#N/A</v>
      </c>
      <c r="J530" t="e">
        <f>VLOOKUP($A530,'MethaneLeaks Events Data_nonUS'!$C$2:$I$1397,6,FALSE)</f>
        <v>#N/A</v>
      </c>
    </row>
    <row r="531" spans="1:10" x14ac:dyDescent="0.2">
      <c r="A531" s="10">
        <v>43995</v>
      </c>
      <c r="B531" t="e">
        <f>VLOOKUP('Full date'!A531,'Crude oil price'!$A$8444:$J$8958,2,FALSE)</f>
        <v>#N/A</v>
      </c>
      <c r="C531" t="e">
        <f>VLOOKUP('Full date'!$A531,'Crude oil price'!$A$8444:$J$8958,3,FALSE)</f>
        <v>#N/A</v>
      </c>
      <c r="D531" t="e">
        <f>VLOOKUP('Full date'!$A531,'Crude oil price'!$A$8444:$J$8958,4,FALSE)</f>
        <v>#N/A</v>
      </c>
      <c r="E531" t="e">
        <f>VLOOKUP('Full date'!$A531,'Crude oil price'!$A$8444:$J$8958,5,FALSE)</f>
        <v>#N/A</v>
      </c>
      <c r="F531">
        <f>VLOOKUP($A531,'MethaneLeaks Events Data_nonUS'!$C$2:$I$1397,2,FALSE)</f>
        <v>1306</v>
      </c>
      <c r="G531">
        <f>VLOOKUP($A531,'MethaneLeaks Events Data_nonUS'!$C$2:$I$1397,3,FALSE)</f>
        <v>103.75784299999999</v>
      </c>
      <c r="H531" t="str">
        <f>VLOOKUP($A531,'MethaneLeaks Events Data_nonUS'!$C$2:$I$1397,4,FALSE)</f>
        <v>og</v>
      </c>
      <c r="I531">
        <f>VLOOKUP($A531,'MethaneLeaks Events Data_nonUS'!$C$2:$I$1397,5,FALSE)</f>
        <v>36.533901210000003</v>
      </c>
      <c r="J531">
        <f>VLOOKUP($A531,'MethaneLeaks Events Data_nonUS'!$C$2:$I$1397,6,FALSE)</f>
        <v>61.55360031</v>
      </c>
    </row>
    <row r="532" spans="1:10" x14ac:dyDescent="0.2">
      <c r="A532" s="10">
        <v>43996</v>
      </c>
      <c r="B532" t="e">
        <f>VLOOKUP('Full date'!A532,'Crude oil price'!$A$8444:$J$8958,2,FALSE)</f>
        <v>#N/A</v>
      </c>
      <c r="C532" t="e">
        <f>VLOOKUP('Full date'!$A532,'Crude oil price'!$A$8444:$J$8958,3,FALSE)</f>
        <v>#N/A</v>
      </c>
      <c r="D532" t="e">
        <f>VLOOKUP('Full date'!$A532,'Crude oil price'!$A$8444:$J$8958,4,FALSE)</f>
        <v>#N/A</v>
      </c>
      <c r="E532" t="e">
        <f>VLOOKUP('Full date'!$A532,'Crude oil price'!$A$8444:$J$8958,5,FALSE)</f>
        <v>#N/A</v>
      </c>
      <c r="F532" t="e">
        <f>VLOOKUP($A532,'MethaneLeaks Events Data_nonUS'!$C$2:$I$1397,2,FALSE)</f>
        <v>#N/A</v>
      </c>
      <c r="G532" t="e">
        <f>VLOOKUP($A532,'MethaneLeaks Events Data_nonUS'!$C$2:$I$1397,3,FALSE)</f>
        <v>#N/A</v>
      </c>
      <c r="H532" t="e">
        <f>VLOOKUP($A532,'MethaneLeaks Events Data_nonUS'!$C$2:$I$1397,4,FALSE)</f>
        <v>#N/A</v>
      </c>
      <c r="I532" t="e">
        <f>VLOOKUP($A532,'MethaneLeaks Events Data_nonUS'!$C$2:$I$1397,5,FALSE)</f>
        <v>#N/A</v>
      </c>
      <c r="J532" t="e">
        <f>VLOOKUP($A532,'MethaneLeaks Events Data_nonUS'!$C$2:$I$1397,6,FALSE)</f>
        <v>#N/A</v>
      </c>
    </row>
    <row r="533" spans="1:10" x14ac:dyDescent="0.2">
      <c r="A533" s="10">
        <v>43997</v>
      </c>
      <c r="B533">
        <f>VLOOKUP('Full date'!A533,'Crude oil price'!$A$8444:$J$8958,2,FALSE)</f>
        <v>37.07</v>
      </c>
      <c r="C533">
        <f>VLOOKUP('Full date'!$A533,'Crude oil price'!$A$8444:$J$8958,3,FALSE)</f>
        <v>39.44</v>
      </c>
      <c r="D533">
        <f>VLOOKUP('Full date'!$A533,'Crude oil price'!$A$8444:$J$8958,4,FALSE)</f>
        <v>1.097</v>
      </c>
      <c r="E533">
        <f>VLOOKUP('Full date'!$A533,'Crude oil price'!$A$8444:$J$8958,5,FALSE)</f>
        <v>1.085</v>
      </c>
      <c r="F533">
        <f>VLOOKUP($A533,'MethaneLeaks Events Data_nonUS'!$C$2:$I$1397,2,FALSE)</f>
        <v>1307</v>
      </c>
      <c r="G533">
        <f>VLOOKUP($A533,'MethaneLeaks Events Data_nonUS'!$C$2:$I$1397,3,FALSE)</f>
        <v>100.1386261</v>
      </c>
      <c r="H533" t="str">
        <f>VLOOKUP($A533,'MethaneLeaks Events Data_nonUS'!$C$2:$I$1397,4,FALSE)</f>
        <v>og</v>
      </c>
      <c r="I533">
        <f>VLOOKUP($A533,'MethaneLeaks Events Data_nonUS'!$C$2:$I$1397,5,FALSE)</f>
        <v>51.186199190000004</v>
      </c>
      <c r="J533">
        <f>VLOOKUP($A533,'MethaneLeaks Events Data_nonUS'!$C$2:$I$1397,6,FALSE)</f>
        <v>52.2179985</v>
      </c>
    </row>
    <row r="534" spans="1:10" x14ac:dyDescent="0.2">
      <c r="A534" s="10">
        <v>43998</v>
      </c>
      <c r="B534">
        <f>VLOOKUP('Full date'!A534,'Crude oil price'!$A$8444:$J$8958,2,FALSE)</f>
        <v>38.26</v>
      </c>
      <c r="C534">
        <f>VLOOKUP('Full date'!$A534,'Crude oil price'!$A$8444:$J$8958,3,FALSE)</f>
        <v>40.75</v>
      </c>
      <c r="D534">
        <f>VLOOKUP('Full date'!$A534,'Crude oil price'!$A$8444:$J$8958,4,FALSE)</f>
        <v>1.141</v>
      </c>
      <c r="E534">
        <f>VLOOKUP('Full date'!$A534,'Crude oil price'!$A$8444:$J$8958,5,FALSE)</f>
        <v>1.121</v>
      </c>
      <c r="F534">
        <f>VLOOKUP($A534,'MethaneLeaks Events Data_nonUS'!$C$2:$I$1397,2,FALSE)</f>
        <v>1308</v>
      </c>
      <c r="G534">
        <f>VLOOKUP($A534,'MethaneLeaks Events Data_nonUS'!$C$2:$I$1397,3,FALSE)</f>
        <v>0</v>
      </c>
      <c r="H534" t="str">
        <f>VLOOKUP($A534,'MethaneLeaks Events Data_nonUS'!$C$2:$I$1397,4,FALSE)</f>
        <v>og</v>
      </c>
      <c r="I534">
        <f>VLOOKUP($A534,'MethaneLeaks Events Data_nonUS'!$C$2:$I$1397,5,FALSE)</f>
        <v>51.597499849999998</v>
      </c>
      <c r="J534">
        <f>VLOOKUP($A534,'MethaneLeaks Events Data_nonUS'!$C$2:$I$1397,6,FALSE)</f>
        <v>41.01750183</v>
      </c>
    </row>
    <row r="535" spans="1:10" x14ac:dyDescent="0.2">
      <c r="A535" s="10">
        <v>43999</v>
      </c>
      <c r="B535">
        <f>VLOOKUP('Full date'!A535,'Crude oil price'!$A$8444:$J$8958,2,FALSE)</f>
        <v>37.909999999999997</v>
      </c>
      <c r="C535">
        <f>VLOOKUP('Full date'!$A535,'Crude oil price'!$A$8444:$J$8958,3,FALSE)</f>
        <v>40.47</v>
      </c>
      <c r="D535">
        <f>VLOOKUP('Full date'!$A535,'Crude oil price'!$A$8444:$J$8958,4,FALSE)</f>
        <v>1.151</v>
      </c>
      <c r="E535">
        <f>VLOOKUP('Full date'!$A535,'Crude oil price'!$A$8444:$J$8958,5,FALSE)</f>
        <v>1.131</v>
      </c>
      <c r="F535" t="e">
        <f>VLOOKUP($A535,'MethaneLeaks Events Data_nonUS'!$C$2:$I$1397,2,FALSE)</f>
        <v>#N/A</v>
      </c>
      <c r="G535" t="e">
        <f>VLOOKUP($A535,'MethaneLeaks Events Data_nonUS'!$C$2:$I$1397,3,FALSE)</f>
        <v>#N/A</v>
      </c>
      <c r="H535" t="e">
        <f>VLOOKUP($A535,'MethaneLeaks Events Data_nonUS'!$C$2:$I$1397,4,FALSE)</f>
        <v>#N/A</v>
      </c>
      <c r="I535" t="e">
        <f>VLOOKUP($A535,'MethaneLeaks Events Data_nonUS'!$C$2:$I$1397,5,FALSE)</f>
        <v>#N/A</v>
      </c>
      <c r="J535" t="e">
        <f>VLOOKUP($A535,'MethaneLeaks Events Data_nonUS'!$C$2:$I$1397,6,FALSE)</f>
        <v>#N/A</v>
      </c>
    </row>
    <row r="536" spans="1:10" x14ac:dyDescent="0.2">
      <c r="A536" s="10">
        <v>44000</v>
      </c>
      <c r="B536">
        <f>VLOOKUP('Full date'!A536,'Crude oil price'!$A$8444:$J$8958,2,FALSE)</f>
        <v>38.79</v>
      </c>
      <c r="C536">
        <f>VLOOKUP('Full date'!$A536,'Crude oil price'!$A$8444:$J$8958,3,FALSE)</f>
        <v>41.75</v>
      </c>
      <c r="D536">
        <f>VLOOKUP('Full date'!$A536,'Crude oil price'!$A$8444:$J$8958,4,FALSE)</f>
        <v>1.198</v>
      </c>
      <c r="E536">
        <f>VLOOKUP('Full date'!$A536,'Crude oil price'!$A$8444:$J$8958,5,FALSE)</f>
        <v>1.1779999999999999</v>
      </c>
      <c r="F536">
        <f>VLOOKUP($A536,'MethaneLeaks Events Data_nonUS'!$C$2:$I$1397,2,FALSE)</f>
        <v>1317</v>
      </c>
      <c r="G536">
        <f>VLOOKUP($A536,'MethaneLeaks Events Data_nonUS'!$C$2:$I$1397,3,FALSE)</f>
        <v>88.209503170000005</v>
      </c>
      <c r="H536" t="str">
        <f>VLOOKUP($A536,'MethaneLeaks Events Data_nonUS'!$C$2:$I$1397,4,FALSE)</f>
        <v>og</v>
      </c>
      <c r="I536">
        <f>VLOOKUP($A536,'MethaneLeaks Events Data_nonUS'!$C$2:$I$1397,5,FALSE)</f>
        <v>54.155998230000002</v>
      </c>
      <c r="J536">
        <f>VLOOKUP($A536,'MethaneLeaks Events Data_nonUS'!$C$2:$I$1397,6,FALSE)</f>
        <v>51.915901179999999</v>
      </c>
    </row>
    <row r="537" spans="1:10" x14ac:dyDescent="0.2">
      <c r="A537" s="10">
        <v>44001</v>
      </c>
      <c r="B537">
        <f>VLOOKUP('Full date'!A537,'Crude oil price'!$A$8444:$J$8958,2,FALSE)</f>
        <v>39.72</v>
      </c>
      <c r="C537">
        <f>VLOOKUP('Full date'!$A537,'Crude oil price'!$A$8444:$J$8958,3,FALSE)</f>
        <v>42.33</v>
      </c>
      <c r="D537">
        <f>VLOOKUP('Full date'!$A537,'Crude oil price'!$A$8444:$J$8958,4,FALSE)</f>
        <v>1.198</v>
      </c>
      <c r="E537">
        <f>VLOOKUP('Full date'!$A537,'Crude oil price'!$A$8444:$J$8958,5,FALSE)</f>
        <v>1.165</v>
      </c>
      <c r="F537" t="e">
        <f>VLOOKUP($A537,'MethaneLeaks Events Data_nonUS'!$C$2:$I$1397,2,FALSE)</f>
        <v>#N/A</v>
      </c>
      <c r="G537" t="e">
        <f>VLOOKUP($A537,'MethaneLeaks Events Data_nonUS'!$C$2:$I$1397,3,FALSE)</f>
        <v>#N/A</v>
      </c>
      <c r="H537" t="e">
        <f>VLOOKUP($A537,'MethaneLeaks Events Data_nonUS'!$C$2:$I$1397,4,FALSE)</f>
        <v>#N/A</v>
      </c>
      <c r="I537" t="e">
        <f>VLOOKUP($A537,'MethaneLeaks Events Data_nonUS'!$C$2:$I$1397,5,FALSE)</f>
        <v>#N/A</v>
      </c>
      <c r="J537" t="e">
        <f>VLOOKUP($A537,'MethaneLeaks Events Data_nonUS'!$C$2:$I$1397,6,FALSE)</f>
        <v>#N/A</v>
      </c>
    </row>
    <row r="538" spans="1:10" x14ac:dyDescent="0.2">
      <c r="A538" s="10">
        <v>44002</v>
      </c>
      <c r="B538" t="e">
        <f>VLOOKUP('Full date'!A538,'Crude oil price'!$A$8444:$J$8958,2,FALSE)</f>
        <v>#N/A</v>
      </c>
      <c r="C538" t="e">
        <f>VLOOKUP('Full date'!$A538,'Crude oil price'!$A$8444:$J$8958,3,FALSE)</f>
        <v>#N/A</v>
      </c>
      <c r="D538" t="e">
        <f>VLOOKUP('Full date'!$A538,'Crude oil price'!$A$8444:$J$8958,4,FALSE)</f>
        <v>#N/A</v>
      </c>
      <c r="E538" t="e">
        <f>VLOOKUP('Full date'!$A538,'Crude oil price'!$A$8444:$J$8958,5,FALSE)</f>
        <v>#N/A</v>
      </c>
      <c r="F538" t="e">
        <f>VLOOKUP($A538,'MethaneLeaks Events Data_nonUS'!$C$2:$I$1397,2,FALSE)</f>
        <v>#N/A</v>
      </c>
      <c r="G538" t="e">
        <f>VLOOKUP($A538,'MethaneLeaks Events Data_nonUS'!$C$2:$I$1397,3,FALSE)</f>
        <v>#N/A</v>
      </c>
      <c r="H538" t="e">
        <f>VLOOKUP($A538,'MethaneLeaks Events Data_nonUS'!$C$2:$I$1397,4,FALSE)</f>
        <v>#N/A</v>
      </c>
      <c r="I538" t="e">
        <f>VLOOKUP($A538,'MethaneLeaks Events Data_nonUS'!$C$2:$I$1397,5,FALSE)</f>
        <v>#N/A</v>
      </c>
      <c r="J538" t="e">
        <f>VLOOKUP($A538,'MethaneLeaks Events Data_nonUS'!$C$2:$I$1397,6,FALSE)</f>
        <v>#N/A</v>
      </c>
    </row>
    <row r="539" spans="1:10" x14ac:dyDescent="0.2">
      <c r="A539" s="10">
        <v>44003</v>
      </c>
      <c r="B539" t="e">
        <f>VLOOKUP('Full date'!A539,'Crude oil price'!$A$8444:$J$8958,2,FALSE)</f>
        <v>#N/A</v>
      </c>
      <c r="C539" t="e">
        <f>VLOOKUP('Full date'!$A539,'Crude oil price'!$A$8444:$J$8958,3,FALSE)</f>
        <v>#N/A</v>
      </c>
      <c r="D539" t="e">
        <f>VLOOKUP('Full date'!$A539,'Crude oil price'!$A$8444:$J$8958,4,FALSE)</f>
        <v>#N/A</v>
      </c>
      <c r="E539" t="e">
        <f>VLOOKUP('Full date'!$A539,'Crude oil price'!$A$8444:$J$8958,5,FALSE)</f>
        <v>#N/A</v>
      </c>
      <c r="F539" t="e">
        <f>VLOOKUP($A539,'MethaneLeaks Events Data_nonUS'!$C$2:$I$1397,2,FALSE)</f>
        <v>#N/A</v>
      </c>
      <c r="G539" t="e">
        <f>VLOOKUP($A539,'MethaneLeaks Events Data_nonUS'!$C$2:$I$1397,3,FALSE)</f>
        <v>#N/A</v>
      </c>
      <c r="H539" t="e">
        <f>VLOOKUP($A539,'MethaneLeaks Events Data_nonUS'!$C$2:$I$1397,4,FALSE)</f>
        <v>#N/A</v>
      </c>
      <c r="I539" t="e">
        <f>VLOOKUP($A539,'MethaneLeaks Events Data_nonUS'!$C$2:$I$1397,5,FALSE)</f>
        <v>#N/A</v>
      </c>
      <c r="J539" t="e">
        <f>VLOOKUP($A539,'MethaneLeaks Events Data_nonUS'!$C$2:$I$1397,6,FALSE)</f>
        <v>#N/A</v>
      </c>
    </row>
    <row r="540" spans="1:10" x14ac:dyDescent="0.2">
      <c r="A540" s="10">
        <v>44004</v>
      </c>
      <c r="B540">
        <f>VLOOKUP('Full date'!A540,'Crude oil price'!$A$8444:$J$8958,2,FALSE)</f>
        <v>40.6</v>
      </c>
      <c r="C540">
        <f>VLOOKUP('Full date'!$A540,'Crude oil price'!$A$8444:$J$8958,3,FALSE)</f>
        <v>43.2</v>
      </c>
      <c r="D540">
        <f>VLOOKUP('Full date'!$A540,'Crude oil price'!$A$8444:$J$8958,4,FALSE)</f>
        <v>1.244</v>
      </c>
      <c r="E540">
        <f>VLOOKUP('Full date'!$A540,'Crude oil price'!$A$8444:$J$8958,5,FALSE)</f>
        <v>1.194</v>
      </c>
      <c r="F540" t="e">
        <f>VLOOKUP($A540,'MethaneLeaks Events Data_nonUS'!$C$2:$I$1397,2,FALSE)</f>
        <v>#N/A</v>
      </c>
      <c r="G540" t="e">
        <f>VLOOKUP($A540,'MethaneLeaks Events Data_nonUS'!$C$2:$I$1397,3,FALSE)</f>
        <v>#N/A</v>
      </c>
      <c r="H540" t="e">
        <f>VLOOKUP($A540,'MethaneLeaks Events Data_nonUS'!$C$2:$I$1397,4,FALSE)</f>
        <v>#N/A</v>
      </c>
      <c r="I540" t="e">
        <f>VLOOKUP($A540,'MethaneLeaks Events Data_nonUS'!$C$2:$I$1397,5,FALSE)</f>
        <v>#N/A</v>
      </c>
      <c r="J540" t="e">
        <f>VLOOKUP($A540,'MethaneLeaks Events Data_nonUS'!$C$2:$I$1397,6,FALSE)</f>
        <v>#N/A</v>
      </c>
    </row>
    <row r="541" spans="1:10" x14ac:dyDescent="0.2">
      <c r="A541" s="10">
        <v>44005</v>
      </c>
      <c r="B541">
        <f>VLOOKUP('Full date'!A541,'Crude oil price'!$A$8444:$J$8958,2,FALSE)</f>
        <v>40.4</v>
      </c>
      <c r="C541">
        <f>VLOOKUP('Full date'!$A541,'Crude oil price'!$A$8444:$J$8958,3,FALSE)</f>
        <v>42.72</v>
      </c>
      <c r="D541">
        <f>VLOOKUP('Full date'!$A541,'Crude oil price'!$A$8444:$J$8958,4,FALSE)</f>
        <v>1.2549999999999999</v>
      </c>
      <c r="E541">
        <f>VLOOKUP('Full date'!$A541,'Crude oil price'!$A$8444:$J$8958,5,FALSE)</f>
        <v>1.21</v>
      </c>
      <c r="F541">
        <f>VLOOKUP($A541,'MethaneLeaks Events Data_nonUS'!$C$2:$I$1397,2,FALSE)</f>
        <v>1328</v>
      </c>
      <c r="G541">
        <f>VLOOKUP($A541,'MethaneLeaks Events Data_nonUS'!$C$2:$I$1397,3,FALSE)</f>
        <v>98.229644780000001</v>
      </c>
      <c r="H541" t="str">
        <f>VLOOKUP($A541,'MethaneLeaks Events Data_nonUS'!$C$2:$I$1397,4,FALSE)</f>
        <v>og</v>
      </c>
      <c r="I541">
        <f>VLOOKUP($A541,'MethaneLeaks Events Data_nonUS'!$C$2:$I$1397,5,FALSE)</f>
        <v>52.305099490000003</v>
      </c>
      <c r="J541">
        <f>VLOOKUP($A541,'MethaneLeaks Events Data_nonUS'!$C$2:$I$1397,6,FALSE)</f>
        <v>50.581100460000002</v>
      </c>
    </row>
    <row r="542" spans="1:10" x14ac:dyDescent="0.2">
      <c r="A542" s="10">
        <v>44006</v>
      </c>
      <c r="B542">
        <f>VLOOKUP('Full date'!A542,'Crude oil price'!$A$8444:$J$8958,2,FALSE)</f>
        <v>37.909999999999997</v>
      </c>
      <c r="C542">
        <f>VLOOKUP('Full date'!$A542,'Crude oil price'!$A$8444:$J$8958,3,FALSE)</f>
        <v>40.4</v>
      </c>
      <c r="D542">
        <f>VLOOKUP('Full date'!$A542,'Crude oil price'!$A$8444:$J$8958,4,FALSE)</f>
        <v>1.1499999999999999</v>
      </c>
      <c r="E542">
        <f>VLOOKUP('Full date'!$A542,'Crude oil price'!$A$8444:$J$8958,5,FALSE)</f>
        <v>1.097</v>
      </c>
      <c r="F542">
        <f>VLOOKUP($A542,'MethaneLeaks Events Data_nonUS'!$C$2:$I$1397,2,FALSE)</f>
        <v>1325</v>
      </c>
      <c r="G542">
        <f>VLOOKUP($A542,'MethaneLeaks Events Data_nonUS'!$C$2:$I$1397,3,FALSE)</f>
        <v>41.352180480000001</v>
      </c>
      <c r="H542" t="str">
        <f>VLOOKUP($A542,'MethaneLeaks Events Data_nonUS'!$C$2:$I$1397,4,FALSE)</f>
        <v>coal</v>
      </c>
      <c r="I542">
        <f>VLOOKUP($A542,'MethaneLeaks Events Data_nonUS'!$C$2:$I$1397,5,FALSE)</f>
        <v>-21.482099529999999</v>
      </c>
      <c r="J542">
        <f>VLOOKUP($A542,'MethaneLeaks Events Data_nonUS'!$C$2:$I$1397,6,FALSE)</f>
        <v>148.38479609999999</v>
      </c>
    </row>
    <row r="543" spans="1:10" x14ac:dyDescent="0.2">
      <c r="A543" s="10">
        <v>44007</v>
      </c>
      <c r="B543">
        <f>VLOOKUP('Full date'!A543,'Crude oil price'!$A$8444:$J$8958,2,FALSE)</f>
        <v>38.659999999999997</v>
      </c>
      <c r="C543">
        <f>VLOOKUP('Full date'!$A543,'Crude oil price'!$A$8444:$J$8958,3,FALSE)</f>
        <v>41.18</v>
      </c>
      <c r="D543">
        <f>VLOOKUP('Full date'!$A543,'Crude oil price'!$A$8444:$J$8958,4,FALSE)</f>
        <v>1.1679999999999999</v>
      </c>
      <c r="E543">
        <f>VLOOKUP('Full date'!$A543,'Crude oil price'!$A$8444:$J$8958,5,FALSE)</f>
        <v>1.113</v>
      </c>
      <c r="F543">
        <f>VLOOKUP($A543,'MethaneLeaks Events Data_nonUS'!$C$2:$I$1397,2,FALSE)</f>
        <v>1322</v>
      </c>
      <c r="G543">
        <f>VLOOKUP($A543,'MethaneLeaks Events Data_nonUS'!$C$2:$I$1397,3,FALSE)</f>
        <v>75.246353150000004</v>
      </c>
      <c r="H543" t="str">
        <f>VLOOKUP($A543,'MethaneLeaks Events Data_nonUS'!$C$2:$I$1397,4,FALSE)</f>
        <v>human</v>
      </c>
      <c r="I543">
        <f>VLOOKUP($A543,'MethaneLeaks Events Data_nonUS'!$C$2:$I$1397,5,FALSE)</f>
        <v>52.096401210000003</v>
      </c>
      <c r="J543">
        <f>VLOOKUP($A543,'MethaneLeaks Events Data_nonUS'!$C$2:$I$1397,6,FALSE)</f>
        <v>37.960498809999997</v>
      </c>
    </row>
    <row r="544" spans="1:10" x14ac:dyDescent="0.2">
      <c r="A544" s="10">
        <v>44008</v>
      </c>
      <c r="B544">
        <f>VLOOKUP('Full date'!A544,'Crude oil price'!$A$8444:$J$8958,2,FALSE)</f>
        <v>38.53</v>
      </c>
      <c r="C544">
        <f>VLOOKUP('Full date'!$A544,'Crude oil price'!$A$8444:$J$8958,3,FALSE)</f>
        <v>40.97</v>
      </c>
      <c r="D544">
        <f>VLOOKUP('Full date'!$A544,'Crude oil price'!$A$8444:$J$8958,4,FALSE)</f>
        <v>1.0940000000000001</v>
      </c>
      <c r="E544">
        <f>VLOOKUP('Full date'!$A544,'Crude oil price'!$A$8444:$J$8958,5,FALSE)</f>
        <v>1.0589999999999999</v>
      </c>
      <c r="F544" t="e">
        <f>VLOOKUP($A544,'MethaneLeaks Events Data_nonUS'!$C$2:$I$1397,2,FALSE)</f>
        <v>#N/A</v>
      </c>
      <c r="G544" t="e">
        <f>VLOOKUP($A544,'MethaneLeaks Events Data_nonUS'!$C$2:$I$1397,3,FALSE)</f>
        <v>#N/A</v>
      </c>
      <c r="H544" t="e">
        <f>VLOOKUP($A544,'MethaneLeaks Events Data_nonUS'!$C$2:$I$1397,4,FALSE)</f>
        <v>#N/A</v>
      </c>
      <c r="I544" t="e">
        <f>VLOOKUP($A544,'MethaneLeaks Events Data_nonUS'!$C$2:$I$1397,5,FALSE)</f>
        <v>#N/A</v>
      </c>
      <c r="J544" t="e">
        <f>VLOOKUP($A544,'MethaneLeaks Events Data_nonUS'!$C$2:$I$1397,6,FALSE)</f>
        <v>#N/A</v>
      </c>
    </row>
    <row r="545" spans="1:10" x14ac:dyDescent="0.2">
      <c r="A545" s="10">
        <v>44009</v>
      </c>
      <c r="B545" t="e">
        <f>VLOOKUP('Full date'!A545,'Crude oil price'!$A$8444:$J$8958,2,FALSE)</f>
        <v>#N/A</v>
      </c>
      <c r="C545" t="e">
        <f>VLOOKUP('Full date'!$A545,'Crude oil price'!$A$8444:$J$8958,3,FALSE)</f>
        <v>#N/A</v>
      </c>
      <c r="D545" t="e">
        <f>VLOOKUP('Full date'!$A545,'Crude oil price'!$A$8444:$J$8958,4,FALSE)</f>
        <v>#N/A</v>
      </c>
      <c r="E545" t="e">
        <f>VLOOKUP('Full date'!$A545,'Crude oil price'!$A$8444:$J$8958,5,FALSE)</f>
        <v>#N/A</v>
      </c>
      <c r="F545" t="e">
        <f>VLOOKUP($A545,'MethaneLeaks Events Data_nonUS'!$C$2:$I$1397,2,FALSE)</f>
        <v>#N/A</v>
      </c>
      <c r="G545" t="e">
        <f>VLOOKUP($A545,'MethaneLeaks Events Data_nonUS'!$C$2:$I$1397,3,FALSE)</f>
        <v>#N/A</v>
      </c>
      <c r="H545" t="e">
        <f>VLOOKUP($A545,'MethaneLeaks Events Data_nonUS'!$C$2:$I$1397,4,FALSE)</f>
        <v>#N/A</v>
      </c>
      <c r="I545" t="e">
        <f>VLOOKUP($A545,'MethaneLeaks Events Data_nonUS'!$C$2:$I$1397,5,FALSE)</f>
        <v>#N/A</v>
      </c>
      <c r="J545" t="e">
        <f>VLOOKUP($A545,'MethaneLeaks Events Data_nonUS'!$C$2:$I$1397,6,FALSE)</f>
        <v>#N/A</v>
      </c>
    </row>
    <row r="546" spans="1:10" x14ac:dyDescent="0.2">
      <c r="A546" s="10">
        <v>44010</v>
      </c>
      <c r="B546" t="e">
        <f>VLOOKUP('Full date'!A546,'Crude oil price'!$A$8444:$J$8958,2,FALSE)</f>
        <v>#N/A</v>
      </c>
      <c r="C546" t="e">
        <f>VLOOKUP('Full date'!$A546,'Crude oil price'!$A$8444:$J$8958,3,FALSE)</f>
        <v>#N/A</v>
      </c>
      <c r="D546" t="e">
        <f>VLOOKUP('Full date'!$A546,'Crude oil price'!$A$8444:$J$8958,4,FALSE)</f>
        <v>#N/A</v>
      </c>
      <c r="E546" t="e">
        <f>VLOOKUP('Full date'!$A546,'Crude oil price'!$A$8444:$J$8958,5,FALSE)</f>
        <v>#N/A</v>
      </c>
      <c r="F546" t="e">
        <f>VLOOKUP($A546,'MethaneLeaks Events Data_nonUS'!$C$2:$I$1397,2,FALSE)</f>
        <v>#N/A</v>
      </c>
      <c r="G546" t="e">
        <f>VLOOKUP($A546,'MethaneLeaks Events Data_nonUS'!$C$2:$I$1397,3,FALSE)</f>
        <v>#N/A</v>
      </c>
      <c r="H546" t="e">
        <f>VLOOKUP($A546,'MethaneLeaks Events Data_nonUS'!$C$2:$I$1397,4,FALSE)</f>
        <v>#N/A</v>
      </c>
      <c r="I546" t="e">
        <f>VLOOKUP($A546,'MethaneLeaks Events Data_nonUS'!$C$2:$I$1397,5,FALSE)</f>
        <v>#N/A</v>
      </c>
      <c r="J546" t="e">
        <f>VLOOKUP($A546,'MethaneLeaks Events Data_nonUS'!$C$2:$I$1397,6,FALSE)</f>
        <v>#N/A</v>
      </c>
    </row>
    <row r="547" spans="1:10" x14ac:dyDescent="0.2">
      <c r="A547" s="10">
        <v>44011</v>
      </c>
      <c r="B547">
        <f>VLOOKUP('Full date'!A547,'Crude oil price'!$A$8444:$J$8958,2,FALSE)</f>
        <v>39.67</v>
      </c>
      <c r="C547">
        <f>VLOOKUP('Full date'!$A547,'Crude oil price'!$A$8444:$J$8958,3,FALSE)</f>
        <v>41.58</v>
      </c>
      <c r="D547">
        <f>VLOOKUP('Full date'!$A547,'Crude oil price'!$A$8444:$J$8958,4,FALSE)</f>
        <v>1.1479999999999999</v>
      </c>
      <c r="E547">
        <f>VLOOKUP('Full date'!$A547,'Crude oil price'!$A$8444:$J$8958,5,FALSE)</f>
        <v>1.1160000000000001</v>
      </c>
      <c r="F547" t="e">
        <f>VLOOKUP($A547,'MethaneLeaks Events Data_nonUS'!$C$2:$I$1397,2,FALSE)</f>
        <v>#N/A</v>
      </c>
      <c r="G547" t="e">
        <f>VLOOKUP($A547,'MethaneLeaks Events Data_nonUS'!$C$2:$I$1397,3,FALSE)</f>
        <v>#N/A</v>
      </c>
      <c r="H547" t="e">
        <f>VLOOKUP($A547,'MethaneLeaks Events Data_nonUS'!$C$2:$I$1397,4,FALSE)</f>
        <v>#N/A</v>
      </c>
      <c r="I547" t="e">
        <f>VLOOKUP($A547,'MethaneLeaks Events Data_nonUS'!$C$2:$I$1397,5,FALSE)</f>
        <v>#N/A</v>
      </c>
      <c r="J547" t="e">
        <f>VLOOKUP($A547,'MethaneLeaks Events Data_nonUS'!$C$2:$I$1397,6,FALSE)</f>
        <v>#N/A</v>
      </c>
    </row>
    <row r="548" spans="1:10" x14ac:dyDescent="0.2">
      <c r="A548" s="10">
        <v>44012</v>
      </c>
      <c r="B548">
        <f>VLOOKUP('Full date'!A548,'Crude oil price'!$A$8444:$J$8958,2,FALSE)</f>
        <v>39.270000000000003</v>
      </c>
      <c r="C548">
        <f>VLOOKUP('Full date'!$A548,'Crude oil price'!$A$8444:$J$8958,3,FALSE)</f>
        <v>41.64</v>
      </c>
      <c r="D548">
        <f>VLOOKUP('Full date'!$A548,'Crude oil price'!$A$8444:$J$8958,4,FALSE)</f>
        <v>1.1599999999999999</v>
      </c>
      <c r="E548">
        <f>VLOOKUP('Full date'!$A548,'Crude oil price'!$A$8444:$J$8958,5,FALSE)</f>
        <v>1.143</v>
      </c>
      <c r="F548">
        <f>VLOOKUP($A548,'MethaneLeaks Events Data_nonUS'!$C$2:$I$1397,2,FALSE)</f>
        <v>1334</v>
      </c>
      <c r="G548">
        <f>VLOOKUP($A548,'MethaneLeaks Events Data_nonUS'!$C$2:$I$1397,3,FALSE)</f>
        <v>36.619041439999997</v>
      </c>
      <c r="H548" t="str">
        <f>VLOOKUP($A548,'MethaneLeaks Events Data_nonUS'!$C$2:$I$1397,4,FALSE)</f>
        <v>coal</v>
      </c>
      <c r="I548">
        <f>VLOOKUP($A548,'MethaneLeaks Events Data_nonUS'!$C$2:$I$1397,5,FALSE)</f>
        <v>-32.484298709999997</v>
      </c>
      <c r="J548">
        <f>VLOOKUP($A548,'MethaneLeaks Events Data_nonUS'!$C$2:$I$1397,6,FALSE)</f>
        <v>151.06199649999999</v>
      </c>
    </row>
    <row r="549" spans="1:10" x14ac:dyDescent="0.2">
      <c r="A549" s="10">
        <v>44013</v>
      </c>
      <c r="B549">
        <f>VLOOKUP('Full date'!A549,'Crude oil price'!$A$8444:$J$8958,2,FALSE)</f>
        <v>39.880000000000003</v>
      </c>
      <c r="C549">
        <f>VLOOKUP('Full date'!$A549,'Crude oil price'!$A$8444:$J$8958,3,FALSE)</f>
        <v>42.18</v>
      </c>
      <c r="D549">
        <f>VLOOKUP('Full date'!$A549,'Crude oil price'!$A$8444:$J$8958,4,FALSE)</f>
        <v>1.1779999999999999</v>
      </c>
      <c r="E549">
        <f>VLOOKUP('Full date'!$A549,'Crude oil price'!$A$8444:$J$8958,5,FALSE)</f>
        <v>1.153</v>
      </c>
      <c r="F549">
        <f>VLOOKUP($A549,'MethaneLeaks Events Data_nonUS'!$C$2:$I$1397,2,FALSE)</f>
        <v>1335</v>
      </c>
      <c r="G549">
        <f>VLOOKUP($A549,'MethaneLeaks Events Data_nonUS'!$C$2:$I$1397,3,FALSE)</f>
        <v>127.34720609999999</v>
      </c>
      <c r="H549" t="str">
        <f>VLOOKUP($A549,'MethaneLeaks Events Data_nonUS'!$C$2:$I$1397,4,FALSE)</f>
        <v>og</v>
      </c>
      <c r="I549">
        <f>VLOOKUP($A549,'MethaneLeaks Events Data_nonUS'!$C$2:$I$1397,5,FALSE)</f>
        <v>36.368198390000003</v>
      </c>
      <c r="J549">
        <f>VLOOKUP($A549,'MethaneLeaks Events Data_nonUS'!$C$2:$I$1397,6,FALSE)</f>
        <v>61.534400939999998</v>
      </c>
    </row>
    <row r="550" spans="1:10" x14ac:dyDescent="0.2">
      <c r="A550" s="10">
        <v>44014</v>
      </c>
      <c r="B550">
        <f>VLOOKUP('Full date'!A550,'Crude oil price'!$A$8444:$J$8958,2,FALSE)</f>
        <v>40.57</v>
      </c>
      <c r="C550">
        <f>VLOOKUP('Full date'!$A550,'Crude oil price'!$A$8444:$J$8958,3,FALSE)</f>
        <v>43.19</v>
      </c>
      <c r="D550">
        <f>VLOOKUP('Full date'!$A550,'Crude oil price'!$A$8444:$J$8958,4,FALSE)</f>
        <v>1.2070000000000001</v>
      </c>
      <c r="E550">
        <f>VLOOKUP('Full date'!$A550,'Crude oil price'!$A$8444:$J$8958,5,FALSE)</f>
        <v>1.177</v>
      </c>
      <c r="F550">
        <f>VLOOKUP($A550,'MethaneLeaks Events Data_nonUS'!$C$2:$I$1397,2,FALSE)</f>
        <v>1332</v>
      </c>
      <c r="G550">
        <f>VLOOKUP($A550,'MethaneLeaks Events Data_nonUS'!$C$2:$I$1397,3,FALSE)</f>
        <v>70.603065490000006</v>
      </c>
      <c r="H550" t="str">
        <f>VLOOKUP($A550,'MethaneLeaks Events Data_nonUS'!$C$2:$I$1397,4,FALSE)</f>
        <v>og</v>
      </c>
      <c r="I550">
        <f>VLOOKUP($A550,'MethaneLeaks Events Data_nonUS'!$C$2:$I$1397,5,FALSE)</f>
        <v>44.820800779999999</v>
      </c>
      <c r="J550">
        <f>VLOOKUP($A550,'MethaneLeaks Events Data_nonUS'!$C$2:$I$1397,6,FALSE)</f>
        <v>41.68489838</v>
      </c>
    </row>
    <row r="551" spans="1:10" x14ac:dyDescent="0.2">
      <c r="A551" s="10">
        <v>44015</v>
      </c>
      <c r="B551">
        <f>VLOOKUP('Full date'!A551,'Crude oil price'!$A$8444:$J$8958,2,FALSE)</f>
        <v>0</v>
      </c>
      <c r="C551">
        <f>VLOOKUP('Full date'!$A551,'Crude oil price'!$A$8444:$J$8958,3,FALSE)</f>
        <v>42.92</v>
      </c>
      <c r="D551" t="e">
        <f>VLOOKUP('Full date'!$A551,'Crude oil price'!$A$8444:$J$8958,4,FALSE)</f>
        <v>#N/A</v>
      </c>
      <c r="E551" t="e">
        <f>VLOOKUP('Full date'!$A551,'Crude oil price'!$A$8444:$J$8958,5,FALSE)</f>
        <v>#N/A</v>
      </c>
      <c r="F551">
        <f>VLOOKUP($A551,'MethaneLeaks Events Data_nonUS'!$C$2:$I$1397,2,FALSE)</f>
        <v>1333</v>
      </c>
      <c r="G551">
        <f>VLOOKUP($A551,'MethaneLeaks Events Data_nonUS'!$C$2:$I$1397,3,FALSE)</f>
        <v>36.024921419999998</v>
      </c>
      <c r="H551" t="str">
        <f>VLOOKUP($A551,'MethaneLeaks Events Data_nonUS'!$C$2:$I$1397,4,FALSE)</f>
        <v>human</v>
      </c>
      <c r="I551">
        <f>VLOOKUP($A551,'MethaneLeaks Events Data_nonUS'!$C$2:$I$1397,5,FALSE)</f>
        <v>33.632900239999998</v>
      </c>
      <c r="J551">
        <f>VLOOKUP($A551,'MethaneLeaks Events Data_nonUS'!$C$2:$I$1397,6,FALSE)</f>
        <v>73.004203799999999</v>
      </c>
    </row>
    <row r="552" spans="1:10" x14ac:dyDescent="0.2">
      <c r="A552" s="10">
        <v>44016</v>
      </c>
      <c r="B552" t="e">
        <f>VLOOKUP('Full date'!A552,'Crude oil price'!$A$8444:$J$8958,2,FALSE)</f>
        <v>#N/A</v>
      </c>
      <c r="C552" t="e">
        <f>VLOOKUP('Full date'!$A552,'Crude oil price'!$A$8444:$J$8958,3,FALSE)</f>
        <v>#N/A</v>
      </c>
      <c r="D552" t="e">
        <f>VLOOKUP('Full date'!$A552,'Crude oil price'!$A$8444:$J$8958,4,FALSE)</f>
        <v>#N/A</v>
      </c>
      <c r="E552" t="e">
        <f>VLOOKUP('Full date'!$A552,'Crude oil price'!$A$8444:$J$8958,5,FALSE)</f>
        <v>#N/A</v>
      </c>
      <c r="F552" t="e">
        <f>VLOOKUP($A552,'MethaneLeaks Events Data_nonUS'!$C$2:$I$1397,2,FALSE)</f>
        <v>#N/A</v>
      </c>
      <c r="G552" t="e">
        <f>VLOOKUP($A552,'MethaneLeaks Events Data_nonUS'!$C$2:$I$1397,3,FALSE)</f>
        <v>#N/A</v>
      </c>
      <c r="H552" t="e">
        <f>VLOOKUP($A552,'MethaneLeaks Events Data_nonUS'!$C$2:$I$1397,4,FALSE)</f>
        <v>#N/A</v>
      </c>
      <c r="I552" t="e">
        <f>VLOOKUP($A552,'MethaneLeaks Events Data_nonUS'!$C$2:$I$1397,5,FALSE)</f>
        <v>#N/A</v>
      </c>
      <c r="J552" t="e">
        <f>VLOOKUP($A552,'MethaneLeaks Events Data_nonUS'!$C$2:$I$1397,6,FALSE)</f>
        <v>#N/A</v>
      </c>
    </row>
    <row r="553" spans="1:10" x14ac:dyDescent="0.2">
      <c r="A553" s="10">
        <v>44017</v>
      </c>
      <c r="B553" t="e">
        <f>VLOOKUP('Full date'!A553,'Crude oil price'!$A$8444:$J$8958,2,FALSE)</f>
        <v>#N/A</v>
      </c>
      <c r="C553" t="e">
        <f>VLOOKUP('Full date'!$A553,'Crude oil price'!$A$8444:$J$8958,3,FALSE)</f>
        <v>#N/A</v>
      </c>
      <c r="D553" t="e">
        <f>VLOOKUP('Full date'!$A553,'Crude oil price'!$A$8444:$J$8958,4,FALSE)</f>
        <v>#N/A</v>
      </c>
      <c r="E553" t="e">
        <f>VLOOKUP('Full date'!$A553,'Crude oil price'!$A$8444:$J$8958,5,FALSE)</f>
        <v>#N/A</v>
      </c>
      <c r="F553" t="e">
        <f>VLOOKUP($A553,'MethaneLeaks Events Data_nonUS'!$C$2:$I$1397,2,FALSE)</f>
        <v>#N/A</v>
      </c>
      <c r="G553" t="e">
        <f>VLOOKUP($A553,'MethaneLeaks Events Data_nonUS'!$C$2:$I$1397,3,FALSE)</f>
        <v>#N/A</v>
      </c>
      <c r="H553" t="e">
        <f>VLOOKUP($A553,'MethaneLeaks Events Data_nonUS'!$C$2:$I$1397,4,FALSE)</f>
        <v>#N/A</v>
      </c>
      <c r="I553" t="e">
        <f>VLOOKUP($A553,'MethaneLeaks Events Data_nonUS'!$C$2:$I$1397,5,FALSE)</f>
        <v>#N/A</v>
      </c>
      <c r="J553" t="e">
        <f>VLOOKUP($A553,'MethaneLeaks Events Data_nonUS'!$C$2:$I$1397,6,FALSE)</f>
        <v>#N/A</v>
      </c>
    </row>
    <row r="554" spans="1:10" x14ac:dyDescent="0.2">
      <c r="A554" s="10">
        <v>44018</v>
      </c>
      <c r="B554">
        <f>VLOOKUP('Full date'!A554,'Crude oil price'!$A$8444:$J$8958,2,FALSE)</f>
        <v>40.51</v>
      </c>
      <c r="C554">
        <f>VLOOKUP('Full date'!$A554,'Crude oil price'!$A$8444:$J$8958,3,FALSE)</f>
        <v>42.73</v>
      </c>
      <c r="D554">
        <f>VLOOKUP('Full date'!$A554,'Crude oil price'!$A$8444:$J$8958,4,FALSE)</f>
        <v>1.2050000000000001</v>
      </c>
      <c r="E554">
        <f>VLOOKUP('Full date'!$A554,'Crude oil price'!$A$8444:$J$8958,5,FALSE)</f>
        <v>1.17</v>
      </c>
      <c r="F554" t="e">
        <f>VLOOKUP($A554,'MethaneLeaks Events Data_nonUS'!$C$2:$I$1397,2,FALSE)</f>
        <v>#N/A</v>
      </c>
      <c r="G554" t="e">
        <f>VLOOKUP($A554,'MethaneLeaks Events Data_nonUS'!$C$2:$I$1397,3,FALSE)</f>
        <v>#N/A</v>
      </c>
      <c r="H554" t="e">
        <f>VLOOKUP($A554,'MethaneLeaks Events Data_nonUS'!$C$2:$I$1397,4,FALSE)</f>
        <v>#N/A</v>
      </c>
      <c r="I554" t="e">
        <f>VLOOKUP($A554,'MethaneLeaks Events Data_nonUS'!$C$2:$I$1397,5,FALSE)</f>
        <v>#N/A</v>
      </c>
      <c r="J554" t="e">
        <f>VLOOKUP($A554,'MethaneLeaks Events Data_nonUS'!$C$2:$I$1397,6,FALSE)</f>
        <v>#N/A</v>
      </c>
    </row>
    <row r="555" spans="1:10" x14ac:dyDescent="0.2">
      <c r="A555" s="10">
        <v>44019</v>
      </c>
      <c r="B555">
        <f>VLOOKUP('Full date'!A555,'Crude oil price'!$A$8444:$J$8958,2,FALSE)</f>
        <v>40.590000000000003</v>
      </c>
      <c r="C555">
        <f>VLOOKUP('Full date'!$A555,'Crude oil price'!$A$8444:$J$8958,3,FALSE)</f>
        <v>43.28</v>
      </c>
      <c r="D555">
        <f>VLOOKUP('Full date'!$A555,'Crude oil price'!$A$8444:$J$8958,4,FALSE)</f>
        <v>1.23</v>
      </c>
      <c r="E555">
        <f>VLOOKUP('Full date'!$A555,'Crude oil price'!$A$8444:$J$8958,5,FALSE)</f>
        <v>1.1950000000000001</v>
      </c>
      <c r="F555">
        <f>VLOOKUP($A555,'MethaneLeaks Events Data_nonUS'!$C$2:$I$1397,2,FALSE)</f>
        <v>1339</v>
      </c>
      <c r="G555">
        <f>VLOOKUP($A555,'MethaneLeaks Events Data_nonUS'!$C$2:$I$1397,3,FALSE)</f>
        <v>181.7696838</v>
      </c>
      <c r="H555" t="str">
        <f>VLOOKUP($A555,'MethaneLeaks Events Data_nonUS'!$C$2:$I$1397,4,FALSE)</f>
        <v>og</v>
      </c>
      <c r="I555">
        <f>VLOOKUP($A555,'MethaneLeaks Events Data_nonUS'!$C$2:$I$1397,5,FALSE)</f>
        <v>55.097198489999997</v>
      </c>
      <c r="J555">
        <f>VLOOKUP($A555,'MethaneLeaks Events Data_nonUS'!$C$2:$I$1397,6,FALSE)</f>
        <v>54.354900360000002</v>
      </c>
    </row>
    <row r="556" spans="1:10" x14ac:dyDescent="0.2">
      <c r="A556" s="10">
        <v>44020</v>
      </c>
      <c r="B556">
        <f>VLOOKUP('Full date'!A556,'Crude oil price'!$A$8444:$J$8958,2,FALSE)</f>
        <v>40.909999999999997</v>
      </c>
      <c r="C556">
        <f>VLOOKUP('Full date'!$A556,'Crude oil price'!$A$8444:$J$8958,3,FALSE)</f>
        <v>43.67</v>
      </c>
      <c r="D556">
        <f>VLOOKUP('Full date'!$A556,'Crude oil price'!$A$8444:$J$8958,4,FALSE)</f>
        <v>1.2629999999999999</v>
      </c>
      <c r="E556">
        <f>VLOOKUP('Full date'!$A556,'Crude oil price'!$A$8444:$J$8958,5,FALSE)</f>
        <v>1.208</v>
      </c>
      <c r="F556" t="e">
        <f>VLOOKUP($A556,'MethaneLeaks Events Data_nonUS'!$C$2:$I$1397,2,FALSE)</f>
        <v>#N/A</v>
      </c>
      <c r="G556" t="e">
        <f>VLOOKUP($A556,'MethaneLeaks Events Data_nonUS'!$C$2:$I$1397,3,FALSE)</f>
        <v>#N/A</v>
      </c>
      <c r="H556" t="e">
        <f>VLOOKUP($A556,'MethaneLeaks Events Data_nonUS'!$C$2:$I$1397,4,FALSE)</f>
        <v>#N/A</v>
      </c>
      <c r="I556" t="e">
        <f>VLOOKUP($A556,'MethaneLeaks Events Data_nonUS'!$C$2:$I$1397,5,FALSE)</f>
        <v>#N/A</v>
      </c>
      <c r="J556" t="e">
        <f>VLOOKUP($A556,'MethaneLeaks Events Data_nonUS'!$C$2:$I$1397,6,FALSE)</f>
        <v>#N/A</v>
      </c>
    </row>
    <row r="557" spans="1:10" x14ac:dyDescent="0.2">
      <c r="A557" s="10">
        <v>44021</v>
      </c>
      <c r="B557">
        <f>VLOOKUP('Full date'!A557,'Crude oil price'!$A$8444:$J$8958,2,FALSE)</f>
        <v>39.64</v>
      </c>
      <c r="C557">
        <f>VLOOKUP('Full date'!$A557,'Crude oil price'!$A$8444:$J$8958,3,FALSE)</f>
        <v>42.35</v>
      </c>
      <c r="D557">
        <f>VLOOKUP('Full date'!$A557,'Crude oil price'!$A$8444:$J$8958,4,FALSE)</f>
        <v>1.2150000000000001</v>
      </c>
      <c r="E557">
        <f>VLOOKUP('Full date'!$A557,'Crude oil price'!$A$8444:$J$8958,5,FALSE)</f>
        <v>1.175</v>
      </c>
      <c r="F557">
        <f>VLOOKUP($A557,'MethaneLeaks Events Data_nonUS'!$C$2:$I$1397,2,FALSE)</f>
        <v>1337</v>
      </c>
      <c r="G557">
        <f>VLOOKUP($A557,'MethaneLeaks Events Data_nonUS'!$C$2:$I$1397,3,FALSE)</f>
        <v>49.821701050000001</v>
      </c>
      <c r="H557" t="str">
        <f>VLOOKUP($A557,'MethaneLeaks Events Data_nonUS'!$C$2:$I$1397,4,FALSE)</f>
        <v>og</v>
      </c>
      <c r="I557">
        <f>VLOOKUP($A557,'MethaneLeaks Events Data_nonUS'!$C$2:$I$1397,5,FALSE)</f>
        <v>62.43489838</v>
      </c>
      <c r="J557">
        <f>VLOOKUP($A557,'MethaneLeaks Events Data_nonUS'!$C$2:$I$1397,6,FALSE)</f>
        <v>50.16910172</v>
      </c>
    </row>
    <row r="558" spans="1:10" x14ac:dyDescent="0.2">
      <c r="A558" s="10">
        <v>44022</v>
      </c>
      <c r="B558">
        <f>VLOOKUP('Full date'!A558,'Crude oil price'!$A$8444:$J$8958,2,FALSE)</f>
        <v>40.56</v>
      </c>
      <c r="C558">
        <f>VLOOKUP('Full date'!$A558,'Crude oil price'!$A$8444:$J$8958,3,FALSE)</f>
        <v>43.27</v>
      </c>
      <c r="D558">
        <f>VLOOKUP('Full date'!$A558,'Crude oil price'!$A$8444:$J$8958,4,FALSE)</f>
        <v>1.244</v>
      </c>
      <c r="E558">
        <f>VLOOKUP('Full date'!$A558,'Crude oil price'!$A$8444:$J$8958,5,FALSE)</f>
        <v>1.1890000000000001</v>
      </c>
      <c r="F558" t="e">
        <f>VLOOKUP($A558,'MethaneLeaks Events Data_nonUS'!$C$2:$I$1397,2,FALSE)</f>
        <v>#N/A</v>
      </c>
      <c r="G558" t="e">
        <f>VLOOKUP($A558,'MethaneLeaks Events Data_nonUS'!$C$2:$I$1397,3,FALSE)</f>
        <v>#N/A</v>
      </c>
      <c r="H558" t="e">
        <f>VLOOKUP($A558,'MethaneLeaks Events Data_nonUS'!$C$2:$I$1397,4,FALSE)</f>
        <v>#N/A</v>
      </c>
      <c r="I558" t="e">
        <f>VLOOKUP($A558,'MethaneLeaks Events Data_nonUS'!$C$2:$I$1397,5,FALSE)</f>
        <v>#N/A</v>
      </c>
      <c r="J558" t="e">
        <f>VLOOKUP($A558,'MethaneLeaks Events Data_nonUS'!$C$2:$I$1397,6,FALSE)</f>
        <v>#N/A</v>
      </c>
    </row>
    <row r="559" spans="1:10" x14ac:dyDescent="0.2">
      <c r="A559" s="10">
        <v>44023</v>
      </c>
      <c r="B559" t="e">
        <f>VLOOKUP('Full date'!A559,'Crude oil price'!$A$8444:$J$8958,2,FALSE)</f>
        <v>#N/A</v>
      </c>
      <c r="C559" t="e">
        <f>VLOOKUP('Full date'!$A559,'Crude oil price'!$A$8444:$J$8958,3,FALSE)</f>
        <v>#N/A</v>
      </c>
      <c r="D559" t="e">
        <f>VLOOKUP('Full date'!$A559,'Crude oil price'!$A$8444:$J$8958,4,FALSE)</f>
        <v>#N/A</v>
      </c>
      <c r="E559" t="e">
        <f>VLOOKUP('Full date'!$A559,'Crude oil price'!$A$8444:$J$8958,5,FALSE)</f>
        <v>#N/A</v>
      </c>
      <c r="F559" t="e">
        <f>VLOOKUP($A559,'MethaneLeaks Events Data_nonUS'!$C$2:$I$1397,2,FALSE)</f>
        <v>#N/A</v>
      </c>
      <c r="G559" t="e">
        <f>VLOOKUP($A559,'MethaneLeaks Events Data_nonUS'!$C$2:$I$1397,3,FALSE)</f>
        <v>#N/A</v>
      </c>
      <c r="H559" t="e">
        <f>VLOOKUP($A559,'MethaneLeaks Events Data_nonUS'!$C$2:$I$1397,4,FALSE)</f>
        <v>#N/A</v>
      </c>
      <c r="I559" t="e">
        <f>VLOOKUP($A559,'MethaneLeaks Events Data_nonUS'!$C$2:$I$1397,5,FALSE)</f>
        <v>#N/A</v>
      </c>
      <c r="J559" t="e">
        <f>VLOOKUP($A559,'MethaneLeaks Events Data_nonUS'!$C$2:$I$1397,6,FALSE)</f>
        <v>#N/A</v>
      </c>
    </row>
    <row r="560" spans="1:10" x14ac:dyDescent="0.2">
      <c r="A560" s="10">
        <v>44024</v>
      </c>
      <c r="B560" t="e">
        <f>VLOOKUP('Full date'!A560,'Crude oil price'!$A$8444:$J$8958,2,FALSE)</f>
        <v>#N/A</v>
      </c>
      <c r="C560" t="e">
        <f>VLOOKUP('Full date'!$A560,'Crude oil price'!$A$8444:$J$8958,3,FALSE)</f>
        <v>#N/A</v>
      </c>
      <c r="D560" t="e">
        <f>VLOOKUP('Full date'!$A560,'Crude oil price'!$A$8444:$J$8958,4,FALSE)</f>
        <v>#N/A</v>
      </c>
      <c r="E560" t="e">
        <f>VLOOKUP('Full date'!$A560,'Crude oil price'!$A$8444:$J$8958,5,FALSE)</f>
        <v>#N/A</v>
      </c>
      <c r="F560" t="e">
        <f>VLOOKUP($A560,'MethaneLeaks Events Data_nonUS'!$C$2:$I$1397,2,FALSE)</f>
        <v>#N/A</v>
      </c>
      <c r="G560" t="e">
        <f>VLOOKUP($A560,'MethaneLeaks Events Data_nonUS'!$C$2:$I$1397,3,FALSE)</f>
        <v>#N/A</v>
      </c>
      <c r="H560" t="e">
        <f>VLOOKUP($A560,'MethaneLeaks Events Data_nonUS'!$C$2:$I$1397,4,FALSE)</f>
        <v>#N/A</v>
      </c>
      <c r="I560" t="e">
        <f>VLOOKUP($A560,'MethaneLeaks Events Data_nonUS'!$C$2:$I$1397,5,FALSE)</f>
        <v>#N/A</v>
      </c>
      <c r="J560" t="e">
        <f>VLOOKUP($A560,'MethaneLeaks Events Data_nonUS'!$C$2:$I$1397,6,FALSE)</f>
        <v>#N/A</v>
      </c>
    </row>
    <row r="561" spans="1:10" x14ac:dyDescent="0.2">
      <c r="A561" s="10">
        <v>44025</v>
      </c>
      <c r="B561">
        <f>VLOOKUP('Full date'!A561,'Crude oil price'!$A$8444:$J$8958,2,FALSE)</f>
        <v>40.06</v>
      </c>
      <c r="C561">
        <f>VLOOKUP('Full date'!$A561,'Crude oil price'!$A$8444:$J$8958,3,FALSE)</f>
        <v>42.85</v>
      </c>
      <c r="D561">
        <f>VLOOKUP('Full date'!$A561,'Crude oil price'!$A$8444:$J$8958,4,FALSE)</f>
        <v>1.232</v>
      </c>
      <c r="E561">
        <f>VLOOKUP('Full date'!$A561,'Crude oil price'!$A$8444:$J$8958,5,FALSE)</f>
        <v>1.157</v>
      </c>
      <c r="F561" t="e">
        <f>VLOOKUP($A561,'MethaneLeaks Events Data_nonUS'!$C$2:$I$1397,2,FALSE)</f>
        <v>#N/A</v>
      </c>
      <c r="G561" t="e">
        <f>VLOOKUP($A561,'MethaneLeaks Events Data_nonUS'!$C$2:$I$1397,3,FALSE)</f>
        <v>#N/A</v>
      </c>
      <c r="H561" t="e">
        <f>VLOOKUP($A561,'MethaneLeaks Events Data_nonUS'!$C$2:$I$1397,4,FALSE)</f>
        <v>#N/A</v>
      </c>
      <c r="I561" t="e">
        <f>VLOOKUP($A561,'MethaneLeaks Events Data_nonUS'!$C$2:$I$1397,5,FALSE)</f>
        <v>#N/A</v>
      </c>
      <c r="J561" t="e">
        <f>VLOOKUP($A561,'MethaneLeaks Events Data_nonUS'!$C$2:$I$1397,6,FALSE)</f>
        <v>#N/A</v>
      </c>
    </row>
    <row r="562" spans="1:10" x14ac:dyDescent="0.2">
      <c r="A562" s="10">
        <v>44026</v>
      </c>
      <c r="B562">
        <f>VLOOKUP('Full date'!A562,'Crude oil price'!$A$8444:$J$8958,2,FALSE)</f>
        <v>40.299999999999997</v>
      </c>
      <c r="C562">
        <f>VLOOKUP('Full date'!$A562,'Crude oil price'!$A$8444:$J$8958,3,FALSE)</f>
        <v>42.97</v>
      </c>
      <c r="D562">
        <f>VLOOKUP('Full date'!$A562,'Crude oil price'!$A$8444:$J$8958,4,FALSE)</f>
        <v>1.2290000000000001</v>
      </c>
      <c r="E562">
        <f>VLOOKUP('Full date'!$A562,'Crude oil price'!$A$8444:$J$8958,5,FALSE)</f>
        <v>1.1539999999999999</v>
      </c>
      <c r="F562">
        <f>VLOOKUP($A562,'MethaneLeaks Events Data_nonUS'!$C$2:$I$1397,2,FALSE)</f>
        <v>1355</v>
      </c>
      <c r="G562">
        <f>VLOOKUP($A562,'MethaneLeaks Events Data_nonUS'!$C$2:$I$1397,3,FALSE)</f>
        <v>147.5048065</v>
      </c>
      <c r="H562" t="str">
        <f>VLOOKUP($A562,'MethaneLeaks Events Data_nonUS'!$C$2:$I$1397,4,FALSE)</f>
        <v>og</v>
      </c>
      <c r="I562">
        <f>VLOOKUP($A562,'MethaneLeaks Events Data_nonUS'!$C$2:$I$1397,5,FALSE)</f>
        <v>36.9192009</v>
      </c>
      <c r="J562">
        <f>VLOOKUP($A562,'MethaneLeaks Events Data_nonUS'!$C$2:$I$1397,6,FALSE)</f>
        <v>62.298000340000002</v>
      </c>
    </row>
    <row r="563" spans="1:10" x14ac:dyDescent="0.2">
      <c r="A563" s="10">
        <v>44027</v>
      </c>
      <c r="B563">
        <f>VLOOKUP('Full date'!A563,'Crude oil price'!$A$8444:$J$8958,2,FALSE)</f>
        <v>41.2</v>
      </c>
      <c r="C563">
        <f>VLOOKUP('Full date'!$A563,'Crude oil price'!$A$8444:$J$8958,3,FALSE)</f>
        <v>43.96</v>
      </c>
      <c r="D563">
        <f>VLOOKUP('Full date'!$A563,'Crude oil price'!$A$8444:$J$8958,4,FALSE)</f>
        <v>1.238</v>
      </c>
      <c r="E563">
        <f>VLOOKUP('Full date'!$A563,'Crude oil price'!$A$8444:$J$8958,5,FALSE)</f>
        <v>1.163</v>
      </c>
      <c r="F563" t="e">
        <f>VLOOKUP($A563,'MethaneLeaks Events Data_nonUS'!$C$2:$I$1397,2,FALSE)</f>
        <v>#N/A</v>
      </c>
      <c r="G563" t="e">
        <f>VLOOKUP($A563,'MethaneLeaks Events Data_nonUS'!$C$2:$I$1397,3,FALSE)</f>
        <v>#N/A</v>
      </c>
      <c r="H563" t="e">
        <f>VLOOKUP($A563,'MethaneLeaks Events Data_nonUS'!$C$2:$I$1397,4,FALSE)</f>
        <v>#N/A</v>
      </c>
      <c r="I563" t="e">
        <f>VLOOKUP($A563,'MethaneLeaks Events Data_nonUS'!$C$2:$I$1397,5,FALSE)</f>
        <v>#N/A</v>
      </c>
      <c r="J563" t="e">
        <f>VLOOKUP($A563,'MethaneLeaks Events Data_nonUS'!$C$2:$I$1397,6,FALSE)</f>
        <v>#N/A</v>
      </c>
    </row>
    <row r="564" spans="1:10" x14ac:dyDescent="0.2">
      <c r="A564" s="10">
        <v>44028</v>
      </c>
      <c r="B564">
        <f>VLOOKUP('Full date'!A564,'Crude oil price'!$A$8444:$J$8958,2,FALSE)</f>
        <v>40.74</v>
      </c>
      <c r="C564">
        <f>VLOOKUP('Full date'!$A564,'Crude oil price'!$A$8444:$J$8958,3,FALSE)</f>
        <v>43.71</v>
      </c>
      <c r="D564">
        <f>VLOOKUP('Full date'!$A564,'Crude oil price'!$A$8444:$J$8958,4,FALSE)</f>
        <v>1.2070000000000001</v>
      </c>
      <c r="E564">
        <f>VLOOKUP('Full date'!$A564,'Crude oil price'!$A$8444:$J$8958,5,FALSE)</f>
        <v>1.129</v>
      </c>
      <c r="F564">
        <f>VLOOKUP($A564,'MethaneLeaks Events Data_nonUS'!$C$2:$I$1397,2,FALSE)</f>
        <v>1535</v>
      </c>
      <c r="G564">
        <f>VLOOKUP($A564,'MethaneLeaks Events Data_nonUS'!$C$2:$I$1397,3,FALSE)</f>
        <v>35.600921630000002</v>
      </c>
      <c r="H564" t="str">
        <f>VLOOKUP($A564,'MethaneLeaks Events Data_nonUS'!$C$2:$I$1397,4,FALSE)</f>
        <v>og</v>
      </c>
      <c r="I564">
        <f>VLOOKUP($A564,'MethaneLeaks Events Data_nonUS'!$C$2:$I$1397,5,FALSE)</f>
        <v>49.172698969999999</v>
      </c>
      <c r="J564">
        <f>VLOOKUP($A564,'MethaneLeaks Events Data_nonUS'!$C$2:$I$1397,6,FALSE)</f>
        <v>-103.83730319999999</v>
      </c>
    </row>
    <row r="565" spans="1:10" x14ac:dyDescent="0.2">
      <c r="A565" s="10">
        <v>44029</v>
      </c>
      <c r="B565">
        <f>VLOOKUP('Full date'!A565,'Crude oil price'!$A$8444:$J$8958,2,FALSE)</f>
        <v>40.549999999999997</v>
      </c>
      <c r="C565">
        <f>VLOOKUP('Full date'!$A565,'Crude oil price'!$A$8444:$J$8958,3,FALSE)</f>
        <v>43.53</v>
      </c>
      <c r="D565">
        <f>VLOOKUP('Full date'!$A565,'Crude oil price'!$A$8444:$J$8958,4,FALSE)</f>
        <v>1.1970000000000001</v>
      </c>
      <c r="E565">
        <f>VLOOKUP('Full date'!$A565,'Crude oil price'!$A$8444:$J$8958,5,FALSE)</f>
        <v>1.1140000000000001</v>
      </c>
      <c r="F565" t="e">
        <f>VLOOKUP($A565,'MethaneLeaks Events Data_nonUS'!$C$2:$I$1397,2,FALSE)</f>
        <v>#N/A</v>
      </c>
      <c r="G565" t="e">
        <f>VLOOKUP($A565,'MethaneLeaks Events Data_nonUS'!$C$2:$I$1397,3,FALSE)</f>
        <v>#N/A</v>
      </c>
      <c r="H565" t="e">
        <f>VLOOKUP($A565,'MethaneLeaks Events Data_nonUS'!$C$2:$I$1397,4,FALSE)</f>
        <v>#N/A</v>
      </c>
      <c r="I565" t="e">
        <f>VLOOKUP($A565,'MethaneLeaks Events Data_nonUS'!$C$2:$I$1397,5,FALSE)</f>
        <v>#N/A</v>
      </c>
      <c r="J565" t="e">
        <f>VLOOKUP($A565,'MethaneLeaks Events Data_nonUS'!$C$2:$I$1397,6,FALSE)</f>
        <v>#N/A</v>
      </c>
    </row>
    <row r="566" spans="1:10" x14ac:dyDescent="0.2">
      <c r="A566" s="10">
        <v>44030</v>
      </c>
      <c r="B566" t="e">
        <f>VLOOKUP('Full date'!A566,'Crude oil price'!$A$8444:$J$8958,2,FALSE)</f>
        <v>#N/A</v>
      </c>
      <c r="C566" t="e">
        <f>VLOOKUP('Full date'!$A566,'Crude oil price'!$A$8444:$J$8958,3,FALSE)</f>
        <v>#N/A</v>
      </c>
      <c r="D566" t="e">
        <f>VLOOKUP('Full date'!$A566,'Crude oil price'!$A$8444:$J$8958,4,FALSE)</f>
        <v>#N/A</v>
      </c>
      <c r="E566" t="e">
        <f>VLOOKUP('Full date'!$A566,'Crude oil price'!$A$8444:$J$8958,5,FALSE)</f>
        <v>#N/A</v>
      </c>
      <c r="F566" t="e">
        <f>VLOOKUP($A566,'MethaneLeaks Events Data_nonUS'!$C$2:$I$1397,2,FALSE)</f>
        <v>#N/A</v>
      </c>
      <c r="G566" t="e">
        <f>VLOOKUP($A566,'MethaneLeaks Events Data_nonUS'!$C$2:$I$1397,3,FALSE)</f>
        <v>#N/A</v>
      </c>
      <c r="H566" t="e">
        <f>VLOOKUP($A566,'MethaneLeaks Events Data_nonUS'!$C$2:$I$1397,4,FALSE)</f>
        <v>#N/A</v>
      </c>
      <c r="I566" t="e">
        <f>VLOOKUP($A566,'MethaneLeaks Events Data_nonUS'!$C$2:$I$1397,5,FALSE)</f>
        <v>#N/A</v>
      </c>
      <c r="J566" t="e">
        <f>VLOOKUP($A566,'MethaneLeaks Events Data_nonUS'!$C$2:$I$1397,6,FALSE)</f>
        <v>#N/A</v>
      </c>
    </row>
    <row r="567" spans="1:10" x14ac:dyDescent="0.2">
      <c r="A567" s="10">
        <v>44031</v>
      </c>
      <c r="B567" t="e">
        <f>VLOOKUP('Full date'!A567,'Crude oil price'!$A$8444:$J$8958,2,FALSE)</f>
        <v>#N/A</v>
      </c>
      <c r="C567" t="e">
        <f>VLOOKUP('Full date'!$A567,'Crude oil price'!$A$8444:$J$8958,3,FALSE)</f>
        <v>#N/A</v>
      </c>
      <c r="D567" t="e">
        <f>VLOOKUP('Full date'!$A567,'Crude oil price'!$A$8444:$J$8958,4,FALSE)</f>
        <v>#N/A</v>
      </c>
      <c r="E567" t="e">
        <f>VLOOKUP('Full date'!$A567,'Crude oil price'!$A$8444:$J$8958,5,FALSE)</f>
        <v>#N/A</v>
      </c>
      <c r="F567" t="e">
        <f>VLOOKUP($A567,'MethaneLeaks Events Data_nonUS'!$C$2:$I$1397,2,FALSE)</f>
        <v>#N/A</v>
      </c>
      <c r="G567" t="e">
        <f>VLOOKUP($A567,'MethaneLeaks Events Data_nonUS'!$C$2:$I$1397,3,FALSE)</f>
        <v>#N/A</v>
      </c>
      <c r="H567" t="e">
        <f>VLOOKUP($A567,'MethaneLeaks Events Data_nonUS'!$C$2:$I$1397,4,FALSE)</f>
        <v>#N/A</v>
      </c>
      <c r="I567" t="e">
        <f>VLOOKUP($A567,'MethaneLeaks Events Data_nonUS'!$C$2:$I$1397,5,FALSE)</f>
        <v>#N/A</v>
      </c>
      <c r="J567" t="e">
        <f>VLOOKUP($A567,'MethaneLeaks Events Data_nonUS'!$C$2:$I$1397,6,FALSE)</f>
        <v>#N/A</v>
      </c>
    </row>
    <row r="568" spans="1:10" x14ac:dyDescent="0.2">
      <c r="A568" s="10">
        <v>44032</v>
      </c>
      <c r="B568">
        <f>VLOOKUP('Full date'!A568,'Crude oil price'!$A$8444:$J$8958,2,FALSE)</f>
        <v>40.83</v>
      </c>
      <c r="C568">
        <f>VLOOKUP('Full date'!$A568,'Crude oil price'!$A$8444:$J$8958,3,FALSE)</f>
        <v>43.3</v>
      </c>
      <c r="D568">
        <f>VLOOKUP('Full date'!$A568,'Crude oil price'!$A$8444:$J$8958,4,FALSE)</f>
        <v>1.204</v>
      </c>
      <c r="E568">
        <f>VLOOKUP('Full date'!$A568,'Crude oil price'!$A$8444:$J$8958,5,FALSE)</f>
        <v>1.141</v>
      </c>
      <c r="F568">
        <f>VLOOKUP($A568,'MethaneLeaks Events Data_nonUS'!$C$2:$I$1397,2,FALSE)</f>
        <v>1358</v>
      </c>
      <c r="G568">
        <f>VLOOKUP($A568,'MethaneLeaks Events Data_nonUS'!$C$2:$I$1397,3,FALSE)</f>
        <v>17.122617720000001</v>
      </c>
      <c r="H568" t="str">
        <f>VLOOKUP($A568,'MethaneLeaks Events Data_nonUS'!$C$2:$I$1397,4,FALSE)</f>
        <v>coal</v>
      </c>
      <c r="I568">
        <f>VLOOKUP($A568,'MethaneLeaks Events Data_nonUS'!$C$2:$I$1397,5,FALSE)</f>
        <v>-21.63059998</v>
      </c>
      <c r="J568">
        <f>VLOOKUP($A568,'MethaneLeaks Events Data_nonUS'!$C$2:$I$1397,6,FALSE)</f>
        <v>147.5408936</v>
      </c>
    </row>
    <row r="569" spans="1:10" x14ac:dyDescent="0.2">
      <c r="A569" s="10">
        <v>44033</v>
      </c>
      <c r="B569">
        <f>VLOOKUP('Full date'!A569,'Crude oil price'!$A$8444:$J$8958,2,FALSE)</f>
        <v>41.76</v>
      </c>
      <c r="C569">
        <f>VLOOKUP('Full date'!$A569,'Crude oil price'!$A$8444:$J$8958,3,FALSE)</f>
        <v>44.31</v>
      </c>
      <c r="D569">
        <f>VLOOKUP('Full date'!$A569,'Crude oil price'!$A$8444:$J$8958,4,FALSE)</f>
        <v>1.26</v>
      </c>
      <c r="E569">
        <f>VLOOKUP('Full date'!$A569,'Crude oil price'!$A$8444:$J$8958,5,FALSE)</f>
        <v>1.198</v>
      </c>
      <c r="F569" t="e">
        <f>VLOOKUP($A569,'MethaneLeaks Events Data_nonUS'!$C$2:$I$1397,2,FALSE)</f>
        <v>#N/A</v>
      </c>
      <c r="G569" t="e">
        <f>VLOOKUP($A569,'MethaneLeaks Events Data_nonUS'!$C$2:$I$1397,3,FALSE)</f>
        <v>#N/A</v>
      </c>
      <c r="H569" t="e">
        <f>VLOOKUP($A569,'MethaneLeaks Events Data_nonUS'!$C$2:$I$1397,4,FALSE)</f>
        <v>#N/A</v>
      </c>
      <c r="I569" t="e">
        <f>VLOOKUP($A569,'MethaneLeaks Events Data_nonUS'!$C$2:$I$1397,5,FALSE)</f>
        <v>#N/A</v>
      </c>
      <c r="J569" t="e">
        <f>VLOOKUP($A569,'MethaneLeaks Events Data_nonUS'!$C$2:$I$1397,6,FALSE)</f>
        <v>#N/A</v>
      </c>
    </row>
    <row r="570" spans="1:10" x14ac:dyDescent="0.2">
      <c r="A570" s="10">
        <v>44034</v>
      </c>
      <c r="B570">
        <f>VLOOKUP('Full date'!A570,'Crude oil price'!$A$8444:$J$8958,2,FALSE)</f>
        <v>41.88</v>
      </c>
      <c r="C570">
        <f>VLOOKUP('Full date'!$A570,'Crude oil price'!$A$8444:$J$8958,3,FALSE)</f>
        <v>43.98</v>
      </c>
      <c r="D570">
        <f>VLOOKUP('Full date'!$A570,'Crude oil price'!$A$8444:$J$8958,4,FALSE)</f>
        <v>1.2589999999999999</v>
      </c>
      <c r="E570">
        <f>VLOOKUP('Full date'!$A570,'Crude oil price'!$A$8444:$J$8958,5,FALSE)</f>
        <v>1.194</v>
      </c>
      <c r="F570">
        <f>VLOOKUP($A570,'MethaneLeaks Events Data_nonUS'!$C$2:$I$1397,2,FALSE)</f>
        <v>1360</v>
      </c>
      <c r="G570">
        <f>VLOOKUP($A570,'MethaneLeaks Events Data_nonUS'!$C$2:$I$1397,3,FALSE)</f>
        <v>0</v>
      </c>
      <c r="H570" t="str">
        <f>VLOOKUP($A570,'MethaneLeaks Events Data_nonUS'!$C$2:$I$1397,4,FALSE)</f>
        <v>og</v>
      </c>
      <c r="I570">
        <f>VLOOKUP($A570,'MethaneLeaks Events Data_nonUS'!$C$2:$I$1397,5,FALSE)</f>
        <v>36.5868988</v>
      </c>
      <c r="J570">
        <f>VLOOKUP($A570,'MethaneLeaks Events Data_nonUS'!$C$2:$I$1397,6,FALSE)</f>
        <v>61.644298550000002</v>
      </c>
    </row>
    <row r="571" spans="1:10" x14ac:dyDescent="0.2">
      <c r="A571" s="10">
        <v>44035</v>
      </c>
      <c r="B571">
        <f>VLOOKUP('Full date'!A571,'Crude oil price'!$A$8444:$J$8958,2,FALSE)</f>
        <v>40.99</v>
      </c>
      <c r="C571">
        <f>VLOOKUP('Full date'!$A571,'Crude oil price'!$A$8444:$J$8958,3,FALSE)</f>
        <v>42.96</v>
      </c>
      <c r="D571">
        <f>VLOOKUP('Full date'!$A571,'Crude oil price'!$A$8444:$J$8958,4,FALSE)</f>
        <v>1.2230000000000001</v>
      </c>
      <c r="E571">
        <f>VLOOKUP('Full date'!$A571,'Crude oil price'!$A$8444:$J$8958,5,FALSE)</f>
        <v>1.1779999999999999</v>
      </c>
      <c r="F571">
        <f>VLOOKUP($A571,'MethaneLeaks Events Data_nonUS'!$C$2:$I$1397,2,FALSE)</f>
        <v>1370</v>
      </c>
      <c r="G571">
        <f>VLOOKUP($A571,'MethaneLeaks Events Data_nonUS'!$C$2:$I$1397,3,FALSE)</f>
        <v>65.497001650000001</v>
      </c>
      <c r="H571" t="str">
        <f>VLOOKUP($A571,'MethaneLeaks Events Data_nonUS'!$C$2:$I$1397,4,FALSE)</f>
        <v>og</v>
      </c>
      <c r="I571">
        <f>VLOOKUP($A571,'MethaneLeaks Events Data_nonUS'!$C$2:$I$1397,5,FALSE)</f>
        <v>65.441101070000002</v>
      </c>
      <c r="J571">
        <f>VLOOKUP($A571,'MethaneLeaks Events Data_nonUS'!$C$2:$I$1397,6,FALSE)</f>
        <v>74.212600710000004</v>
      </c>
    </row>
    <row r="572" spans="1:10" x14ac:dyDescent="0.2">
      <c r="A572" s="10">
        <v>44036</v>
      </c>
      <c r="B572">
        <f>VLOOKUP('Full date'!A572,'Crude oil price'!$A$8444:$J$8958,2,FALSE)</f>
        <v>41.23</v>
      </c>
      <c r="C572">
        <f>VLOOKUP('Full date'!$A572,'Crude oil price'!$A$8444:$J$8958,3,FALSE)</f>
        <v>43.29</v>
      </c>
      <c r="D572">
        <f>VLOOKUP('Full date'!$A572,'Crude oil price'!$A$8444:$J$8958,4,FALSE)</f>
        <v>1.2450000000000001</v>
      </c>
      <c r="E572">
        <f>VLOOKUP('Full date'!$A572,'Crude oil price'!$A$8444:$J$8958,5,FALSE)</f>
        <v>1.2</v>
      </c>
      <c r="F572">
        <f>VLOOKUP($A572,'MethaneLeaks Events Data_nonUS'!$C$2:$I$1397,2,FALSE)</f>
        <v>1366</v>
      </c>
      <c r="G572">
        <f>VLOOKUP($A572,'MethaneLeaks Events Data_nonUS'!$C$2:$I$1397,3,FALSE)</f>
        <v>0</v>
      </c>
      <c r="H572" t="str">
        <f>VLOOKUP($A572,'MethaneLeaks Events Data_nonUS'!$C$2:$I$1397,4,FALSE)</f>
        <v>og</v>
      </c>
      <c r="I572">
        <f>VLOOKUP($A572,'MethaneLeaks Events Data_nonUS'!$C$2:$I$1397,5,FALSE)</f>
        <v>67.215202329999997</v>
      </c>
      <c r="J572">
        <f>VLOOKUP($A572,'MethaneLeaks Events Data_nonUS'!$C$2:$I$1397,6,FALSE)</f>
        <v>63.569599150000002</v>
      </c>
    </row>
    <row r="573" spans="1:10" x14ac:dyDescent="0.2">
      <c r="A573" s="10">
        <v>44037</v>
      </c>
      <c r="B573" t="e">
        <f>VLOOKUP('Full date'!A573,'Crude oil price'!$A$8444:$J$8958,2,FALSE)</f>
        <v>#N/A</v>
      </c>
      <c r="C573" t="e">
        <f>VLOOKUP('Full date'!$A573,'Crude oil price'!$A$8444:$J$8958,3,FALSE)</f>
        <v>#N/A</v>
      </c>
      <c r="D573" t="e">
        <f>VLOOKUP('Full date'!$A573,'Crude oil price'!$A$8444:$J$8958,4,FALSE)</f>
        <v>#N/A</v>
      </c>
      <c r="E573" t="e">
        <f>VLOOKUP('Full date'!$A573,'Crude oil price'!$A$8444:$J$8958,5,FALSE)</f>
        <v>#N/A</v>
      </c>
      <c r="F573" t="e">
        <f>VLOOKUP($A573,'MethaneLeaks Events Data_nonUS'!$C$2:$I$1397,2,FALSE)</f>
        <v>#N/A</v>
      </c>
      <c r="G573" t="e">
        <f>VLOOKUP($A573,'MethaneLeaks Events Data_nonUS'!$C$2:$I$1397,3,FALSE)</f>
        <v>#N/A</v>
      </c>
      <c r="H573" t="e">
        <f>VLOOKUP($A573,'MethaneLeaks Events Data_nonUS'!$C$2:$I$1397,4,FALSE)</f>
        <v>#N/A</v>
      </c>
      <c r="I573" t="e">
        <f>VLOOKUP($A573,'MethaneLeaks Events Data_nonUS'!$C$2:$I$1397,5,FALSE)</f>
        <v>#N/A</v>
      </c>
      <c r="J573" t="e">
        <f>VLOOKUP($A573,'MethaneLeaks Events Data_nonUS'!$C$2:$I$1397,6,FALSE)</f>
        <v>#N/A</v>
      </c>
    </row>
    <row r="574" spans="1:10" x14ac:dyDescent="0.2">
      <c r="A574" s="10">
        <v>44038</v>
      </c>
      <c r="B574" t="e">
        <f>VLOOKUP('Full date'!A574,'Crude oil price'!$A$8444:$J$8958,2,FALSE)</f>
        <v>#N/A</v>
      </c>
      <c r="C574" t="e">
        <f>VLOOKUP('Full date'!$A574,'Crude oil price'!$A$8444:$J$8958,3,FALSE)</f>
        <v>#N/A</v>
      </c>
      <c r="D574" t="e">
        <f>VLOOKUP('Full date'!$A574,'Crude oil price'!$A$8444:$J$8958,4,FALSE)</f>
        <v>#N/A</v>
      </c>
      <c r="E574" t="e">
        <f>VLOOKUP('Full date'!$A574,'Crude oil price'!$A$8444:$J$8958,5,FALSE)</f>
        <v>#N/A</v>
      </c>
      <c r="F574">
        <f>VLOOKUP($A574,'MethaneLeaks Events Data_nonUS'!$C$2:$I$1397,2,FALSE)</f>
        <v>1368</v>
      </c>
      <c r="G574">
        <f>VLOOKUP($A574,'MethaneLeaks Events Data_nonUS'!$C$2:$I$1397,3,FALSE)</f>
        <v>60.949790950000001</v>
      </c>
      <c r="H574" t="str">
        <f>VLOOKUP($A574,'MethaneLeaks Events Data_nonUS'!$C$2:$I$1397,4,FALSE)</f>
        <v>og</v>
      </c>
      <c r="I574">
        <f>VLOOKUP($A574,'MethaneLeaks Events Data_nonUS'!$C$2:$I$1397,5,FALSE)</f>
        <v>36.465499880000003</v>
      </c>
      <c r="J574">
        <f>VLOOKUP($A574,'MethaneLeaks Events Data_nonUS'!$C$2:$I$1397,6,FALSE)</f>
        <v>61.336700440000001</v>
      </c>
    </row>
    <row r="575" spans="1:10" x14ac:dyDescent="0.2">
      <c r="A575" s="10">
        <v>44039</v>
      </c>
      <c r="B575">
        <f>VLOOKUP('Full date'!A575,'Crude oil price'!$A$8444:$J$8958,2,FALSE)</f>
        <v>41.46</v>
      </c>
      <c r="C575">
        <f>VLOOKUP('Full date'!$A575,'Crude oil price'!$A$8444:$J$8958,3,FALSE)</f>
        <v>43.39</v>
      </c>
      <c r="D575">
        <f>VLOOKUP('Full date'!$A575,'Crude oil price'!$A$8444:$J$8958,4,FALSE)</f>
        <v>1.2390000000000001</v>
      </c>
      <c r="E575">
        <f>VLOOKUP('Full date'!$A575,'Crude oil price'!$A$8444:$J$8958,5,FALSE)</f>
        <v>1.1990000000000001</v>
      </c>
      <c r="F575" t="e">
        <f>VLOOKUP($A575,'MethaneLeaks Events Data_nonUS'!$C$2:$I$1397,2,FALSE)</f>
        <v>#N/A</v>
      </c>
      <c r="G575" t="e">
        <f>VLOOKUP($A575,'MethaneLeaks Events Data_nonUS'!$C$2:$I$1397,3,FALSE)</f>
        <v>#N/A</v>
      </c>
      <c r="H575" t="e">
        <f>VLOOKUP($A575,'MethaneLeaks Events Data_nonUS'!$C$2:$I$1397,4,FALSE)</f>
        <v>#N/A</v>
      </c>
      <c r="I575" t="e">
        <f>VLOOKUP($A575,'MethaneLeaks Events Data_nonUS'!$C$2:$I$1397,5,FALSE)</f>
        <v>#N/A</v>
      </c>
      <c r="J575" t="e">
        <f>VLOOKUP($A575,'MethaneLeaks Events Data_nonUS'!$C$2:$I$1397,6,FALSE)</f>
        <v>#N/A</v>
      </c>
    </row>
    <row r="576" spans="1:10" x14ac:dyDescent="0.2">
      <c r="A576" s="10">
        <v>44040</v>
      </c>
      <c r="B576">
        <f>VLOOKUP('Full date'!A576,'Crude oil price'!$A$8444:$J$8958,2,FALSE)</f>
        <v>40.89</v>
      </c>
      <c r="C576">
        <f>VLOOKUP('Full date'!$A576,'Crude oil price'!$A$8444:$J$8958,3,FALSE)</f>
        <v>43.11</v>
      </c>
      <c r="D576">
        <f>VLOOKUP('Full date'!$A576,'Crude oil price'!$A$8444:$J$8958,4,FALSE)</f>
        <v>1.2270000000000001</v>
      </c>
      <c r="E576">
        <f>VLOOKUP('Full date'!$A576,'Crude oil price'!$A$8444:$J$8958,5,FALSE)</f>
        <v>1.18</v>
      </c>
      <c r="F576">
        <f>VLOOKUP($A576,'MethaneLeaks Events Data_nonUS'!$C$2:$I$1397,2,FALSE)</f>
        <v>1364</v>
      </c>
      <c r="G576">
        <f>VLOOKUP($A576,'MethaneLeaks Events Data_nonUS'!$C$2:$I$1397,3,FALSE)</f>
        <v>94.236824040000002</v>
      </c>
      <c r="H576" t="str">
        <f>VLOOKUP($A576,'MethaneLeaks Events Data_nonUS'!$C$2:$I$1397,4,FALSE)</f>
        <v>og</v>
      </c>
      <c r="I576">
        <f>VLOOKUP($A576,'MethaneLeaks Events Data_nonUS'!$C$2:$I$1397,5,FALSE)</f>
        <v>36.505199429999998</v>
      </c>
      <c r="J576">
        <f>VLOOKUP($A576,'MethaneLeaks Events Data_nonUS'!$C$2:$I$1397,6,FALSE)</f>
        <v>61.402599330000001</v>
      </c>
    </row>
    <row r="577" spans="1:10" x14ac:dyDescent="0.2">
      <c r="A577" s="10">
        <v>44041</v>
      </c>
      <c r="B577">
        <f>VLOOKUP('Full date'!A577,'Crude oil price'!$A$8444:$J$8958,2,FALSE)</f>
        <v>41.13</v>
      </c>
      <c r="C577">
        <f>VLOOKUP('Full date'!$A577,'Crude oil price'!$A$8444:$J$8958,3,FALSE)</f>
        <v>43.51</v>
      </c>
      <c r="D577">
        <f>VLOOKUP('Full date'!$A577,'Crude oil price'!$A$8444:$J$8958,4,FALSE)</f>
        <v>1.2030000000000001</v>
      </c>
      <c r="E577">
        <f>VLOOKUP('Full date'!$A577,'Crude oil price'!$A$8444:$J$8958,5,FALSE)</f>
        <v>1.157</v>
      </c>
      <c r="F577" t="e">
        <f>VLOOKUP($A577,'MethaneLeaks Events Data_nonUS'!$C$2:$I$1397,2,FALSE)</f>
        <v>#N/A</v>
      </c>
      <c r="G577" t="e">
        <f>VLOOKUP($A577,'MethaneLeaks Events Data_nonUS'!$C$2:$I$1397,3,FALSE)</f>
        <v>#N/A</v>
      </c>
      <c r="H577" t="e">
        <f>VLOOKUP($A577,'MethaneLeaks Events Data_nonUS'!$C$2:$I$1397,4,FALSE)</f>
        <v>#N/A</v>
      </c>
      <c r="I577" t="e">
        <f>VLOOKUP($A577,'MethaneLeaks Events Data_nonUS'!$C$2:$I$1397,5,FALSE)</f>
        <v>#N/A</v>
      </c>
      <c r="J577" t="e">
        <f>VLOOKUP($A577,'MethaneLeaks Events Data_nonUS'!$C$2:$I$1397,6,FALSE)</f>
        <v>#N/A</v>
      </c>
    </row>
    <row r="578" spans="1:10" x14ac:dyDescent="0.2">
      <c r="A578" s="10">
        <v>44042</v>
      </c>
      <c r="B578">
        <f>VLOOKUP('Full date'!A578,'Crude oil price'!$A$8444:$J$8958,2,FALSE)</f>
        <v>39.85</v>
      </c>
      <c r="C578">
        <f>VLOOKUP('Full date'!$A578,'Crude oil price'!$A$8444:$J$8958,3,FALSE)</f>
        <v>42.98</v>
      </c>
      <c r="D578">
        <f>VLOOKUP('Full date'!$A578,'Crude oil price'!$A$8444:$J$8958,4,FALSE)</f>
        <v>1.1830000000000001</v>
      </c>
      <c r="E578">
        <f>VLOOKUP('Full date'!$A578,'Crude oil price'!$A$8444:$J$8958,5,FALSE)</f>
        <v>1.129</v>
      </c>
      <c r="F578">
        <f>VLOOKUP($A578,'MethaneLeaks Events Data_nonUS'!$C$2:$I$1397,2,FALSE)</f>
        <v>2039</v>
      </c>
      <c r="G578">
        <f>VLOOKUP($A578,'MethaneLeaks Events Data_nonUS'!$C$2:$I$1397,3,FALSE)</f>
        <v>56.443790440000001</v>
      </c>
      <c r="H578" t="str">
        <f>VLOOKUP($A578,'MethaneLeaks Events Data_nonUS'!$C$2:$I$1397,4,FALSE)</f>
        <v>coal</v>
      </c>
      <c r="I578">
        <f>VLOOKUP($A578,'MethaneLeaks Events Data_nonUS'!$C$2:$I$1397,5,FALSE)</f>
        <v>-20.648199080000001</v>
      </c>
      <c r="J578">
        <f>VLOOKUP($A578,'MethaneLeaks Events Data_nonUS'!$C$2:$I$1397,6,FALSE)</f>
        <v>147.8690948</v>
      </c>
    </row>
    <row r="579" spans="1:10" x14ac:dyDescent="0.2">
      <c r="A579" s="10">
        <v>44043</v>
      </c>
      <c r="B579">
        <f>VLOOKUP('Full date'!A579,'Crude oil price'!$A$8444:$J$8958,2,FALSE)</f>
        <v>40.1</v>
      </c>
      <c r="C579">
        <f>VLOOKUP('Full date'!$A579,'Crude oil price'!$A$8444:$J$8958,3,FALSE)</f>
        <v>43.13</v>
      </c>
      <c r="D579">
        <f>VLOOKUP('Full date'!$A579,'Crude oil price'!$A$8444:$J$8958,4,FALSE)</f>
        <v>1.147</v>
      </c>
      <c r="E579">
        <f>VLOOKUP('Full date'!$A579,'Crude oil price'!$A$8444:$J$8958,5,FALSE)</f>
        <v>1.1020000000000001</v>
      </c>
      <c r="F579" t="e">
        <f>VLOOKUP($A579,'MethaneLeaks Events Data_nonUS'!$C$2:$I$1397,2,FALSE)</f>
        <v>#N/A</v>
      </c>
      <c r="G579" t="e">
        <f>VLOOKUP($A579,'MethaneLeaks Events Data_nonUS'!$C$2:$I$1397,3,FALSE)</f>
        <v>#N/A</v>
      </c>
      <c r="H579" t="e">
        <f>VLOOKUP($A579,'MethaneLeaks Events Data_nonUS'!$C$2:$I$1397,4,FALSE)</f>
        <v>#N/A</v>
      </c>
      <c r="I579" t="e">
        <f>VLOOKUP($A579,'MethaneLeaks Events Data_nonUS'!$C$2:$I$1397,5,FALSE)</f>
        <v>#N/A</v>
      </c>
      <c r="J579" t="e">
        <f>VLOOKUP($A579,'MethaneLeaks Events Data_nonUS'!$C$2:$I$1397,6,FALSE)</f>
        <v>#N/A</v>
      </c>
    </row>
    <row r="580" spans="1:10" x14ac:dyDescent="0.2">
      <c r="A580" s="10">
        <v>44044</v>
      </c>
      <c r="B580" t="e">
        <f>VLOOKUP('Full date'!A580,'Crude oil price'!$A$8444:$J$8958,2,FALSE)</f>
        <v>#N/A</v>
      </c>
      <c r="C580" t="e">
        <f>VLOOKUP('Full date'!$A580,'Crude oil price'!$A$8444:$J$8958,3,FALSE)</f>
        <v>#N/A</v>
      </c>
      <c r="D580" t="e">
        <f>VLOOKUP('Full date'!$A580,'Crude oil price'!$A$8444:$J$8958,4,FALSE)</f>
        <v>#N/A</v>
      </c>
      <c r="E580" t="e">
        <f>VLOOKUP('Full date'!$A580,'Crude oil price'!$A$8444:$J$8958,5,FALSE)</f>
        <v>#N/A</v>
      </c>
      <c r="F580" t="e">
        <f>VLOOKUP($A580,'MethaneLeaks Events Data_nonUS'!$C$2:$I$1397,2,FALSE)</f>
        <v>#N/A</v>
      </c>
      <c r="G580" t="e">
        <f>VLOOKUP($A580,'MethaneLeaks Events Data_nonUS'!$C$2:$I$1397,3,FALSE)</f>
        <v>#N/A</v>
      </c>
      <c r="H580" t="e">
        <f>VLOOKUP($A580,'MethaneLeaks Events Data_nonUS'!$C$2:$I$1397,4,FALSE)</f>
        <v>#N/A</v>
      </c>
      <c r="I580" t="e">
        <f>VLOOKUP($A580,'MethaneLeaks Events Data_nonUS'!$C$2:$I$1397,5,FALSE)</f>
        <v>#N/A</v>
      </c>
      <c r="J580" t="e">
        <f>VLOOKUP($A580,'MethaneLeaks Events Data_nonUS'!$C$2:$I$1397,6,FALSE)</f>
        <v>#N/A</v>
      </c>
    </row>
    <row r="581" spans="1:10" x14ac:dyDescent="0.2">
      <c r="A581" s="10">
        <v>44045</v>
      </c>
      <c r="B581" t="e">
        <f>VLOOKUP('Full date'!A581,'Crude oil price'!$A$8444:$J$8958,2,FALSE)</f>
        <v>#N/A</v>
      </c>
      <c r="C581" t="e">
        <f>VLOOKUP('Full date'!$A581,'Crude oil price'!$A$8444:$J$8958,3,FALSE)</f>
        <v>#N/A</v>
      </c>
      <c r="D581" t="e">
        <f>VLOOKUP('Full date'!$A581,'Crude oil price'!$A$8444:$J$8958,4,FALSE)</f>
        <v>#N/A</v>
      </c>
      <c r="E581" t="e">
        <f>VLOOKUP('Full date'!$A581,'Crude oil price'!$A$8444:$J$8958,5,FALSE)</f>
        <v>#N/A</v>
      </c>
      <c r="F581">
        <f>VLOOKUP($A581,'MethaneLeaks Events Data_nonUS'!$C$2:$I$1397,2,FALSE)</f>
        <v>1363</v>
      </c>
      <c r="G581">
        <f>VLOOKUP($A581,'MethaneLeaks Events Data_nonUS'!$C$2:$I$1397,3,FALSE)</f>
        <v>189.38529969999999</v>
      </c>
      <c r="H581" t="str">
        <f>VLOOKUP($A581,'MethaneLeaks Events Data_nonUS'!$C$2:$I$1397,4,FALSE)</f>
        <v>og</v>
      </c>
      <c r="I581">
        <f>VLOOKUP($A581,'MethaneLeaks Events Data_nonUS'!$C$2:$I$1397,5,FALSE)</f>
        <v>37.69900131</v>
      </c>
      <c r="J581">
        <f>VLOOKUP($A581,'MethaneLeaks Events Data_nonUS'!$C$2:$I$1397,6,FALSE)</f>
        <v>62.091999049999998</v>
      </c>
    </row>
    <row r="582" spans="1:10" x14ac:dyDescent="0.2">
      <c r="A582" s="10">
        <v>44046</v>
      </c>
      <c r="B582">
        <f>VLOOKUP('Full date'!A582,'Crude oil price'!$A$8444:$J$8958,2,FALSE)</f>
        <v>40.83</v>
      </c>
      <c r="C582">
        <f>VLOOKUP('Full date'!$A582,'Crude oil price'!$A$8444:$J$8958,3,FALSE)</f>
        <v>43.76</v>
      </c>
      <c r="D582">
        <f>VLOOKUP('Full date'!$A582,'Crude oil price'!$A$8444:$J$8958,4,FALSE)</f>
        <v>1.169</v>
      </c>
      <c r="E582">
        <f>VLOOKUP('Full date'!$A582,'Crude oil price'!$A$8444:$J$8958,5,FALSE)</f>
        <v>1.1240000000000001</v>
      </c>
      <c r="F582">
        <f>VLOOKUP($A582,'MethaneLeaks Events Data_nonUS'!$C$2:$I$1397,2,FALSE)</f>
        <v>1377</v>
      </c>
      <c r="G582">
        <f>VLOOKUP($A582,'MethaneLeaks Events Data_nonUS'!$C$2:$I$1397,3,FALSE)</f>
        <v>109.83038329999999</v>
      </c>
      <c r="H582" t="str">
        <f>VLOOKUP($A582,'MethaneLeaks Events Data_nonUS'!$C$2:$I$1397,4,FALSE)</f>
        <v>og</v>
      </c>
      <c r="I582">
        <f>VLOOKUP($A582,'MethaneLeaks Events Data_nonUS'!$C$2:$I$1397,5,FALSE)</f>
        <v>39.3003006</v>
      </c>
      <c r="J582">
        <f>VLOOKUP($A582,'MethaneLeaks Events Data_nonUS'!$C$2:$I$1397,6,FALSE)</f>
        <v>65.301399230000001</v>
      </c>
    </row>
    <row r="583" spans="1:10" x14ac:dyDescent="0.2">
      <c r="A583" s="10">
        <v>44047</v>
      </c>
      <c r="B583">
        <f>VLOOKUP('Full date'!A583,'Crude oil price'!$A$8444:$J$8958,2,FALSE)</f>
        <v>41.67</v>
      </c>
      <c r="C583">
        <f>VLOOKUP('Full date'!$A583,'Crude oil price'!$A$8444:$J$8958,3,FALSE)</f>
        <v>43.99</v>
      </c>
      <c r="D583">
        <f>VLOOKUP('Full date'!$A583,'Crude oil price'!$A$8444:$J$8958,4,FALSE)</f>
        <v>1.179</v>
      </c>
      <c r="E583">
        <f>VLOOKUP('Full date'!$A583,'Crude oil price'!$A$8444:$J$8958,5,FALSE)</f>
        <v>1.119</v>
      </c>
      <c r="F583">
        <f>VLOOKUP($A583,'MethaneLeaks Events Data_nonUS'!$C$2:$I$1397,2,FALSE)</f>
        <v>1376</v>
      </c>
      <c r="G583">
        <f>VLOOKUP($A583,'MethaneLeaks Events Data_nonUS'!$C$2:$I$1397,3,FALSE)</f>
        <v>0</v>
      </c>
      <c r="H583" t="str">
        <f>VLOOKUP($A583,'MethaneLeaks Events Data_nonUS'!$C$2:$I$1397,4,FALSE)</f>
        <v>og</v>
      </c>
      <c r="I583">
        <f>VLOOKUP($A583,'MethaneLeaks Events Data_nonUS'!$C$2:$I$1397,5,FALSE)</f>
        <v>36.890598300000001</v>
      </c>
      <c r="J583">
        <f>VLOOKUP($A583,'MethaneLeaks Events Data_nonUS'!$C$2:$I$1397,6,FALSE)</f>
        <v>63.487201689999999</v>
      </c>
    </row>
    <row r="584" spans="1:10" x14ac:dyDescent="0.2">
      <c r="A584" s="10">
        <v>44048</v>
      </c>
      <c r="B584">
        <f>VLOOKUP('Full date'!A584,'Crude oil price'!$A$8444:$J$8958,2,FALSE)</f>
        <v>42.25</v>
      </c>
      <c r="C584">
        <f>VLOOKUP('Full date'!$A584,'Crude oil price'!$A$8444:$J$8958,3,FALSE)</f>
        <v>44.92</v>
      </c>
      <c r="D584">
        <f>VLOOKUP('Full date'!$A584,'Crude oil price'!$A$8444:$J$8958,4,FALSE)</f>
        <v>1.194</v>
      </c>
      <c r="E584">
        <f>VLOOKUP('Full date'!$A584,'Crude oil price'!$A$8444:$J$8958,5,FALSE)</f>
        <v>1.1539999999999999</v>
      </c>
      <c r="F584">
        <f>VLOOKUP($A584,'MethaneLeaks Events Data_nonUS'!$C$2:$I$1397,2,FALSE)</f>
        <v>1373</v>
      </c>
      <c r="G584">
        <f>VLOOKUP($A584,'MethaneLeaks Events Data_nonUS'!$C$2:$I$1397,3,FALSE)</f>
        <v>98.523597719999998</v>
      </c>
      <c r="H584" t="str">
        <f>VLOOKUP($A584,'MethaneLeaks Events Data_nonUS'!$C$2:$I$1397,4,FALSE)</f>
        <v>og</v>
      </c>
      <c r="I584">
        <f>VLOOKUP($A584,'MethaneLeaks Events Data_nonUS'!$C$2:$I$1397,5,FALSE)</f>
        <v>55.745700839999998</v>
      </c>
      <c r="J584">
        <f>VLOOKUP($A584,'MethaneLeaks Events Data_nonUS'!$C$2:$I$1397,6,FALSE)</f>
        <v>48.333999630000001</v>
      </c>
    </row>
    <row r="585" spans="1:10" x14ac:dyDescent="0.2">
      <c r="A585" s="10">
        <v>44049</v>
      </c>
      <c r="B585">
        <f>VLOOKUP('Full date'!A585,'Crude oil price'!$A$8444:$J$8958,2,FALSE)</f>
        <v>41.93</v>
      </c>
      <c r="C585">
        <f>VLOOKUP('Full date'!$A585,'Crude oil price'!$A$8444:$J$8958,3,FALSE)</f>
        <v>45.04</v>
      </c>
      <c r="D585">
        <f>VLOOKUP('Full date'!$A585,'Crude oil price'!$A$8444:$J$8958,4,FALSE)</f>
        <v>1.2050000000000001</v>
      </c>
      <c r="E585">
        <f>VLOOKUP('Full date'!$A585,'Crude oil price'!$A$8444:$J$8958,5,FALSE)</f>
        <v>1.1719999999999999</v>
      </c>
      <c r="F585">
        <f>VLOOKUP($A585,'MethaneLeaks Events Data_nonUS'!$C$2:$I$1397,2,FALSE)</f>
        <v>1374</v>
      </c>
      <c r="G585">
        <f>VLOOKUP($A585,'MethaneLeaks Events Data_nonUS'!$C$2:$I$1397,3,FALSE)</f>
        <v>109.6718292</v>
      </c>
      <c r="H585" t="str">
        <f>VLOOKUP($A585,'MethaneLeaks Events Data_nonUS'!$C$2:$I$1397,4,FALSE)</f>
        <v>og</v>
      </c>
      <c r="I585">
        <f>VLOOKUP($A585,'MethaneLeaks Events Data_nonUS'!$C$2:$I$1397,5,FALSE)</f>
        <v>36.133399959999998</v>
      </c>
      <c r="J585">
        <f>VLOOKUP($A585,'MethaneLeaks Events Data_nonUS'!$C$2:$I$1397,6,FALSE)</f>
        <v>61.248798370000003</v>
      </c>
    </row>
    <row r="586" spans="1:10" x14ac:dyDescent="0.2">
      <c r="A586" s="10">
        <v>44050</v>
      </c>
      <c r="B586">
        <f>VLOOKUP('Full date'!A586,'Crude oil price'!$A$8444:$J$8958,2,FALSE)</f>
        <v>41.16</v>
      </c>
      <c r="C586">
        <f>VLOOKUP('Full date'!$A586,'Crude oil price'!$A$8444:$J$8958,3,FALSE)</f>
        <v>44.07</v>
      </c>
      <c r="D586">
        <f>VLOOKUP('Full date'!$A586,'Crude oil price'!$A$8444:$J$8958,4,FALSE)</f>
        <v>1.1819999999999999</v>
      </c>
      <c r="E586">
        <f>VLOOKUP('Full date'!$A586,'Crude oil price'!$A$8444:$J$8958,5,FALSE)</f>
        <v>1.157</v>
      </c>
      <c r="F586" t="e">
        <f>VLOOKUP($A586,'MethaneLeaks Events Data_nonUS'!$C$2:$I$1397,2,FALSE)</f>
        <v>#N/A</v>
      </c>
      <c r="G586" t="e">
        <f>VLOOKUP($A586,'MethaneLeaks Events Data_nonUS'!$C$2:$I$1397,3,FALSE)</f>
        <v>#N/A</v>
      </c>
      <c r="H586" t="e">
        <f>VLOOKUP($A586,'MethaneLeaks Events Data_nonUS'!$C$2:$I$1397,4,FALSE)</f>
        <v>#N/A</v>
      </c>
      <c r="I586" t="e">
        <f>VLOOKUP($A586,'MethaneLeaks Events Data_nonUS'!$C$2:$I$1397,5,FALSE)</f>
        <v>#N/A</v>
      </c>
      <c r="J586" t="e">
        <f>VLOOKUP($A586,'MethaneLeaks Events Data_nonUS'!$C$2:$I$1397,6,FALSE)</f>
        <v>#N/A</v>
      </c>
    </row>
    <row r="587" spans="1:10" x14ac:dyDescent="0.2">
      <c r="A587" s="10">
        <v>44051</v>
      </c>
      <c r="B587" t="e">
        <f>VLOOKUP('Full date'!A587,'Crude oil price'!$A$8444:$J$8958,2,FALSE)</f>
        <v>#N/A</v>
      </c>
      <c r="C587" t="e">
        <f>VLOOKUP('Full date'!$A587,'Crude oil price'!$A$8444:$J$8958,3,FALSE)</f>
        <v>#N/A</v>
      </c>
      <c r="D587" t="e">
        <f>VLOOKUP('Full date'!$A587,'Crude oil price'!$A$8444:$J$8958,4,FALSE)</f>
        <v>#N/A</v>
      </c>
      <c r="E587" t="e">
        <f>VLOOKUP('Full date'!$A587,'Crude oil price'!$A$8444:$J$8958,5,FALSE)</f>
        <v>#N/A</v>
      </c>
      <c r="F587" t="e">
        <f>VLOOKUP($A587,'MethaneLeaks Events Data_nonUS'!$C$2:$I$1397,2,FALSE)</f>
        <v>#N/A</v>
      </c>
      <c r="G587" t="e">
        <f>VLOOKUP($A587,'MethaneLeaks Events Data_nonUS'!$C$2:$I$1397,3,FALSE)</f>
        <v>#N/A</v>
      </c>
      <c r="H587" t="e">
        <f>VLOOKUP($A587,'MethaneLeaks Events Data_nonUS'!$C$2:$I$1397,4,FALSE)</f>
        <v>#N/A</v>
      </c>
      <c r="I587" t="e">
        <f>VLOOKUP($A587,'MethaneLeaks Events Data_nonUS'!$C$2:$I$1397,5,FALSE)</f>
        <v>#N/A</v>
      </c>
      <c r="J587" t="e">
        <f>VLOOKUP($A587,'MethaneLeaks Events Data_nonUS'!$C$2:$I$1397,6,FALSE)</f>
        <v>#N/A</v>
      </c>
    </row>
    <row r="588" spans="1:10" x14ac:dyDescent="0.2">
      <c r="A588" s="10">
        <v>44052</v>
      </c>
      <c r="B588" t="e">
        <f>VLOOKUP('Full date'!A588,'Crude oil price'!$A$8444:$J$8958,2,FALSE)</f>
        <v>#N/A</v>
      </c>
      <c r="C588" t="e">
        <f>VLOOKUP('Full date'!$A588,'Crude oil price'!$A$8444:$J$8958,3,FALSE)</f>
        <v>#N/A</v>
      </c>
      <c r="D588" t="e">
        <f>VLOOKUP('Full date'!$A588,'Crude oil price'!$A$8444:$J$8958,4,FALSE)</f>
        <v>#N/A</v>
      </c>
      <c r="E588" t="e">
        <f>VLOOKUP('Full date'!$A588,'Crude oil price'!$A$8444:$J$8958,5,FALSE)</f>
        <v>#N/A</v>
      </c>
      <c r="F588">
        <f>VLOOKUP($A588,'MethaneLeaks Events Data_nonUS'!$C$2:$I$1397,2,FALSE)</f>
        <v>1379</v>
      </c>
      <c r="G588">
        <f>VLOOKUP($A588,'MethaneLeaks Events Data_nonUS'!$C$2:$I$1397,3,FALSE)</f>
        <v>0</v>
      </c>
      <c r="H588" t="str">
        <f>VLOOKUP($A588,'MethaneLeaks Events Data_nonUS'!$C$2:$I$1397,4,FALSE)</f>
        <v>og</v>
      </c>
      <c r="I588">
        <f>VLOOKUP($A588,'MethaneLeaks Events Data_nonUS'!$C$2:$I$1397,5,FALSE)</f>
        <v>30.717599870000001</v>
      </c>
      <c r="J588">
        <f>VLOOKUP($A588,'MethaneLeaks Events Data_nonUS'!$C$2:$I$1397,6,FALSE)</f>
        <v>50.069499970000003</v>
      </c>
    </row>
    <row r="589" spans="1:10" x14ac:dyDescent="0.2">
      <c r="A589" s="10">
        <v>44053</v>
      </c>
      <c r="B589">
        <f>VLOOKUP('Full date'!A589,'Crude oil price'!$A$8444:$J$8958,2,FALSE)</f>
        <v>41.94</v>
      </c>
      <c r="C589">
        <f>VLOOKUP('Full date'!$A589,'Crude oil price'!$A$8444:$J$8958,3,FALSE)</f>
        <v>44.19</v>
      </c>
      <c r="D589">
        <f>VLOOKUP('Full date'!$A589,'Crude oil price'!$A$8444:$J$8958,4,FALSE)</f>
        <v>1.2070000000000001</v>
      </c>
      <c r="E589">
        <f>VLOOKUP('Full date'!$A589,'Crude oil price'!$A$8444:$J$8958,5,FALSE)</f>
        <v>1.175</v>
      </c>
      <c r="F589">
        <f>VLOOKUP($A589,'MethaneLeaks Events Data_nonUS'!$C$2:$I$1397,2,FALSE)</f>
        <v>1382</v>
      </c>
      <c r="G589">
        <f>VLOOKUP($A589,'MethaneLeaks Events Data_nonUS'!$C$2:$I$1397,3,FALSE)</f>
        <v>0</v>
      </c>
      <c r="H589" t="str">
        <f>VLOOKUP($A589,'MethaneLeaks Events Data_nonUS'!$C$2:$I$1397,4,FALSE)</f>
        <v>coal</v>
      </c>
      <c r="I589">
        <f>VLOOKUP($A589,'MethaneLeaks Events Data_nonUS'!$C$2:$I$1397,5,FALSE)</f>
        <v>36.233200070000002</v>
      </c>
      <c r="J589">
        <f>VLOOKUP($A589,'MethaneLeaks Events Data_nonUS'!$C$2:$I$1397,6,FALSE)</f>
        <v>113.1632996</v>
      </c>
    </row>
    <row r="590" spans="1:10" x14ac:dyDescent="0.2">
      <c r="A590" s="10">
        <v>44054</v>
      </c>
      <c r="B590">
        <f>VLOOKUP('Full date'!A590,'Crude oil price'!$A$8444:$J$8958,2,FALSE)</f>
        <v>41.53</v>
      </c>
      <c r="C590">
        <f>VLOOKUP('Full date'!$A590,'Crude oil price'!$A$8444:$J$8958,3,FALSE)</f>
        <v>43.68</v>
      </c>
      <c r="D590">
        <f>VLOOKUP('Full date'!$A590,'Crude oil price'!$A$8444:$J$8958,4,FALSE)</f>
        <v>1.173</v>
      </c>
      <c r="E590">
        <f>VLOOKUP('Full date'!$A590,'Crude oil price'!$A$8444:$J$8958,5,FALSE)</f>
        <v>1.1459999999999999</v>
      </c>
      <c r="F590">
        <f>VLOOKUP($A590,'MethaneLeaks Events Data_nonUS'!$C$2:$I$1397,2,FALSE)</f>
        <v>1390</v>
      </c>
      <c r="G590">
        <f>VLOOKUP($A590,'MethaneLeaks Events Data_nonUS'!$C$2:$I$1397,3,FALSE)</f>
        <v>55.610404969999998</v>
      </c>
      <c r="H590" t="str">
        <f>VLOOKUP($A590,'MethaneLeaks Events Data_nonUS'!$C$2:$I$1397,4,FALSE)</f>
        <v>coal</v>
      </c>
      <c r="I590">
        <f>VLOOKUP($A590,'MethaneLeaks Events Data_nonUS'!$C$2:$I$1397,5,FALSE)</f>
        <v>-21.47480011</v>
      </c>
      <c r="J590">
        <f>VLOOKUP($A590,'MethaneLeaks Events Data_nonUS'!$C$2:$I$1397,6,FALSE)</f>
        <v>148.4266968</v>
      </c>
    </row>
    <row r="591" spans="1:10" x14ac:dyDescent="0.2">
      <c r="A591" s="10">
        <v>44055</v>
      </c>
      <c r="B591">
        <f>VLOOKUP('Full date'!A591,'Crude oil price'!$A$8444:$J$8958,2,FALSE)</f>
        <v>42.6</v>
      </c>
      <c r="C591">
        <f>VLOOKUP('Full date'!$A591,'Crude oil price'!$A$8444:$J$8958,3,FALSE)</f>
        <v>45.09</v>
      </c>
      <c r="D591">
        <f>VLOOKUP('Full date'!$A591,'Crude oil price'!$A$8444:$J$8958,4,FALSE)</f>
        <v>1.2230000000000001</v>
      </c>
      <c r="E591">
        <f>VLOOKUP('Full date'!$A591,'Crude oil price'!$A$8444:$J$8958,5,FALSE)</f>
        <v>1.1830000000000001</v>
      </c>
      <c r="F591">
        <f>VLOOKUP($A591,'MethaneLeaks Events Data_nonUS'!$C$2:$I$1397,2,FALSE)</f>
        <v>1391</v>
      </c>
      <c r="G591">
        <f>VLOOKUP($A591,'MethaneLeaks Events Data_nonUS'!$C$2:$I$1397,3,FALSE)</f>
        <v>0</v>
      </c>
      <c r="H591" t="str">
        <f>VLOOKUP($A591,'MethaneLeaks Events Data_nonUS'!$C$2:$I$1397,4,FALSE)</f>
        <v>og</v>
      </c>
      <c r="I591">
        <f>VLOOKUP($A591,'MethaneLeaks Events Data_nonUS'!$C$2:$I$1397,5,FALSE)</f>
        <v>38.543899539999998</v>
      </c>
      <c r="J591">
        <f>VLOOKUP($A591,'MethaneLeaks Events Data_nonUS'!$C$2:$I$1397,6,FALSE)</f>
        <v>53.926399230000001</v>
      </c>
    </row>
    <row r="592" spans="1:10" x14ac:dyDescent="0.2">
      <c r="A592" s="10">
        <v>44056</v>
      </c>
      <c r="B592">
        <f>VLOOKUP('Full date'!A592,'Crude oil price'!$A$8444:$J$8958,2,FALSE)</f>
        <v>42.26</v>
      </c>
      <c r="C592">
        <f>VLOOKUP('Full date'!$A592,'Crude oil price'!$A$8444:$J$8958,3,FALSE)</f>
        <v>44.87</v>
      </c>
      <c r="D592">
        <f>VLOOKUP('Full date'!$A592,'Crude oil price'!$A$8444:$J$8958,4,FALSE)</f>
        <v>1.2230000000000001</v>
      </c>
      <c r="E592">
        <f>VLOOKUP('Full date'!$A592,'Crude oil price'!$A$8444:$J$8958,5,FALSE)</f>
        <v>1.1779999999999999</v>
      </c>
      <c r="F592">
        <f>VLOOKUP($A592,'MethaneLeaks Events Data_nonUS'!$C$2:$I$1397,2,FALSE)</f>
        <v>1393</v>
      </c>
      <c r="G592">
        <f>VLOOKUP($A592,'MethaneLeaks Events Data_nonUS'!$C$2:$I$1397,3,FALSE)</f>
        <v>0</v>
      </c>
      <c r="H592" t="str">
        <f>VLOOKUP($A592,'MethaneLeaks Events Data_nonUS'!$C$2:$I$1397,4,FALSE)</f>
        <v>coal</v>
      </c>
      <c r="I592">
        <f>VLOOKUP($A592,'MethaneLeaks Events Data_nonUS'!$C$2:$I$1397,5,FALSE)</f>
        <v>37.980998990000003</v>
      </c>
      <c r="J592">
        <f>VLOOKUP($A592,'MethaneLeaks Events Data_nonUS'!$C$2:$I$1397,6,FALSE)</f>
        <v>114.1231995</v>
      </c>
    </row>
    <row r="593" spans="1:10" x14ac:dyDescent="0.2">
      <c r="A593" s="10">
        <v>44057</v>
      </c>
      <c r="B593">
        <f>VLOOKUP('Full date'!A593,'Crude oil price'!$A$8444:$J$8958,2,FALSE)</f>
        <v>42.05</v>
      </c>
      <c r="C593">
        <f>VLOOKUP('Full date'!$A593,'Crude oil price'!$A$8444:$J$8958,3,FALSE)</f>
        <v>44.86</v>
      </c>
      <c r="D593">
        <f>VLOOKUP('Full date'!$A593,'Crude oil price'!$A$8444:$J$8958,4,FALSE)</f>
        <v>1.234</v>
      </c>
      <c r="E593">
        <f>VLOOKUP('Full date'!$A593,'Crude oil price'!$A$8444:$J$8958,5,FALSE)</f>
        <v>1.1890000000000001</v>
      </c>
      <c r="F593">
        <f>VLOOKUP($A593,'MethaneLeaks Events Data_nonUS'!$C$2:$I$1397,2,FALSE)</f>
        <v>1395</v>
      </c>
      <c r="G593">
        <f>VLOOKUP($A593,'MethaneLeaks Events Data_nonUS'!$C$2:$I$1397,3,FALSE)</f>
        <v>82.794235229999998</v>
      </c>
      <c r="H593" t="str">
        <f>VLOOKUP($A593,'MethaneLeaks Events Data_nonUS'!$C$2:$I$1397,4,FALSE)</f>
        <v>og</v>
      </c>
      <c r="I593">
        <f>VLOOKUP($A593,'MethaneLeaks Events Data_nonUS'!$C$2:$I$1397,5,FALSE)</f>
        <v>37.605499270000003</v>
      </c>
      <c r="J593">
        <f>VLOOKUP($A593,'MethaneLeaks Events Data_nonUS'!$C$2:$I$1397,6,FALSE)</f>
        <v>61.993099209999997</v>
      </c>
    </row>
    <row r="594" spans="1:10" x14ac:dyDescent="0.2">
      <c r="A594" s="10">
        <v>44058</v>
      </c>
      <c r="B594" t="e">
        <f>VLOOKUP('Full date'!A594,'Crude oil price'!$A$8444:$J$8958,2,FALSE)</f>
        <v>#N/A</v>
      </c>
      <c r="C594" t="e">
        <f>VLOOKUP('Full date'!$A594,'Crude oil price'!$A$8444:$J$8958,3,FALSE)</f>
        <v>#N/A</v>
      </c>
      <c r="D594" t="e">
        <f>VLOOKUP('Full date'!$A594,'Crude oil price'!$A$8444:$J$8958,4,FALSE)</f>
        <v>#N/A</v>
      </c>
      <c r="E594" t="e">
        <f>VLOOKUP('Full date'!$A594,'Crude oil price'!$A$8444:$J$8958,5,FALSE)</f>
        <v>#N/A</v>
      </c>
      <c r="F594" t="e">
        <f>VLOOKUP($A594,'MethaneLeaks Events Data_nonUS'!$C$2:$I$1397,2,FALSE)</f>
        <v>#N/A</v>
      </c>
      <c r="G594" t="e">
        <f>VLOOKUP($A594,'MethaneLeaks Events Data_nonUS'!$C$2:$I$1397,3,FALSE)</f>
        <v>#N/A</v>
      </c>
      <c r="H594" t="e">
        <f>VLOOKUP($A594,'MethaneLeaks Events Data_nonUS'!$C$2:$I$1397,4,FALSE)</f>
        <v>#N/A</v>
      </c>
      <c r="I594" t="e">
        <f>VLOOKUP($A594,'MethaneLeaks Events Data_nonUS'!$C$2:$I$1397,5,FALSE)</f>
        <v>#N/A</v>
      </c>
      <c r="J594" t="e">
        <f>VLOOKUP($A594,'MethaneLeaks Events Data_nonUS'!$C$2:$I$1397,6,FALSE)</f>
        <v>#N/A</v>
      </c>
    </row>
    <row r="595" spans="1:10" x14ac:dyDescent="0.2">
      <c r="A595" s="10">
        <v>44059</v>
      </c>
      <c r="B595" t="e">
        <f>VLOOKUP('Full date'!A595,'Crude oil price'!$A$8444:$J$8958,2,FALSE)</f>
        <v>#N/A</v>
      </c>
      <c r="C595" t="e">
        <f>VLOOKUP('Full date'!$A595,'Crude oil price'!$A$8444:$J$8958,3,FALSE)</f>
        <v>#N/A</v>
      </c>
      <c r="D595" t="e">
        <f>VLOOKUP('Full date'!$A595,'Crude oil price'!$A$8444:$J$8958,4,FALSE)</f>
        <v>#N/A</v>
      </c>
      <c r="E595" t="e">
        <f>VLOOKUP('Full date'!$A595,'Crude oil price'!$A$8444:$J$8958,5,FALSE)</f>
        <v>#N/A</v>
      </c>
      <c r="F595" t="e">
        <f>VLOOKUP($A595,'MethaneLeaks Events Data_nonUS'!$C$2:$I$1397,2,FALSE)</f>
        <v>#N/A</v>
      </c>
      <c r="G595" t="e">
        <f>VLOOKUP($A595,'MethaneLeaks Events Data_nonUS'!$C$2:$I$1397,3,FALSE)</f>
        <v>#N/A</v>
      </c>
      <c r="H595" t="e">
        <f>VLOOKUP($A595,'MethaneLeaks Events Data_nonUS'!$C$2:$I$1397,4,FALSE)</f>
        <v>#N/A</v>
      </c>
      <c r="I595" t="e">
        <f>VLOOKUP($A595,'MethaneLeaks Events Data_nonUS'!$C$2:$I$1397,5,FALSE)</f>
        <v>#N/A</v>
      </c>
      <c r="J595" t="e">
        <f>VLOOKUP($A595,'MethaneLeaks Events Data_nonUS'!$C$2:$I$1397,6,FALSE)</f>
        <v>#N/A</v>
      </c>
    </row>
    <row r="596" spans="1:10" x14ac:dyDescent="0.2">
      <c r="A596" s="10">
        <v>44060</v>
      </c>
      <c r="B596">
        <f>VLOOKUP('Full date'!A596,'Crude oil price'!$A$8444:$J$8958,2,FALSE)</f>
        <v>42.89</v>
      </c>
      <c r="C596">
        <f>VLOOKUP('Full date'!$A596,'Crude oil price'!$A$8444:$J$8958,3,FALSE)</f>
        <v>44.91</v>
      </c>
      <c r="D596">
        <f>VLOOKUP('Full date'!$A596,'Crude oil price'!$A$8444:$J$8958,4,FALSE)</f>
        <v>1.258</v>
      </c>
      <c r="E596">
        <f>VLOOKUP('Full date'!$A596,'Crude oil price'!$A$8444:$J$8958,5,FALSE)</f>
        <v>1.208</v>
      </c>
      <c r="F596">
        <f>VLOOKUP($A596,'MethaneLeaks Events Data_nonUS'!$C$2:$I$1397,2,FALSE)</f>
        <v>1399</v>
      </c>
      <c r="G596">
        <f>VLOOKUP($A596,'MethaneLeaks Events Data_nonUS'!$C$2:$I$1397,3,FALSE)</f>
        <v>53.843441009999999</v>
      </c>
      <c r="H596" t="str">
        <f>VLOOKUP($A596,'MethaneLeaks Events Data_nonUS'!$C$2:$I$1397,4,FALSE)</f>
        <v>coal</v>
      </c>
      <c r="I596">
        <f>VLOOKUP($A596,'MethaneLeaks Events Data_nonUS'!$C$2:$I$1397,5,FALSE)</f>
        <v>-21.54759979</v>
      </c>
      <c r="J596">
        <f>VLOOKUP($A596,'MethaneLeaks Events Data_nonUS'!$C$2:$I$1397,6,FALSE)</f>
        <v>148.3291931</v>
      </c>
    </row>
    <row r="597" spans="1:10" x14ac:dyDescent="0.2">
      <c r="A597" s="10">
        <v>44061</v>
      </c>
      <c r="B597">
        <f>VLOOKUP('Full date'!A597,'Crude oil price'!$A$8444:$J$8958,2,FALSE)</f>
        <v>42.89</v>
      </c>
      <c r="C597">
        <f>VLOOKUP('Full date'!$A597,'Crude oil price'!$A$8444:$J$8958,3,FALSE)</f>
        <v>45.34</v>
      </c>
      <c r="D597">
        <f>VLOOKUP('Full date'!$A597,'Crude oil price'!$A$8444:$J$8958,4,FALSE)</f>
        <v>1.27</v>
      </c>
      <c r="E597">
        <f>VLOOKUP('Full date'!$A597,'Crude oil price'!$A$8444:$J$8958,5,FALSE)</f>
        <v>1.2749999999999999</v>
      </c>
      <c r="F597" t="e">
        <f>VLOOKUP($A597,'MethaneLeaks Events Data_nonUS'!$C$2:$I$1397,2,FALSE)</f>
        <v>#N/A</v>
      </c>
      <c r="G597" t="e">
        <f>VLOOKUP($A597,'MethaneLeaks Events Data_nonUS'!$C$2:$I$1397,3,FALSE)</f>
        <v>#N/A</v>
      </c>
      <c r="H597" t="e">
        <f>VLOOKUP($A597,'MethaneLeaks Events Data_nonUS'!$C$2:$I$1397,4,FALSE)</f>
        <v>#N/A</v>
      </c>
      <c r="I597" t="e">
        <f>VLOOKUP($A597,'MethaneLeaks Events Data_nonUS'!$C$2:$I$1397,5,FALSE)</f>
        <v>#N/A</v>
      </c>
      <c r="J597" t="e">
        <f>VLOOKUP($A597,'MethaneLeaks Events Data_nonUS'!$C$2:$I$1397,6,FALSE)</f>
        <v>#N/A</v>
      </c>
    </row>
    <row r="598" spans="1:10" x14ac:dyDescent="0.2">
      <c r="A598" s="10">
        <v>44062</v>
      </c>
      <c r="B598">
        <f>VLOOKUP('Full date'!A598,'Crude oil price'!$A$8444:$J$8958,2,FALSE)</f>
        <v>42.91</v>
      </c>
      <c r="C598">
        <f>VLOOKUP('Full date'!$A598,'Crude oil price'!$A$8444:$J$8958,3,FALSE)</f>
        <v>45.21</v>
      </c>
      <c r="D598">
        <f>VLOOKUP('Full date'!$A598,'Crude oil price'!$A$8444:$J$8958,4,FALSE)</f>
        <v>1.2769999999999999</v>
      </c>
      <c r="E598">
        <f>VLOOKUP('Full date'!$A598,'Crude oil price'!$A$8444:$J$8958,5,FALSE)</f>
        <v>1.28</v>
      </c>
      <c r="F598" t="e">
        <f>VLOOKUP($A598,'MethaneLeaks Events Data_nonUS'!$C$2:$I$1397,2,FALSE)</f>
        <v>#N/A</v>
      </c>
      <c r="G598" t="e">
        <f>VLOOKUP($A598,'MethaneLeaks Events Data_nonUS'!$C$2:$I$1397,3,FALSE)</f>
        <v>#N/A</v>
      </c>
      <c r="H598" t="e">
        <f>VLOOKUP($A598,'MethaneLeaks Events Data_nonUS'!$C$2:$I$1397,4,FALSE)</f>
        <v>#N/A</v>
      </c>
      <c r="I598" t="e">
        <f>VLOOKUP($A598,'MethaneLeaks Events Data_nonUS'!$C$2:$I$1397,5,FALSE)</f>
        <v>#N/A</v>
      </c>
      <c r="J598" t="e">
        <f>VLOOKUP($A598,'MethaneLeaks Events Data_nonUS'!$C$2:$I$1397,6,FALSE)</f>
        <v>#N/A</v>
      </c>
    </row>
    <row r="599" spans="1:10" x14ac:dyDescent="0.2">
      <c r="A599" s="10">
        <v>44063</v>
      </c>
      <c r="B599">
        <f>VLOOKUP('Full date'!A599,'Crude oil price'!$A$8444:$J$8958,2,FALSE)</f>
        <v>42.62</v>
      </c>
      <c r="C599">
        <f>VLOOKUP('Full date'!$A599,'Crude oil price'!$A$8444:$J$8958,3,FALSE)</f>
        <v>44.56</v>
      </c>
      <c r="D599">
        <f>VLOOKUP('Full date'!$A599,'Crude oil price'!$A$8444:$J$8958,4,FALSE)</f>
        <v>1.292</v>
      </c>
      <c r="E599">
        <f>VLOOKUP('Full date'!$A599,'Crude oil price'!$A$8444:$J$8958,5,FALSE)</f>
        <v>1.294</v>
      </c>
      <c r="F599">
        <f>VLOOKUP($A599,'MethaneLeaks Events Data_nonUS'!$C$2:$I$1397,2,FALSE)</f>
        <v>1412</v>
      </c>
      <c r="G599">
        <f>VLOOKUP($A599,'MethaneLeaks Events Data_nonUS'!$C$2:$I$1397,3,FALSE)</f>
        <v>64.233001709999996</v>
      </c>
      <c r="H599" t="str">
        <f>VLOOKUP($A599,'MethaneLeaks Events Data_nonUS'!$C$2:$I$1397,4,FALSE)</f>
        <v>og</v>
      </c>
      <c r="I599">
        <f>VLOOKUP($A599,'MethaneLeaks Events Data_nonUS'!$C$2:$I$1397,5,FALSE)</f>
        <v>46.415100099999997</v>
      </c>
      <c r="J599">
        <f>VLOOKUP($A599,'MethaneLeaks Events Data_nonUS'!$C$2:$I$1397,6,FALSE)</f>
        <v>124.88980100000001</v>
      </c>
    </row>
    <row r="600" spans="1:10" x14ac:dyDescent="0.2">
      <c r="A600" s="10">
        <v>44064</v>
      </c>
      <c r="B600">
        <f>VLOOKUP('Full date'!A600,'Crude oil price'!$A$8444:$J$8958,2,FALSE)</f>
        <v>42.32</v>
      </c>
      <c r="C600">
        <f>VLOOKUP('Full date'!$A600,'Crude oil price'!$A$8444:$J$8958,3,FALSE)</f>
        <v>43.94</v>
      </c>
      <c r="D600">
        <f>VLOOKUP('Full date'!$A600,'Crude oil price'!$A$8444:$J$8958,4,FALSE)</f>
        <v>1.2709999999999999</v>
      </c>
      <c r="E600">
        <f>VLOOKUP('Full date'!$A600,'Crude oil price'!$A$8444:$J$8958,5,FALSE)</f>
        <v>1.2829999999999999</v>
      </c>
      <c r="F600">
        <f>VLOOKUP($A600,'MethaneLeaks Events Data_nonUS'!$C$2:$I$1397,2,FALSE)</f>
        <v>1421</v>
      </c>
      <c r="G600">
        <f>VLOOKUP($A600,'MethaneLeaks Events Data_nonUS'!$C$2:$I$1397,3,FALSE)</f>
        <v>79.379943850000004</v>
      </c>
      <c r="H600" t="str">
        <f>VLOOKUP($A600,'MethaneLeaks Events Data_nonUS'!$C$2:$I$1397,4,FALSE)</f>
        <v>coal</v>
      </c>
      <c r="I600">
        <f>VLOOKUP($A600,'MethaneLeaks Events Data_nonUS'!$C$2:$I$1397,5,FALSE)</f>
        <v>-21.513799670000001</v>
      </c>
      <c r="J600">
        <f>VLOOKUP($A600,'MethaneLeaks Events Data_nonUS'!$C$2:$I$1397,6,FALSE)</f>
        <v>148.41290280000001</v>
      </c>
    </row>
    <row r="601" spans="1:10" x14ac:dyDescent="0.2">
      <c r="A601" s="10">
        <v>44065</v>
      </c>
      <c r="B601" t="e">
        <f>VLOOKUP('Full date'!A601,'Crude oil price'!$A$8444:$J$8958,2,FALSE)</f>
        <v>#N/A</v>
      </c>
      <c r="C601" t="e">
        <f>VLOOKUP('Full date'!$A601,'Crude oil price'!$A$8444:$J$8958,3,FALSE)</f>
        <v>#N/A</v>
      </c>
      <c r="D601" t="e">
        <f>VLOOKUP('Full date'!$A601,'Crude oil price'!$A$8444:$J$8958,4,FALSE)</f>
        <v>#N/A</v>
      </c>
      <c r="E601" t="e">
        <f>VLOOKUP('Full date'!$A601,'Crude oil price'!$A$8444:$J$8958,5,FALSE)</f>
        <v>#N/A</v>
      </c>
      <c r="F601">
        <f>VLOOKUP($A601,'MethaneLeaks Events Data_nonUS'!$C$2:$I$1397,2,FALSE)</f>
        <v>1427</v>
      </c>
      <c r="G601">
        <f>VLOOKUP($A601,'MethaneLeaks Events Data_nonUS'!$C$2:$I$1397,3,FALSE)</f>
        <v>135.73382570000001</v>
      </c>
      <c r="H601" t="str">
        <f>VLOOKUP($A601,'MethaneLeaks Events Data_nonUS'!$C$2:$I$1397,4,FALSE)</f>
        <v>og</v>
      </c>
      <c r="I601">
        <f>VLOOKUP($A601,'MethaneLeaks Events Data_nonUS'!$C$2:$I$1397,5,FALSE)</f>
        <v>36.624298099999997</v>
      </c>
      <c r="J601">
        <f>VLOOKUP($A601,'MethaneLeaks Events Data_nonUS'!$C$2:$I$1397,6,FALSE)</f>
        <v>61.605800629999997</v>
      </c>
    </row>
    <row r="602" spans="1:10" x14ac:dyDescent="0.2">
      <c r="A602" s="10">
        <v>44066</v>
      </c>
      <c r="B602" t="e">
        <f>VLOOKUP('Full date'!A602,'Crude oil price'!$A$8444:$J$8958,2,FALSE)</f>
        <v>#N/A</v>
      </c>
      <c r="C602" t="e">
        <f>VLOOKUP('Full date'!$A602,'Crude oil price'!$A$8444:$J$8958,3,FALSE)</f>
        <v>#N/A</v>
      </c>
      <c r="D602" t="e">
        <f>VLOOKUP('Full date'!$A602,'Crude oil price'!$A$8444:$J$8958,4,FALSE)</f>
        <v>#N/A</v>
      </c>
      <c r="E602" t="e">
        <f>VLOOKUP('Full date'!$A602,'Crude oil price'!$A$8444:$J$8958,5,FALSE)</f>
        <v>#N/A</v>
      </c>
      <c r="F602">
        <f>VLOOKUP($A602,'MethaneLeaks Events Data_nonUS'!$C$2:$I$1397,2,FALSE)</f>
        <v>1415</v>
      </c>
      <c r="G602">
        <f>VLOOKUP($A602,'MethaneLeaks Events Data_nonUS'!$C$2:$I$1397,3,FALSE)</f>
        <v>0</v>
      </c>
      <c r="H602" t="str">
        <f>VLOOKUP($A602,'MethaneLeaks Events Data_nonUS'!$C$2:$I$1397,4,FALSE)</f>
        <v>og</v>
      </c>
      <c r="I602">
        <f>VLOOKUP($A602,'MethaneLeaks Events Data_nonUS'!$C$2:$I$1397,5,FALSE)</f>
        <v>31.318399429999999</v>
      </c>
      <c r="J602">
        <f>VLOOKUP($A602,'MethaneLeaks Events Data_nonUS'!$C$2:$I$1397,6,FALSE)</f>
        <v>48.897399900000003</v>
      </c>
    </row>
    <row r="603" spans="1:10" x14ac:dyDescent="0.2">
      <c r="A603" s="10">
        <v>44067</v>
      </c>
      <c r="B603">
        <f>VLOOKUP('Full date'!A603,'Crude oil price'!$A$8444:$J$8958,2,FALSE)</f>
        <v>42.44</v>
      </c>
      <c r="C603">
        <f>VLOOKUP('Full date'!$A603,'Crude oil price'!$A$8444:$J$8958,3,FALSE)</f>
        <v>44.43</v>
      </c>
      <c r="D603">
        <f>VLOOKUP('Full date'!$A603,'Crude oil price'!$A$8444:$J$8958,4,FALSE)</f>
        <v>1.365</v>
      </c>
      <c r="E603">
        <f>VLOOKUP('Full date'!$A603,'Crude oil price'!$A$8444:$J$8958,5,FALSE)</f>
        <v>1.41</v>
      </c>
      <c r="F603">
        <f>VLOOKUP($A603,'MethaneLeaks Events Data_nonUS'!$C$2:$I$1397,2,FALSE)</f>
        <v>1400</v>
      </c>
      <c r="G603">
        <f>VLOOKUP($A603,'MethaneLeaks Events Data_nonUS'!$C$2:$I$1397,3,FALSE)</f>
        <v>0</v>
      </c>
      <c r="H603" t="str">
        <f>VLOOKUP($A603,'MethaneLeaks Events Data_nonUS'!$C$2:$I$1397,4,FALSE)</f>
        <v>og</v>
      </c>
      <c r="I603">
        <f>VLOOKUP($A603,'MethaneLeaks Events Data_nonUS'!$C$2:$I$1397,5,FALSE)</f>
        <v>67.430702210000007</v>
      </c>
      <c r="J603">
        <f>VLOOKUP($A603,'MethaneLeaks Events Data_nonUS'!$C$2:$I$1397,6,FALSE)</f>
        <v>63.7234993</v>
      </c>
    </row>
    <row r="604" spans="1:10" x14ac:dyDescent="0.2">
      <c r="A604" s="10">
        <v>44068</v>
      </c>
      <c r="B604">
        <f>VLOOKUP('Full date'!A604,'Crude oil price'!$A$8444:$J$8958,2,FALSE)</f>
        <v>43.17</v>
      </c>
      <c r="C604">
        <f>VLOOKUP('Full date'!$A604,'Crude oil price'!$A$8444:$J$8958,3,FALSE)</f>
        <v>46.01</v>
      </c>
      <c r="D604">
        <f>VLOOKUP('Full date'!$A604,'Crude oil price'!$A$8444:$J$8958,4,FALSE)</f>
        <v>1.375</v>
      </c>
      <c r="E604">
        <f>VLOOKUP('Full date'!$A604,'Crude oil price'!$A$8444:$J$8958,5,FALSE)</f>
        <v>1.4319999999999999</v>
      </c>
      <c r="F604" t="e">
        <f>VLOOKUP($A604,'MethaneLeaks Events Data_nonUS'!$C$2:$I$1397,2,FALSE)</f>
        <v>#N/A</v>
      </c>
      <c r="G604" t="e">
        <f>VLOOKUP($A604,'MethaneLeaks Events Data_nonUS'!$C$2:$I$1397,3,FALSE)</f>
        <v>#N/A</v>
      </c>
      <c r="H604" t="e">
        <f>VLOOKUP($A604,'MethaneLeaks Events Data_nonUS'!$C$2:$I$1397,4,FALSE)</f>
        <v>#N/A</v>
      </c>
      <c r="I604" t="e">
        <f>VLOOKUP($A604,'MethaneLeaks Events Data_nonUS'!$C$2:$I$1397,5,FALSE)</f>
        <v>#N/A</v>
      </c>
      <c r="J604" t="e">
        <f>VLOOKUP($A604,'MethaneLeaks Events Data_nonUS'!$C$2:$I$1397,6,FALSE)</f>
        <v>#N/A</v>
      </c>
    </row>
    <row r="605" spans="1:10" x14ac:dyDescent="0.2">
      <c r="A605" s="10">
        <v>44069</v>
      </c>
      <c r="B605">
        <f>VLOOKUP('Full date'!A605,'Crude oil price'!$A$8444:$J$8958,2,FALSE)</f>
        <v>43.21</v>
      </c>
      <c r="C605">
        <f>VLOOKUP('Full date'!$A605,'Crude oil price'!$A$8444:$J$8958,3,FALSE)</f>
        <v>45.79</v>
      </c>
      <c r="D605">
        <f>VLOOKUP('Full date'!$A605,'Crude oil price'!$A$8444:$J$8958,4,FALSE)</f>
        <v>1.339</v>
      </c>
      <c r="E605">
        <f>VLOOKUP('Full date'!$A605,'Crude oil price'!$A$8444:$J$8958,5,FALSE)</f>
        <v>1.3859999999999999</v>
      </c>
      <c r="F605">
        <f>VLOOKUP($A605,'MethaneLeaks Events Data_nonUS'!$C$2:$I$1397,2,FALSE)</f>
        <v>2037</v>
      </c>
      <c r="G605">
        <f>VLOOKUP($A605,'MethaneLeaks Events Data_nonUS'!$C$2:$I$1397,3,FALSE)</f>
        <v>43.727664949999998</v>
      </c>
      <c r="H605" t="str">
        <f>VLOOKUP($A605,'MethaneLeaks Events Data_nonUS'!$C$2:$I$1397,4,FALSE)</f>
        <v>coal</v>
      </c>
      <c r="I605">
        <f>VLOOKUP($A605,'MethaneLeaks Events Data_nonUS'!$C$2:$I$1397,5,FALSE)</f>
        <v>-32.656700129999997</v>
      </c>
      <c r="J605">
        <f>VLOOKUP($A605,'MethaneLeaks Events Data_nonUS'!$C$2:$I$1397,6,FALSE)</f>
        <v>151.08540339999999</v>
      </c>
    </row>
    <row r="606" spans="1:10" x14ac:dyDescent="0.2">
      <c r="A606" s="10">
        <v>44070</v>
      </c>
      <c r="B606">
        <f>VLOOKUP('Full date'!A606,'Crude oil price'!$A$8444:$J$8958,2,FALSE)</f>
        <v>42.88</v>
      </c>
      <c r="C606">
        <f>VLOOKUP('Full date'!$A606,'Crude oil price'!$A$8444:$J$8958,3,FALSE)</f>
        <v>44.84</v>
      </c>
      <c r="D606">
        <f>VLOOKUP('Full date'!$A606,'Crude oil price'!$A$8444:$J$8958,4,FALSE)</f>
        <v>1.25</v>
      </c>
      <c r="E606">
        <f>VLOOKUP('Full date'!$A606,'Crude oil price'!$A$8444:$J$8958,5,FALSE)</f>
        <v>1.3140000000000001</v>
      </c>
      <c r="F606">
        <f>VLOOKUP($A606,'MethaneLeaks Events Data_nonUS'!$C$2:$I$1397,2,FALSE)</f>
        <v>1418</v>
      </c>
      <c r="G606">
        <f>VLOOKUP($A606,'MethaneLeaks Events Data_nonUS'!$C$2:$I$1397,3,FALSE)</f>
        <v>0</v>
      </c>
      <c r="H606" t="str">
        <f>VLOOKUP($A606,'MethaneLeaks Events Data_nonUS'!$C$2:$I$1397,4,FALSE)</f>
        <v>coal</v>
      </c>
      <c r="I606">
        <f>VLOOKUP($A606,'MethaneLeaks Events Data_nonUS'!$C$2:$I$1397,5,FALSE)</f>
        <v>36.171100619999997</v>
      </c>
      <c r="J606">
        <f>VLOOKUP($A606,'MethaneLeaks Events Data_nonUS'!$C$2:$I$1397,6,FALSE)</f>
        <v>113.0712967</v>
      </c>
    </row>
    <row r="607" spans="1:10" x14ac:dyDescent="0.2">
      <c r="A607" s="10">
        <v>44071</v>
      </c>
      <c r="B607">
        <f>VLOOKUP('Full date'!A607,'Crude oil price'!$A$8444:$J$8958,2,FALSE)</f>
        <v>42.96</v>
      </c>
      <c r="C607">
        <f>VLOOKUP('Full date'!$A607,'Crude oil price'!$A$8444:$J$8958,3,FALSE)</f>
        <v>45.22</v>
      </c>
      <c r="D607">
        <f>VLOOKUP('Full date'!$A607,'Crude oil price'!$A$8444:$J$8958,4,FALSE)</f>
        <v>1.284</v>
      </c>
      <c r="E607">
        <f>VLOOKUP('Full date'!$A607,'Crude oil price'!$A$8444:$J$8958,5,FALSE)</f>
        <v>1.3480000000000001</v>
      </c>
      <c r="F607">
        <f>VLOOKUP($A607,'MethaneLeaks Events Data_nonUS'!$C$2:$I$1397,2,FALSE)</f>
        <v>1413</v>
      </c>
      <c r="G607">
        <f>VLOOKUP($A607,'MethaneLeaks Events Data_nonUS'!$C$2:$I$1397,3,FALSE)</f>
        <v>46.487277980000002</v>
      </c>
      <c r="H607" t="str">
        <f>VLOOKUP($A607,'MethaneLeaks Events Data_nonUS'!$C$2:$I$1397,4,FALSE)</f>
        <v>og</v>
      </c>
      <c r="I607">
        <f>VLOOKUP($A607,'MethaneLeaks Events Data_nonUS'!$C$2:$I$1397,5,FALSE)</f>
        <v>36.131198879999999</v>
      </c>
      <c r="J607">
        <f>VLOOKUP($A607,'MethaneLeaks Events Data_nonUS'!$C$2:$I$1397,6,FALSE)</f>
        <v>61.704700469999999</v>
      </c>
    </row>
    <row r="608" spans="1:10" x14ac:dyDescent="0.2">
      <c r="A608" s="10">
        <v>44072</v>
      </c>
      <c r="B608" t="e">
        <f>VLOOKUP('Full date'!A608,'Crude oil price'!$A$8444:$J$8958,2,FALSE)</f>
        <v>#N/A</v>
      </c>
      <c r="C608" t="e">
        <f>VLOOKUP('Full date'!$A608,'Crude oil price'!$A$8444:$J$8958,3,FALSE)</f>
        <v>#N/A</v>
      </c>
      <c r="D608" t="e">
        <f>VLOOKUP('Full date'!$A608,'Crude oil price'!$A$8444:$J$8958,4,FALSE)</f>
        <v>#N/A</v>
      </c>
      <c r="E608" t="e">
        <f>VLOOKUP('Full date'!$A608,'Crude oil price'!$A$8444:$J$8958,5,FALSE)</f>
        <v>#N/A</v>
      </c>
      <c r="F608">
        <f>VLOOKUP($A608,'MethaneLeaks Events Data_nonUS'!$C$2:$I$1397,2,FALSE)</f>
        <v>1428</v>
      </c>
      <c r="G608">
        <f>VLOOKUP($A608,'MethaneLeaks Events Data_nonUS'!$C$2:$I$1397,3,FALSE)</f>
        <v>0</v>
      </c>
      <c r="H608" t="str">
        <f>VLOOKUP($A608,'MethaneLeaks Events Data_nonUS'!$C$2:$I$1397,4,FALSE)</f>
        <v>coal</v>
      </c>
      <c r="I608">
        <f>VLOOKUP($A608,'MethaneLeaks Events Data_nonUS'!$C$2:$I$1397,5,FALSE)</f>
        <v>36.250900270000002</v>
      </c>
      <c r="J608">
        <f>VLOOKUP($A608,'MethaneLeaks Events Data_nonUS'!$C$2:$I$1397,6,FALSE)</f>
        <v>112.80760189999999</v>
      </c>
    </row>
    <row r="609" spans="1:10" x14ac:dyDescent="0.2">
      <c r="A609" s="10">
        <v>44073</v>
      </c>
      <c r="B609" t="e">
        <f>VLOOKUP('Full date'!A609,'Crude oil price'!$A$8444:$J$8958,2,FALSE)</f>
        <v>#N/A</v>
      </c>
      <c r="C609" t="e">
        <f>VLOOKUP('Full date'!$A609,'Crude oil price'!$A$8444:$J$8958,3,FALSE)</f>
        <v>#N/A</v>
      </c>
      <c r="D609" t="e">
        <f>VLOOKUP('Full date'!$A609,'Crude oil price'!$A$8444:$J$8958,4,FALSE)</f>
        <v>#N/A</v>
      </c>
      <c r="E609" t="e">
        <f>VLOOKUP('Full date'!$A609,'Crude oil price'!$A$8444:$J$8958,5,FALSE)</f>
        <v>#N/A</v>
      </c>
      <c r="F609" t="e">
        <f>VLOOKUP($A609,'MethaneLeaks Events Data_nonUS'!$C$2:$I$1397,2,FALSE)</f>
        <v>#N/A</v>
      </c>
      <c r="G609" t="e">
        <f>VLOOKUP($A609,'MethaneLeaks Events Data_nonUS'!$C$2:$I$1397,3,FALSE)</f>
        <v>#N/A</v>
      </c>
      <c r="H609" t="e">
        <f>VLOOKUP($A609,'MethaneLeaks Events Data_nonUS'!$C$2:$I$1397,4,FALSE)</f>
        <v>#N/A</v>
      </c>
      <c r="I609" t="e">
        <f>VLOOKUP($A609,'MethaneLeaks Events Data_nonUS'!$C$2:$I$1397,5,FALSE)</f>
        <v>#N/A</v>
      </c>
      <c r="J609" t="e">
        <f>VLOOKUP($A609,'MethaneLeaks Events Data_nonUS'!$C$2:$I$1397,6,FALSE)</f>
        <v>#N/A</v>
      </c>
    </row>
    <row r="610" spans="1:10" x14ac:dyDescent="0.2">
      <c r="A610" s="10">
        <v>44074</v>
      </c>
      <c r="B610">
        <f>VLOOKUP('Full date'!A610,'Crude oil price'!$A$8444:$J$8958,2,FALSE)</f>
        <v>42.61</v>
      </c>
      <c r="C610">
        <f>VLOOKUP('Full date'!$A610,'Crude oil price'!$A$8444:$J$8958,3,FALSE)</f>
        <v>0</v>
      </c>
      <c r="D610">
        <f>VLOOKUP('Full date'!$A610,'Crude oil price'!$A$8444:$J$8958,4,FALSE)</f>
        <v>1.2390000000000001</v>
      </c>
      <c r="E610">
        <f>VLOOKUP('Full date'!$A610,'Crude oil price'!$A$8444:$J$8958,5,FALSE)</f>
        <v>1.2909999999999999</v>
      </c>
      <c r="F610" t="e">
        <f>VLOOKUP($A610,'MethaneLeaks Events Data_nonUS'!$C$2:$I$1397,2,FALSE)</f>
        <v>#N/A</v>
      </c>
      <c r="G610" t="e">
        <f>VLOOKUP($A610,'MethaneLeaks Events Data_nonUS'!$C$2:$I$1397,3,FALSE)</f>
        <v>#N/A</v>
      </c>
      <c r="H610" t="e">
        <f>VLOOKUP($A610,'MethaneLeaks Events Data_nonUS'!$C$2:$I$1397,4,FALSE)</f>
        <v>#N/A</v>
      </c>
      <c r="I610" t="e">
        <f>VLOOKUP($A610,'MethaneLeaks Events Data_nonUS'!$C$2:$I$1397,5,FALSE)</f>
        <v>#N/A</v>
      </c>
      <c r="J610" t="e">
        <f>VLOOKUP($A610,'MethaneLeaks Events Data_nonUS'!$C$2:$I$1397,6,FALSE)</f>
        <v>#N/A</v>
      </c>
    </row>
    <row r="611" spans="1:10" x14ac:dyDescent="0.2">
      <c r="A611" s="10">
        <v>44075</v>
      </c>
      <c r="B611">
        <f>VLOOKUP('Full date'!A611,'Crude oil price'!$A$8444:$J$8958,2,FALSE)</f>
        <v>42.76</v>
      </c>
      <c r="C611">
        <f>VLOOKUP('Full date'!$A611,'Crude oil price'!$A$8444:$J$8958,3,FALSE)</f>
        <v>45.72</v>
      </c>
      <c r="D611">
        <f>VLOOKUP('Full date'!$A611,'Crude oil price'!$A$8444:$J$8958,4,FALSE)</f>
        <v>1.28</v>
      </c>
      <c r="E611">
        <f>VLOOKUP('Full date'!$A611,'Crude oil price'!$A$8444:$J$8958,5,FALSE)</f>
        <v>1.2250000000000001</v>
      </c>
      <c r="F611">
        <f>VLOOKUP($A611,'MethaneLeaks Events Data_nonUS'!$C$2:$I$1397,2,FALSE)</f>
        <v>1429</v>
      </c>
      <c r="G611">
        <f>VLOOKUP($A611,'MethaneLeaks Events Data_nonUS'!$C$2:$I$1397,3,FALSE)</f>
        <v>222.96858219999999</v>
      </c>
      <c r="H611" t="str">
        <f>VLOOKUP($A611,'MethaneLeaks Events Data_nonUS'!$C$2:$I$1397,4,FALSE)</f>
        <v>og</v>
      </c>
      <c r="I611">
        <f>VLOOKUP($A611,'MethaneLeaks Events Data_nonUS'!$C$2:$I$1397,5,FALSE)</f>
        <v>50.877899169999999</v>
      </c>
      <c r="J611">
        <f>VLOOKUP($A611,'MethaneLeaks Events Data_nonUS'!$C$2:$I$1397,6,FALSE)</f>
        <v>58.5503006</v>
      </c>
    </row>
    <row r="612" spans="1:10" x14ac:dyDescent="0.2">
      <c r="A612" s="10">
        <v>44076</v>
      </c>
      <c r="B612">
        <f>VLOOKUP('Full date'!A612,'Crude oil price'!$A$8444:$J$8958,2,FALSE)</f>
        <v>42.76</v>
      </c>
      <c r="C612">
        <f>VLOOKUP('Full date'!$A612,'Crude oil price'!$A$8444:$J$8958,3,FALSE)</f>
        <v>42.7</v>
      </c>
      <c r="D612">
        <f>VLOOKUP('Full date'!$A612,'Crude oil price'!$A$8444:$J$8958,4,FALSE)</f>
        <v>1.2509999999999999</v>
      </c>
      <c r="E612">
        <f>VLOOKUP('Full date'!$A612,'Crude oil price'!$A$8444:$J$8958,5,FALSE)</f>
        <v>1.194</v>
      </c>
      <c r="F612">
        <f>VLOOKUP($A612,'MethaneLeaks Events Data_nonUS'!$C$2:$I$1397,2,FALSE)</f>
        <v>2022</v>
      </c>
      <c r="G612">
        <f>VLOOKUP($A612,'MethaneLeaks Events Data_nonUS'!$C$2:$I$1397,3,FALSE)</f>
        <v>89.788063050000005</v>
      </c>
      <c r="H612" t="str">
        <f>VLOOKUP($A612,'MethaneLeaks Events Data_nonUS'!$C$2:$I$1397,4,FALSE)</f>
        <v>og</v>
      </c>
      <c r="I612">
        <f>VLOOKUP($A612,'MethaneLeaks Events Data_nonUS'!$C$2:$I$1397,5,FALSE)</f>
        <v>-33.55970001</v>
      </c>
      <c r="J612">
        <f>VLOOKUP($A612,'MethaneLeaks Events Data_nonUS'!$C$2:$I$1397,6,FALSE)</f>
        <v>-65.168197629999995</v>
      </c>
    </row>
    <row r="613" spans="1:10" x14ac:dyDescent="0.2">
      <c r="A613" s="10">
        <v>44077</v>
      </c>
      <c r="B613">
        <f>VLOOKUP('Full date'!A613,'Crude oil price'!$A$8444:$J$8958,2,FALSE)</f>
        <v>41.39</v>
      </c>
      <c r="C613">
        <f>VLOOKUP('Full date'!$A613,'Crude oil price'!$A$8444:$J$8958,3,FALSE)</f>
        <v>42.72</v>
      </c>
      <c r="D613">
        <f>VLOOKUP('Full date'!$A613,'Crude oil price'!$A$8444:$J$8958,4,FALSE)</f>
        <v>1.2549999999999999</v>
      </c>
      <c r="E613">
        <f>VLOOKUP('Full date'!$A613,'Crude oil price'!$A$8444:$J$8958,5,FALSE)</f>
        <v>1.21</v>
      </c>
      <c r="F613">
        <f>VLOOKUP($A613,'MethaneLeaks Events Data_nonUS'!$C$2:$I$1397,2,FALSE)</f>
        <v>2021</v>
      </c>
      <c r="G613">
        <f>VLOOKUP($A613,'MethaneLeaks Events Data_nonUS'!$C$2:$I$1397,3,FALSE)</f>
        <v>64.323524480000003</v>
      </c>
      <c r="H613" t="str">
        <f>VLOOKUP($A613,'MethaneLeaks Events Data_nonUS'!$C$2:$I$1397,4,FALSE)</f>
        <v>og</v>
      </c>
      <c r="I613">
        <f>VLOOKUP($A613,'MethaneLeaks Events Data_nonUS'!$C$2:$I$1397,5,FALSE)</f>
        <v>-33.5082016</v>
      </c>
      <c r="J613">
        <f>VLOOKUP($A613,'MethaneLeaks Events Data_nonUS'!$C$2:$I$1397,6,FALSE)</f>
        <v>-65.272499080000003</v>
      </c>
    </row>
    <row r="614" spans="1:10" x14ac:dyDescent="0.2">
      <c r="A614" s="10">
        <v>44078</v>
      </c>
      <c r="B614">
        <f>VLOOKUP('Full date'!A614,'Crude oil price'!$A$8444:$J$8958,2,FALSE)</f>
        <v>39.69</v>
      </c>
      <c r="C614">
        <f>VLOOKUP('Full date'!$A614,'Crude oil price'!$A$8444:$J$8958,3,FALSE)</f>
        <v>41.1</v>
      </c>
      <c r="D614">
        <f>VLOOKUP('Full date'!$A614,'Crude oil price'!$A$8444:$J$8958,4,FALSE)</f>
        <v>1.2210000000000001</v>
      </c>
      <c r="E614">
        <f>VLOOKUP('Full date'!$A614,'Crude oil price'!$A$8444:$J$8958,5,FALSE)</f>
        <v>1.163</v>
      </c>
      <c r="F614">
        <f>VLOOKUP($A614,'MethaneLeaks Events Data_nonUS'!$C$2:$I$1397,2,FALSE)</f>
        <v>1435</v>
      </c>
      <c r="G614">
        <f>VLOOKUP($A614,'MethaneLeaks Events Data_nonUS'!$C$2:$I$1397,3,FALSE)</f>
        <v>0</v>
      </c>
      <c r="H614" t="str">
        <f>VLOOKUP($A614,'MethaneLeaks Events Data_nonUS'!$C$2:$I$1397,4,FALSE)</f>
        <v>coal</v>
      </c>
      <c r="I614">
        <f>VLOOKUP($A614,'MethaneLeaks Events Data_nonUS'!$C$2:$I$1397,5,FALSE)</f>
        <v>37.228099819999997</v>
      </c>
      <c r="J614">
        <f>VLOOKUP($A614,'MethaneLeaks Events Data_nonUS'!$C$2:$I$1397,6,FALSE)</f>
        <v>111.8929977</v>
      </c>
    </row>
    <row r="615" spans="1:10" x14ac:dyDescent="0.2">
      <c r="A615" s="10">
        <v>44079</v>
      </c>
      <c r="B615" t="e">
        <f>VLOOKUP('Full date'!A615,'Crude oil price'!$A$8444:$J$8958,2,FALSE)</f>
        <v>#N/A</v>
      </c>
      <c r="C615" t="e">
        <f>VLOOKUP('Full date'!$A615,'Crude oil price'!$A$8444:$J$8958,3,FALSE)</f>
        <v>#N/A</v>
      </c>
      <c r="D615" t="e">
        <f>VLOOKUP('Full date'!$A615,'Crude oil price'!$A$8444:$J$8958,4,FALSE)</f>
        <v>#N/A</v>
      </c>
      <c r="E615" t="e">
        <f>VLOOKUP('Full date'!$A615,'Crude oil price'!$A$8444:$J$8958,5,FALSE)</f>
        <v>#N/A</v>
      </c>
      <c r="F615">
        <f>VLOOKUP($A615,'MethaneLeaks Events Data_nonUS'!$C$2:$I$1397,2,FALSE)</f>
        <v>1444</v>
      </c>
      <c r="G615">
        <f>VLOOKUP($A615,'MethaneLeaks Events Data_nonUS'!$C$2:$I$1397,3,FALSE)</f>
        <v>0</v>
      </c>
      <c r="H615" t="str">
        <f>VLOOKUP($A615,'MethaneLeaks Events Data_nonUS'!$C$2:$I$1397,4,FALSE)</f>
        <v>human</v>
      </c>
      <c r="I615">
        <f>VLOOKUP($A615,'MethaneLeaks Events Data_nonUS'!$C$2:$I$1397,5,FALSE)</f>
        <v>33.534500119999997</v>
      </c>
      <c r="J615">
        <f>VLOOKUP($A615,'MethaneLeaks Events Data_nonUS'!$C$2:$I$1397,6,FALSE)</f>
        <v>73.089302059999994</v>
      </c>
    </row>
    <row r="616" spans="1:10" x14ac:dyDescent="0.2">
      <c r="A616" s="10">
        <v>44080</v>
      </c>
      <c r="B616" t="e">
        <f>VLOOKUP('Full date'!A616,'Crude oil price'!$A$8444:$J$8958,2,FALSE)</f>
        <v>#N/A</v>
      </c>
      <c r="C616" t="e">
        <f>VLOOKUP('Full date'!$A616,'Crude oil price'!$A$8444:$J$8958,3,FALSE)</f>
        <v>#N/A</v>
      </c>
      <c r="D616" t="e">
        <f>VLOOKUP('Full date'!$A616,'Crude oil price'!$A$8444:$J$8958,4,FALSE)</f>
        <v>#N/A</v>
      </c>
      <c r="E616" t="e">
        <f>VLOOKUP('Full date'!$A616,'Crude oil price'!$A$8444:$J$8958,5,FALSE)</f>
        <v>#N/A</v>
      </c>
      <c r="F616">
        <f>VLOOKUP($A616,'MethaneLeaks Events Data_nonUS'!$C$2:$I$1397,2,FALSE)</f>
        <v>1448</v>
      </c>
      <c r="G616">
        <f>VLOOKUP($A616,'MethaneLeaks Events Data_nonUS'!$C$2:$I$1397,3,FALSE)</f>
        <v>0</v>
      </c>
      <c r="H616" t="str">
        <f>VLOOKUP($A616,'MethaneLeaks Events Data_nonUS'!$C$2:$I$1397,4,FALSE)</f>
        <v>coal</v>
      </c>
      <c r="I616">
        <f>VLOOKUP($A616,'MethaneLeaks Events Data_nonUS'!$C$2:$I$1397,5,FALSE)</f>
        <v>37.098999020000001</v>
      </c>
      <c r="J616">
        <f>VLOOKUP($A616,'MethaneLeaks Events Data_nonUS'!$C$2:$I$1397,6,FALSE)</f>
        <v>111.7501984</v>
      </c>
    </row>
    <row r="617" spans="1:10" x14ac:dyDescent="0.2">
      <c r="A617" s="10">
        <v>44081</v>
      </c>
      <c r="B617">
        <f>VLOOKUP('Full date'!A617,'Crude oil price'!$A$8444:$J$8958,2,FALSE)</f>
        <v>0</v>
      </c>
      <c r="C617">
        <f>VLOOKUP('Full date'!$A617,'Crude oil price'!$A$8444:$J$8958,3,FALSE)</f>
        <v>40.67</v>
      </c>
      <c r="D617" t="e">
        <f>VLOOKUP('Full date'!$A617,'Crude oil price'!$A$8444:$J$8958,4,FALSE)</f>
        <v>#N/A</v>
      </c>
      <c r="E617" t="e">
        <f>VLOOKUP('Full date'!$A617,'Crude oil price'!$A$8444:$J$8958,5,FALSE)</f>
        <v>#N/A</v>
      </c>
      <c r="F617">
        <f>VLOOKUP($A617,'MethaneLeaks Events Data_nonUS'!$C$2:$I$1397,2,FALSE)</f>
        <v>1453</v>
      </c>
      <c r="G617">
        <f>VLOOKUP($A617,'MethaneLeaks Events Data_nonUS'!$C$2:$I$1397,3,FALSE)</f>
        <v>49.831619259999997</v>
      </c>
      <c r="H617" t="str">
        <f>VLOOKUP($A617,'MethaneLeaks Events Data_nonUS'!$C$2:$I$1397,4,FALSE)</f>
        <v>human</v>
      </c>
      <c r="I617">
        <f>VLOOKUP($A617,'MethaneLeaks Events Data_nonUS'!$C$2:$I$1397,5,FALSE)</f>
        <v>24.868999479999999</v>
      </c>
      <c r="J617">
        <f>VLOOKUP($A617,'MethaneLeaks Events Data_nonUS'!$C$2:$I$1397,6,FALSE)</f>
        <v>67.121002200000007</v>
      </c>
    </row>
    <row r="618" spans="1:10" x14ac:dyDescent="0.2">
      <c r="A618" s="10">
        <v>44082</v>
      </c>
      <c r="B618">
        <f>VLOOKUP('Full date'!A618,'Crude oil price'!$A$8444:$J$8958,2,FALSE)</f>
        <v>36.869999999999997</v>
      </c>
      <c r="C618">
        <f>VLOOKUP('Full date'!$A618,'Crude oil price'!$A$8444:$J$8958,3,FALSE)</f>
        <v>38.53</v>
      </c>
      <c r="D618">
        <f>VLOOKUP('Full date'!$A618,'Crude oil price'!$A$8444:$J$8958,4,FALSE)</f>
        <v>1.155</v>
      </c>
      <c r="E618">
        <f>VLOOKUP('Full date'!$A618,'Crude oil price'!$A$8444:$J$8958,5,FALSE)</f>
        <v>1.0980000000000001</v>
      </c>
      <c r="F618">
        <f>VLOOKUP($A618,'MethaneLeaks Events Data_nonUS'!$C$2:$I$1397,2,FALSE)</f>
        <v>1468</v>
      </c>
      <c r="G618">
        <f>VLOOKUP($A618,'MethaneLeaks Events Data_nonUS'!$C$2:$I$1397,3,FALSE)</f>
        <v>78.787841799999995</v>
      </c>
      <c r="H618" t="str">
        <f>VLOOKUP($A618,'MethaneLeaks Events Data_nonUS'!$C$2:$I$1397,4,FALSE)</f>
        <v>coal</v>
      </c>
      <c r="I618">
        <f>VLOOKUP($A618,'MethaneLeaks Events Data_nonUS'!$C$2:$I$1397,5,FALSE)</f>
        <v>33.848201750000001</v>
      </c>
      <c r="J618">
        <f>VLOOKUP($A618,'MethaneLeaks Events Data_nonUS'!$C$2:$I$1397,6,FALSE)</f>
        <v>113.2490997</v>
      </c>
    </row>
    <row r="619" spans="1:10" x14ac:dyDescent="0.2">
      <c r="A619" s="10">
        <v>44083</v>
      </c>
      <c r="B619">
        <f>VLOOKUP('Full date'!A619,'Crude oil price'!$A$8444:$J$8958,2,FALSE)</f>
        <v>38.049999999999997</v>
      </c>
      <c r="C619">
        <f>VLOOKUP('Full date'!$A619,'Crude oil price'!$A$8444:$J$8958,3,FALSE)</f>
        <v>39.979999999999997</v>
      </c>
      <c r="D619">
        <f>VLOOKUP('Full date'!$A619,'Crude oil price'!$A$8444:$J$8958,4,FALSE)</f>
        <v>1.169</v>
      </c>
      <c r="E619">
        <f>VLOOKUP('Full date'!$A619,'Crude oil price'!$A$8444:$J$8958,5,FALSE)</f>
        <v>1.113</v>
      </c>
      <c r="F619">
        <f>VLOOKUP($A619,'MethaneLeaks Events Data_nonUS'!$C$2:$I$1397,2,FALSE)</f>
        <v>1463</v>
      </c>
      <c r="G619">
        <f>VLOOKUP($A619,'MethaneLeaks Events Data_nonUS'!$C$2:$I$1397,3,FALSE)</f>
        <v>142.14859010000001</v>
      </c>
      <c r="H619" t="str">
        <f>VLOOKUP($A619,'MethaneLeaks Events Data_nonUS'!$C$2:$I$1397,4,FALSE)</f>
        <v>human</v>
      </c>
      <c r="I619">
        <f>VLOOKUP($A619,'MethaneLeaks Events Data_nonUS'!$C$2:$I$1397,5,FALSE)</f>
        <v>24.903900149999998</v>
      </c>
      <c r="J619">
        <f>VLOOKUP($A619,'MethaneLeaks Events Data_nonUS'!$C$2:$I$1397,6,FALSE)</f>
        <v>67.053703310000003</v>
      </c>
    </row>
    <row r="620" spans="1:10" x14ac:dyDescent="0.2">
      <c r="A620" s="10">
        <v>44084</v>
      </c>
      <c r="B620">
        <f>VLOOKUP('Full date'!A620,'Crude oil price'!$A$8444:$J$8958,2,FALSE)</f>
        <v>37.25</v>
      </c>
      <c r="C620">
        <f>VLOOKUP('Full date'!$A620,'Crude oil price'!$A$8444:$J$8958,3,FALSE)</f>
        <v>39.270000000000003</v>
      </c>
      <c r="D620">
        <f>VLOOKUP('Full date'!$A620,'Crude oil price'!$A$8444:$J$8958,4,FALSE)</f>
        <v>1.139</v>
      </c>
      <c r="E620">
        <f>VLOOKUP('Full date'!$A620,'Crude oil price'!$A$8444:$J$8958,5,FALSE)</f>
        <v>1.0740000000000001</v>
      </c>
      <c r="F620">
        <f>VLOOKUP($A620,'MethaneLeaks Events Data_nonUS'!$C$2:$I$1397,2,FALSE)</f>
        <v>2002</v>
      </c>
      <c r="G620">
        <f>VLOOKUP($A620,'MethaneLeaks Events Data_nonUS'!$C$2:$I$1397,3,FALSE)</f>
        <v>44.085975650000002</v>
      </c>
      <c r="H620" t="str">
        <f>VLOOKUP($A620,'MethaneLeaks Events Data_nonUS'!$C$2:$I$1397,4,FALSE)</f>
        <v>og</v>
      </c>
      <c r="I620">
        <f>VLOOKUP($A620,'MethaneLeaks Events Data_nonUS'!$C$2:$I$1397,5,FALSE)</f>
        <v>41.945201869999998</v>
      </c>
      <c r="J620">
        <f>VLOOKUP($A620,'MethaneLeaks Events Data_nonUS'!$C$2:$I$1397,6,FALSE)</f>
        <v>68.510101320000004</v>
      </c>
    </row>
    <row r="621" spans="1:10" x14ac:dyDescent="0.2">
      <c r="A621" s="10">
        <v>44085</v>
      </c>
      <c r="B621">
        <f>VLOOKUP('Full date'!A621,'Crude oil price'!$A$8444:$J$8958,2,FALSE)</f>
        <v>37.33</v>
      </c>
      <c r="C621">
        <f>VLOOKUP('Full date'!$A621,'Crude oil price'!$A$8444:$J$8958,3,FALSE)</f>
        <v>38.799999999999997</v>
      </c>
      <c r="D621">
        <f>VLOOKUP('Full date'!$A621,'Crude oil price'!$A$8444:$J$8958,4,FALSE)</f>
        <v>1.155</v>
      </c>
      <c r="E621">
        <f>VLOOKUP('Full date'!$A621,'Crude oil price'!$A$8444:$J$8958,5,FALSE)</f>
        <v>1.085</v>
      </c>
      <c r="F621">
        <f>VLOOKUP($A621,'MethaneLeaks Events Data_nonUS'!$C$2:$I$1397,2,FALSE)</f>
        <v>1470</v>
      </c>
      <c r="G621">
        <f>VLOOKUP($A621,'MethaneLeaks Events Data_nonUS'!$C$2:$I$1397,3,FALSE)</f>
        <v>94.870002749999998</v>
      </c>
      <c r="H621" t="str">
        <f>VLOOKUP($A621,'MethaneLeaks Events Data_nonUS'!$C$2:$I$1397,4,FALSE)</f>
        <v>og</v>
      </c>
      <c r="I621">
        <f>VLOOKUP($A621,'MethaneLeaks Events Data_nonUS'!$C$2:$I$1397,5,FALSE)</f>
        <v>44.935600280000003</v>
      </c>
      <c r="J621">
        <f>VLOOKUP($A621,'MethaneLeaks Events Data_nonUS'!$C$2:$I$1397,6,FALSE)</f>
        <v>55.740501399999999</v>
      </c>
    </row>
    <row r="622" spans="1:10" x14ac:dyDescent="0.2">
      <c r="A622" s="10">
        <v>44086</v>
      </c>
      <c r="B622" t="e">
        <f>VLOOKUP('Full date'!A622,'Crude oil price'!$A$8444:$J$8958,2,FALSE)</f>
        <v>#N/A</v>
      </c>
      <c r="C622" t="e">
        <f>VLOOKUP('Full date'!$A622,'Crude oil price'!$A$8444:$J$8958,3,FALSE)</f>
        <v>#N/A</v>
      </c>
      <c r="D622" t="e">
        <f>VLOOKUP('Full date'!$A622,'Crude oil price'!$A$8444:$J$8958,4,FALSE)</f>
        <v>#N/A</v>
      </c>
      <c r="E622" t="e">
        <f>VLOOKUP('Full date'!$A622,'Crude oil price'!$A$8444:$J$8958,5,FALSE)</f>
        <v>#N/A</v>
      </c>
      <c r="F622">
        <f>VLOOKUP($A622,'MethaneLeaks Events Data_nonUS'!$C$2:$I$1397,2,FALSE)</f>
        <v>1473</v>
      </c>
      <c r="G622">
        <f>VLOOKUP($A622,'MethaneLeaks Events Data_nonUS'!$C$2:$I$1397,3,FALSE)</f>
        <v>0</v>
      </c>
      <c r="H622" t="str">
        <f>VLOOKUP($A622,'MethaneLeaks Events Data_nonUS'!$C$2:$I$1397,4,FALSE)</f>
        <v>og</v>
      </c>
      <c r="I622">
        <f>VLOOKUP($A622,'MethaneLeaks Events Data_nonUS'!$C$2:$I$1397,5,FALSE)</f>
        <v>50.362098690000003</v>
      </c>
      <c r="J622">
        <f>VLOOKUP($A622,'MethaneLeaks Events Data_nonUS'!$C$2:$I$1397,6,FALSE)</f>
        <v>58.28250122</v>
      </c>
    </row>
    <row r="623" spans="1:10" x14ac:dyDescent="0.2">
      <c r="A623" s="10">
        <v>44087</v>
      </c>
      <c r="B623" t="e">
        <f>VLOOKUP('Full date'!A623,'Crude oil price'!$A$8444:$J$8958,2,FALSE)</f>
        <v>#N/A</v>
      </c>
      <c r="C623" t="e">
        <f>VLOOKUP('Full date'!$A623,'Crude oil price'!$A$8444:$J$8958,3,FALSE)</f>
        <v>#N/A</v>
      </c>
      <c r="D623" t="e">
        <f>VLOOKUP('Full date'!$A623,'Crude oil price'!$A$8444:$J$8958,4,FALSE)</f>
        <v>#N/A</v>
      </c>
      <c r="E623" t="e">
        <f>VLOOKUP('Full date'!$A623,'Crude oil price'!$A$8444:$J$8958,5,FALSE)</f>
        <v>#N/A</v>
      </c>
      <c r="F623">
        <f>VLOOKUP($A623,'MethaneLeaks Events Data_nonUS'!$C$2:$I$1397,2,FALSE)</f>
        <v>1477</v>
      </c>
      <c r="G623">
        <f>VLOOKUP($A623,'MethaneLeaks Events Data_nonUS'!$C$2:$I$1397,3,FALSE)</f>
        <v>40.832939150000001</v>
      </c>
      <c r="H623" t="str">
        <f>VLOOKUP($A623,'MethaneLeaks Events Data_nonUS'!$C$2:$I$1397,4,FALSE)</f>
        <v>human</v>
      </c>
      <c r="I623">
        <f>VLOOKUP($A623,'MethaneLeaks Events Data_nonUS'!$C$2:$I$1397,5,FALSE)</f>
        <v>34.084499360000002</v>
      </c>
      <c r="J623">
        <f>VLOOKUP($A623,'MethaneLeaks Events Data_nonUS'!$C$2:$I$1397,6,FALSE)</f>
        <v>71.659698489999997</v>
      </c>
    </row>
    <row r="624" spans="1:10" x14ac:dyDescent="0.2">
      <c r="A624" s="10">
        <v>44088</v>
      </c>
      <c r="B624">
        <f>VLOOKUP('Full date'!A624,'Crude oil price'!$A$8444:$J$8958,2,FALSE)</f>
        <v>37.229999999999997</v>
      </c>
      <c r="C624">
        <f>VLOOKUP('Full date'!$A624,'Crude oil price'!$A$8444:$J$8958,3,FALSE)</f>
        <v>38.57</v>
      </c>
      <c r="D624">
        <f>VLOOKUP('Full date'!$A624,'Crude oil price'!$A$8444:$J$8958,4,FALSE)</f>
        <v>1.163</v>
      </c>
      <c r="E624">
        <f>VLOOKUP('Full date'!$A624,'Crude oil price'!$A$8444:$J$8958,5,FALSE)</f>
        <v>1.1160000000000001</v>
      </c>
      <c r="F624">
        <f>VLOOKUP($A624,'MethaneLeaks Events Data_nonUS'!$C$2:$I$1397,2,FALSE)</f>
        <v>2000</v>
      </c>
      <c r="G624">
        <f>VLOOKUP($A624,'MethaneLeaks Events Data_nonUS'!$C$2:$I$1397,3,FALSE)</f>
        <v>95.627037049999998</v>
      </c>
      <c r="H624" t="str">
        <f>VLOOKUP($A624,'MethaneLeaks Events Data_nonUS'!$C$2:$I$1397,4,FALSE)</f>
        <v>human</v>
      </c>
      <c r="I624">
        <f>VLOOKUP($A624,'MethaneLeaks Events Data_nonUS'!$C$2:$I$1397,5,FALSE)</f>
        <v>-34.520099639999998</v>
      </c>
      <c r="J624">
        <f>VLOOKUP($A624,'MethaneLeaks Events Data_nonUS'!$C$2:$I$1397,6,FALSE)</f>
        <v>-58.552299499999997</v>
      </c>
    </row>
    <row r="625" spans="1:10" x14ac:dyDescent="0.2">
      <c r="A625" s="10">
        <v>44089</v>
      </c>
      <c r="B625">
        <f>VLOOKUP('Full date'!A625,'Crude oil price'!$A$8444:$J$8958,2,FALSE)</f>
        <v>38.29</v>
      </c>
      <c r="C625">
        <f>VLOOKUP('Full date'!$A625,'Crude oil price'!$A$8444:$J$8958,3,FALSE)</f>
        <v>39.54</v>
      </c>
      <c r="D625">
        <f>VLOOKUP('Full date'!$A625,'Crude oil price'!$A$8444:$J$8958,4,FALSE)</f>
        <v>1.1919999999999999</v>
      </c>
      <c r="E625">
        <f>VLOOKUP('Full date'!$A625,'Crude oil price'!$A$8444:$J$8958,5,FALSE)</f>
        <v>1.1399999999999999</v>
      </c>
      <c r="F625">
        <f>VLOOKUP($A625,'MethaneLeaks Events Data_nonUS'!$C$2:$I$1397,2,FALSE)</f>
        <v>1870</v>
      </c>
      <c r="G625">
        <f>VLOOKUP($A625,'MethaneLeaks Events Data_nonUS'!$C$2:$I$1397,3,FALSE)</f>
        <v>6.7463097569999997</v>
      </c>
      <c r="H625" t="str">
        <f>VLOOKUP($A625,'MethaneLeaks Events Data_nonUS'!$C$2:$I$1397,4,FALSE)</f>
        <v>og</v>
      </c>
      <c r="I625">
        <f>VLOOKUP($A625,'MethaneLeaks Events Data_nonUS'!$C$2:$I$1397,5,FALSE)</f>
        <v>28.792299270000001</v>
      </c>
      <c r="J625">
        <f>VLOOKUP($A625,'MethaneLeaks Events Data_nonUS'!$C$2:$I$1397,6,FALSE)</f>
        <v>47.917598720000001</v>
      </c>
    </row>
    <row r="626" spans="1:10" x14ac:dyDescent="0.2">
      <c r="A626" s="10">
        <v>44090</v>
      </c>
      <c r="B626">
        <f>VLOOKUP('Full date'!A626,'Crude oil price'!$A$8444:$J$8958,2,FALSE)</f>
        <v>40.17</v>
      </c>
      <c r="C626">
        <f>VLOOKUP('Full date'!$A626,'Crude oil price'!$A$8444:$J$8958,3,FALSE)</f>
        <v>41.23</v>
      </c>
      <c r="D626">
        <f>VLOOKUP('Full date'!$A626,'Crude oil price'!$A$8444:$J$8958,4,FALSE)</f>
        <v>1.2509999999999999</v>
      </c>
      <c r="E626">
        <f>VLOOKUP('Full date'!$A626,'Crude oil price'!$A$8444:$J$8958,5,FALSE)</f>
        <v>1.2010000000000001</v>
      </c>
      <c r="F626">
        <f>VLOOKUP($A626,'MethaneLeaks Events Data_nonUS'!$C$2:$I$1397,2,FALSE)</f>
        <v>1506</v>
      </c>
      <c r="G626">
        <f>VLOOKUP($A626,'MethaneLeaks Events Data_nonUS'!$C$2:$I$1397,3,FALSE)</f>
        <v>11.696820260000001</v>
      </c>
      <c r="H626" t="str">
        <f>VLOOKUP($A626,'MethaneLeaks Events Data_nonUS'!$C$2:$I$1397,4,FALSE)</f>
        <v>human</v>
      </c>
      <c r="I626">
        <f>VLOOKUP($A626,'MethaneLeaks Events Data_nonUS'!$C$2:$I$1397,5,FALSE)</f>
        <v>33.636901860000002</v>
      </c>
      <c r="J626">
        <f>VLOOKUP($A626,'MethaneLeaks Events Data_nonUS'!$C$2:$I$1397,6,FALSE)</f>
        <v>73.081703189999999</v>
      </c>
    </row>
    <row r="627" spans="1:10" x14ac:dyDescent="0.2">
      <c r="A627" s="10">
        <v>44091</v>
      </c>
      <c r="B627">
        <f>VLOOKUP('Full date'!A627,'Crude oil price'!$A$8444:$J$8958,2,FALSE)</f>
        <v>40.99</v>
      </c>
      <c r="C627">
        <f>VLOOKUP('Full date'!$A627,'Crude oil price'!$A$8444:$J$8958,3,FALSE)</f>
        <v>42.35</v>
      </c>
      <c r="D627">
        <f>VLOOKUP('Full date'!$A627,'Crude oil price'!$A$8444:$J$8958,4,FALSE)</f>
        <v>1.2809999999999999</v>
      </c>
      <c r="E627">
        <f>VLOOKUP('Full date'!$A627,'Crude oil price'!$A$8444:$J$8958,5,FALSE)</f>
        <v>1.216</v>
      </c>
      <c r="F627">
        <f>VLOOKUP($A627,'MethaneLeaks Events Data_nonUS'!$C$2:$I$1397,2,FALSE)</f>
        <v>1485</v>
      </c>
      <c r="G627">
        <f>VLOOKUP($A627,'MethaneLeaks Events Data_nonUS'!$C$2:$I$1397,3,FALSE)</f>
        <v>0</v>
      </c>
      <c r="H627" t="str">
        <f>VLOOKUP($A627,'MethaneLeaks Events Data_nonUS'!$C$2:$I$1397,4,FALSE)</f>
        <v>human</v>
      </c>
      <c r="I627">
        <f>VLOOKUP($A627,'MethaneLeaks Events Data_nonUS'!$C$2:$I$1397,5,FALSE)</f>
        <v>35.272598270000003</v>
      </c>
      <c r="J627">
        <f>VLOOKUP($A627,'MethaneLeaks Events Data_nonUS'!$C$2:$I$1397,6,FALSE)</f>
        <v>112.631897</v>
      </c>
    </row>
    <row r="628" spans="1:10" x14ac:dyDescent="0.2">
      <c r="A628" s="10">
        <v>44092</v>
      </c>
      <c r="B628">
        <f>VLOOKUP('Full date'!A628,'Crude oil price'!$A$8444:$J$8958,2,FALSE)</f>
        <v>41.09</v>
      </c>
      <c r="C628">
        <f>VLOOKUP('Full date'!$A628,'Crude oil price'!$A$8444:$J$8958,3,FALSE)</f>
        <v>42.16</v>
      </c>
      <c r="D628">
        <f>VLOOKUP('Full date'!$A628,'Crude oil price'!$A$8444:$J$8958,4,FALSE)</f>
        <v>1.288</v>
      </c>
      <c r="E628">
        <f>VLOOKUP('Full date'!$A628,'Crude oil price'!$A$8444:$J$8958,5,FALSE)</f>
        <v>1.22</v>
      </c>
      <c r="F628">
        <f>VLOOKUP($A628,'MethaneLeaks Events Data_nonUS'!$C$2:$I$1397,2,FALSE)</f>
        <v>1488</v>
      </c>
      <c r="G628">
        <f>VLOOKUP($A628,'MethaneLeaks Events Data_nonUS'!$C$2:$I$1397,3,FALSE)</f>
        <v>0</v>
      </c>
      <c r="H628" t="str">
        <f>VLOOKUP($A628,'MethaneLeaks Events Data_nonUS'!$C$2:$I$1397,4,FALSE)</f>
        <v>human</v>
      </c>
      <c r="I628">
        <f>VLOOKUP($A628,'MethaneLeaks Events Data_nonUS'!$C$2:$I$1397,5,FALSE)</f>
        <v>35.57479858</v>
      </c>
      <c r="J628">
        <f>VLOOKUP($A628,'MethaneLeaks Events Data_nonUS'!$C$2:$I$1397,6,FALSE)</f>
        <v>112.7693024</v>
      </c>
    </row>
    <row r="629" spans="1:10" x14ac:dyDescent="0.2">
      <c r="A629" s="10">
        <v>44093</v>
      </c>
      <c r="B629" t="e">
        <f>VLOOKUP('Full date'!A629,'Crude oil price'!$A$8444:$J$8958,2,FALSE)</f>
        <v>#N/A</v>
      </c>
      <c r="C629" t="e">
        <f>VLOOKUP('Full date'!$A629,'Crude oil price'!$A$8444:$J$8958,3,FALSE)</f>
        <v>#N/A</v>
      </c>
      <c r="D629" t="e">
        <f>VLOOKUP('Full date'!$A629,'Crude oil price'!$A$8444:$J$8958,4,FALSE)</f>
        <v>#N/A</v>
      </c>
      <c r="E629" t="e">
        <f>VLOOKUP('Full date'!$A629,'Crude oil price'!$A$8444:$J$8958,5,FALSE)</f>
        <v>#N/A</v>
      </c>
      <c r="F629">
        <f>VLOOKUP($A629,'MethaneLeaks Events Data_nonUS'!$C$2:$I$1397,2,FALSE)</f>
        <v>1505</v>
      </c>
      <c r="G629">
        <f>VLOOKUP($A629,'MethaneLeaks Events Data_nonUS'!$C$2:$I$1397,3,FALSE)</f>
        <v>0</v>
      </c>
      <c r="H629" t="str">
        <f>VLOOKUP($A629,'MethaneLeaks Events Data_nonUS'!$C$2:$I$1397,4,FALSE)</f>
        <v>human</v>
      </c>
      <c r="I629">
        <f>VLOOKUP($A629,'MethaneLeaks Events Data_nonUS'!$C$2:$I$1397,5,FALSE)</f>
        <v>24.414600369999999</v>
      </c>
      <c r="J629">
        <f>VLOOKUP($A629,'MethaneLeaks Events Data_nonUS'!$C$2:$I$1397,6,FALSE)</f>
        <v>92.040702820000007</v>
      </c>
    </row>
    <row r="630" spans="1:10" x14ac:dyDescent="0.2">
      <c r="A630" s="10">
        <v>44094</v>
      </c>
      <c r="B630" t="e">
        <f>VLOOKUP('Full date'!A630,'Crude oil price'!$A$8444:$J$8958,2,FALSE)</f>
        <v>#N/A</v>
      </c>
      <c r="C630" t="e">
        <f>VLOOKUP('Full date'!$A630,'Crude oil price'!$A$8444:$J$8958,3,FALSE)</f>
        <v>#N/A</v>
      </c>
      <c r="D630" t="e">
        <f>VLOOKUP('Full date'!$A630,'Crude oil price'!$A$8444:$J$8958,4,FALSE)</f>
        <v>#N/A</v>
      </c>
      <c r="E630" t="e">
        <f>VLOOKUP('Full date'!$A630,'Crude oil price'!$A$8444:$J$8958,5,FALSE)</f>
        <v>#N/A</v>
      </c>
      <c r="F630">
        <f>VLOOKUP($A630,'MethaneLeaks Events Data_nonUS'!$C$2:$I$1397,2,FALSE)</f>
        <v>1502</v>
      </c>
      <c r="G630">
        <f>VLOOKUP($A630,'MethaneLeaks Events Data_nonUS'!$C$2:$I$1397,3,FALSE)</f>
        <v>32.726848599999997</v>
      </c>
      <c r="H630" t="str">
        <f>VLOOKUP($A630,'MethaneLeaks Events Data_nonUS'!$C$2:$I$1397,4,FALSE)</f>
        <v>human</v>
      </c>
      <c r="I630">
        <f>VLOOKUP($A630,'MethaneLeaks Events Data_nonUS'!$C$2:$I$1397,5,FALSE)</f>
        <v>33.9917984</v>
      </c>
      <c r="J630">
        <f>VLOOKUP($A630,'MethaneLeaks Events Data_nonUS'!$C$2:$I$1397,6,FALSE)</f>
        <v>71.46060181</v>
      </c>
    </row>
    <row r="631" spans="1:10" x14ac:dyDescent="0.2">
      <c r="A631" s="10">
        <v>44095</v>
      </c>
      <c r="B631">
        <f>VLOOKUP('Full date'!A631,'Crude oil price'!$A$8444:$J$8958,2,FALSE)</f>
        <v>39.26</v>
      </c>
      <c r="C631">
        <f>VLOOKUP('Full date'!$A631,'Crude oil price'!$A$8444:$J$8958,3,FALSE)</f>
        <v>40.369999999999997</v>
      </c>
      <c r="D631">
        <f>VLOOKUP('Full date'!$A631,'Crude oil price'!$A$8444:$J$8958,4,FALSE)</f>
        <v>1.242</v>
      </c>
      <c r="E631">
        <f>VLOOKUP('Full date'!$A631,'Crude oil price'!$A$8444:$J$8958,5,FALSE)</f>
        <v>1.1739999999999999</v>
      </c>
      <c r="F631">
        <f>VLOOKUP($A631,'MethaneLeaks Events Data_nonUS'!$C$2:$I$1397,2,FALSE)</f>
        <v>1497</v>
      </c>
      <c r="G631">
        <f>VLOOKUP($A631,'MethaneLeaks Events Data_nonUS'!$C$2:$I$1397,3,FALSE)</f>
        <v>126.9251099</v>
      </c>
      <c r="H631" t="str">
        <f>VLOOKUP($A631,'MethaneLeaks Events Data_nonUS'!$C$2:$I$1397,4,FALSE)</f>
        <v>human</v>
      </c>
      <c r="I631">
        <f>VLOOKUP($A631,'MethaneLeaks Events Data_nonUS'!$C$2:$I$1397,5,FALSE)</f>
        <v>31.498899460000001</v>
      </c>
      <c r="J631">
        <f>VLOOKUP($A631,'MethaneLeaks Events Data_nonUS'!$C$2:$I$1397,6,FALSE)</f>
        <v>74.396003719999996</v>
      </c>
    </row>
    <row r="632" spans="1:10" x14ac:dyDescent="0.2">
      <c r="A632" s="10">
        <v>44096</v>
      </c>
      <c r="B632">
        <f>VLOOKUP('Full date'!A632,'Crude oil price'!$A$8444:$J$8958,2,FALSE)</f>
        <v>39.549999999999997</v>
      </c>
      <c r="C632">
        <f>VLOOKUP('Full date'!$A632,'Crude oil price'!$A$8444:$J$8958,3,FALSE)</f>
        <v>40.840000000000003</v>
      </c>
      <c r="D632">
        <f>VLOOKUP('Full date'!$A632,'Crude oil price'!$A$8444:$J$8958,4,FALSE)</f>
        <v>1.226</v>
      </c>
      <c r="E632">
        <f>VLOOKUP('Full date'!$A632,'Crude oil price'!$A$8444:$J$8958,5,FALSE)</f>
        <v>1.1659999999999999</v>
      </c>
      <c r="F632">
        <f>VLOOKUP($A632,'MethaneLeaks Events Data_nonUS'!$C$2:$I$1397,2,FALSE)</f>
        <v>1493</v>
      </c>
      <c r="G632">
        <f>VLOOKUP($A632,'MethaneLeaks Events Data_nonUS'!$C$2:$I$1397,3,FALSE)</f>
        <v>7.6418471339999998</v>
      </c>
      <c r="H632" t="str">
        <f>VLOOKUP($A632,'MethaneLeaks Events Data_nonUS'!$C$2:$I$1397,4,FALSE)</f>
        <v>coal</v>
      </c>
      <c r="I632">
        <f>VLOOKUP($A632,'MethaneLeaks Events Data_nonUS'!$C$2:$I$1397,5,FALSE)</f>
        <v>-21.492000579999999</v>
      </c>
      <c r="J632">
        <f>VLOOKUP($A632,'MethaneLeaks Events Data_nonUS'!$C$2:$I$1397,6,FALSE)</f>
        <v>148.39439390000001</v>
      </c>
    </row>
    <row r="633" spans="1:10" x14ac:dyDescent="0.2">
      <c r="A633" s="10">
        <v>44097</v>
      </c>
      <c r="B633">
        <f>VLOOKUP('Full date'!A633,'Crude oil price'!$A$8444:$J$8958,2,FALSE)</f>
        <v>39.92</v>
      </c>
      <c r="C633">
        <f>VLOOKUP('Full date'!$A633,'Crude oil price'!$A$8444:$J$8958,3,FALSE)</f>
        <v>41.09</v>
      </c>
      <c r="D633">
        <f>VLOOKUP('Full date'!$A633,'Crude oil price'!$A$8444:$J$8958,4,FALSE)</f>
        <v>1.232</v>
      </c>
      <c r="E633">
        <f>VLOOKUP('Full date'!$A633,'Crude oil price'!$A$8444:$J$8958,5,FALSE)</f>
        <v>1.167</v>
      </c>
      <c r="F633">
        <f>VLOOKUP($A633,'MethaneLeaks Events Data_nonUS'!$C$2:$I$1397,2,FALSE)</f>
        <v>1524</v>
      </c>
      <c r="G633">
        <f>VLOOKUP($A633,'MethaneLeaks Events Data_nonUS'!$C$2:$I$1397,3,FALSE)</f>
        <v>40.294765470000002</v>
      </c>
      <c r="H633" t="str">
        <f>VLOOKUP($A633,'MethaneLeaks Events Data_nonUS'!$C$2:$I$1397,4,FALSE)</f>
        <v>og</v>
      </c>
      <c r="I633">
        <f>VLOOKUP($A633,'MethaneLeaks Events Data_nonUS'!$C$2:$I$1397,5,FALSE)</f>
        <v>44.843200680000002</v>
      </c>
      <c r="J633">
        <f>VLOOKUP($A633,'MethaneLeaks Events Data_nonUS'!$C$2:$I$1397,6,FALSE)</f>
        <v>54.438598630000001</v>
      </c>
    </row>
    <row r="634" spans="1:10" x14ac:dyDescent="0.2">
      <c r="A634" s="10">
        <v>44098</v>
      </c>
      <c r="B634">
        <f>VLOOKUP('Full date'!A634,'Crude oil price'!$A$8444:$J$8958,2,FALSE)</f>
        <v>40.11</v>
      </c>
      <c r="C634">
        <f>VLOOKUP('Full date'!$A634,'Crude oil price'!$A$8444:$J$8958,3,FALSE)</f>
        <v>41.24</v>
      </c>
      <c r="D634">
        <f>VLOOKUP('Full date'!$A634,'Crude oil price'!$A$8444:$J$8958,4,FALSE)</f>
        <v>1.2330000000000001</v>
      </c>
      <c r="E634">
        <f>VLOOKUP('Full date'!$A634,'Crude oil price'!$A$8444:$J$8958,5,FALSE)</f>
        <v>1.2030000000000001</v>
      </c>
      <c r="F634">
        <f>VLOOKUP($A634,'MethaneLeaks Events Data_nonUS'!$C$2:$I$1397,2,FALSE)</f>
        <v>1513</v>
      </c>
      <c r="G634">
        <f>VLOOKUP($A634,'MethaneLeaks Events Data_nonUS'!$C$2:$I$1397,3,FALSE)</f>
        <v>42.386222840000002</v>
      </c>
      <c r="H634" t="str">
        <f>VLOOKUP($A634,'MethaneLeaks Events Data_nonUS'!$C$2:$I$1397,4,FALSE)</f>
        <v>human</v>
      </c>
      <c r="I634">
        <f>VLOOKUP($A634,'MethaneLeaks Events Data_nonUS'!$C$2:$I$1397,5,FALSE)</f>
        <v>34.23220062</v>
      </c>
      <c r="J634">
        <f>VLOOKUP($A634,'MethaneLeaks Events Data_nonUS'!$C$2:$I$1397,6,FALSE)</f>
        <v>72.041496280000004</v>
      </c>
    </row>
    <row r="635" spans="1:10" x14ac:dyDescent="0.2">
      <c r="A635" s="10">
        <v>44099</v>
      </c>
      <c r="B635">
        <f>VLOOKUP('Full date'!A635,'Crude oil price'!$A$8444:$J$8958,2,FALSE)</f>
        <v>40.06</v>
      </c>
      <c r="C635">
        <f>VLOOKUP('Full date'!$A635,'Crude oil price'!$A$8444:$J$8958,3,FALSE)</f>
        <v>40.909999999999997</v>
      </c>
      <c r="D635">
        <f>VLOOKUP('Full date'!$A635,'Crude oil price'!$A$8444:$J$8958,4,FALSE)</f>
        <v>1.256</v>
      </c>
      <c r="E635">
        <f>VLOOKUP('Full date'!$A635,'Crude oil price'!$A$8444:$J$8958,5,FALSE)</f>
        <v>1.2509999999999999</v>
      </c>
      <c r="F635">
        <f>VLOOKUP($A635,'MethaneLeaks Events Data_nonUS'!$C$2:$I$1397,2,FALSE)</f>
        <v>1515</v>
      </c>
      <c r="G635">
        <f>VLOOKUP($A635,'MethaneLeaks Events Data_nonUS'!$C$2:$I$1397,3,FALSE)</f>
        <v>170.2419739</v>
      </c>
      <c r="H635" t="str">
        <f>VLOOKUP($A635,'MethaneLeaks Events Data_nonUS'!$C$2:$I$1397,4,FALSE)</f>
        <v>human</v>
      </c>
      <c r="I635">
        <f>VLOOKUP($A635,'MethaneLeaks Events Data_nonUS'!$C$2:$I$1397,5,FALSE)</f>
        <v>31.753900529999999</v>
      </c>
      <c r="J635">
        <f>VLOOKUP($A635,'MethaneLeaks Events Data_nonUS'!$C$2:$I$1397,6,FALSE)</f>
        <v>74.627403259999994</v>
      </c>
    </row>
    <row r="636" spans="1:10" x14ac:dyDescent="0.2">
      <c r="A636" s="10">
        <v>44100</v>
      </c>
      <c r="B636" t="e">
        <f>VLOOKUP('Full date'!A636,'Crude oil price'!$A$8444:$J$8958,2,FALSE)</f>
        <v>#N/A</v>
      </c>
      <c r="C636" t="e">
        <f>VLOOKUP('Full date'!$A636,'Crude oil price'!$A$8444:$J$8958,3,FALSE)</f>
        <v>#N/A</v>
      </c>
      <c r="D636" t="e">
        <f>VLOOKUP('Full date'!$A636,'Crude oil price'!$A$8444:$J$8958,4,FALSE)</f>
        <v>#N/A</v>
      </c>
      <c r="E636" t="e">
        <f>VLOOKUP('Full date'!$A636,'Crude oil price'!$A$8444:$J$8958,5,FALSE)</f>
        <v>#N/A</v>
      </c>
      <c r="F636">
        <f>VLOOKUP($A636,'MethaneLeaks Events Data_nonUS'!$C$2:$I$1397,2,FALSE)</f>
        <v>1528</v>
      </c>
      <c r="G636">
        <f>VLOOKUP($A636,'MethaneLeaks Events Data_nonUS'!$C$2:$I$1397,3,FALSE)</f>
        <v>28.647941589999999</v>
      </c>
      <c r="H636" t="str">
        <f>VLOOKUP($A636,'MethaneLeaks Events Data_nonUS'!$C$2:$I$1397,4,FALSE)</f>
        <v>og</v>
      </c>
      <c r="I636">
        <f>VLOOKUP($A636,'MethaneLeaks Events Data_nonUS'!$C$2:$I$1397,5,FALSE)</f>
        <v>60.319801329999997</v>
      </c>
      <c r="J636">
        <f>VLOOKUP($A636,'MethaneLeaks Events Data_nonUS'!$C$2:$I$1397,6,FALSE)</f>
        <v>59.929698940000002</v>
      </c>
    </row>
    <row r="637" spans="1:10" x14ac:dyDescent="0.2">
      <c r="A637" s="10">
        <v>44101</v>
      </c>
      <c r="B637" t="e">
        <f>VLOOKUP('Full date'!A637,'Crude oil price'!$A$8444:$J$8958,2,FALSE)</f>
        <v>#N/A</v>
      </c>
      <c r="C637" t="e">
        <f>VLOOKUP('Full date'!$A637,'Crude oil price'!$A$8444:$J$8958,3,FALSE)</f>
        <v>#N/A</v>
      </c>
      <c r="D637" t="e">
        <f>VLOOKUP('Full date'!$A637,'Crude oil price'!$A$8444:$J$8958,4,FALSE)</f>
        <v>#N/A</v>
      </c>
      <c r="E637" t="e">
        <f>VLOOKUP('Full date'!$A637,'Crude oil price'!$A$8444:$J$8958,5,FALSE)</f>
        <v>#N/A</v>
      </c>
      <c r="F637">
        <f>VLOOKUP($A637,'MethaneLeaks Events Data_nonUS'!$C$2:$I$1397,2,FALSE)</f>
        <v>1531</v>
      </c>
      <c r="G637">
        <f>VLOOKUP($A637,'MethaneLeaks Events Data_nonUS'!$C$2:$I$1397,3,FALSE)</f>
        <v>77.26982117</v>
      </c>
      <c r="H637" t="str">
        <f>VLOOKUP($A637,'MethaneLeaks Events Data_nonUS'!$C$2:$I$1397,4,FALSE)</f>
        <v>human</v>
      </c>
      <c r="I637">
        <f>VLOOKUP($A637,'MethaneLeaks Events Data_nonUS'!$C$2:$I$1397,5,FALSE)</f>
        <v>24.874000550000002</v>
      </c>
      <c r="J637">
        <f>VLOOKUP($A637,'MethaneLeaks Events Data_nonUS'!$C$2:$I$1397,6,FALSE)</f>
        <v>67.10720062</v>
      </c>
    </row>
    <row r="638" spans="1:10" x14ac:dyDescent="0.2">
      <c r="A638" s="10">
        <v>44102</v>
      </c>
      <c r="B638">
        <f>VLOOKUP('Full date'!A638,'Crude oil price'!$A$8444:$J$8958,2,FALSE)</f>
        <v>40.47</v>
      </c>
      <c r="C638">
        <f>VLOOKUP('Full date'!$A638,'Crude oil price'!$A$8444:$J$8958,3,FALSE)</f>
        <v>41.59</v>
      </c>
      <c r="D638">
        <f>VLOOKUP('Full date'!$A638,'Crude oil price'!$A$8444:$J$8958,4,FALSE)</f>
        <v>1.2909999999999999</v>
      </c>
      <c r="E638">
        <f>VLOOKUP('Full date'!$A638,'Crude oil price'!$A$8444:$J$8958,5,FALSE)</f>
        <v>1.276</v>
      </c>
      <c r="F638">
        <f>VLOOKUP($A638,'MethaneLeaks Events Data_nonUS'!$C$2:$I$1397,2,FALSE)</f>
        <v>1534</v>
      </c>
      <c r="G638">
        <f>VLOOKUP($A638,'MethaneLeaks Events Data_nonUS'!$C$2:$I$1397,3,FALSE)</f>
        <v>97.341247559999999</v>
      </c>
      <c r="H638" t="str">
        <f>VLOOKUP($A638,'MethaneLeaks Events Data_nonUS'!$C$2:$I$1397,4,FALSE)</f>
        <v>human</v>
      </c>
      <c r="I638">
        <f>VLOOKUP($A638,'MethaneLeaks Events Data_nonUS'!$C$2:$I$1397,5,FALSE)</f>
        <v>24.89889908</v>
      </c>
      <c r="J638">
        <f>VLOOKUP($A638,'MethaneLeaks Events Data_nonUS'!$C$2:$I$1397,6,FALSE)</f>
        <v>67.049598689999996</v>
      </c>
    </row>
    <row r="639" spans="1:10" x14ac:dyDescent="0.2">
      <c r="A639" s="10">
        <v>44103</v>
      </c>
      <c r="B639">
        <f>VLOOKUP('Full date'!A639,'Crude oil price'!$A$8444:$J$8958,2,FALSE)</f>
        <v>39.03</v>
      </c>
      <c r="C639">
        <f>VLOOKUP('Full date'!$A639,'Crude oil price'!$A$8444:$J$8958,3,FALSE)</f>
        <v>40.33</v>
      </c>
      <c r="D639">
        <f>VLOOKUP('Full date'!$A639,'Crude oil price'!$A$8444:$J$8958,4,FALSE)</f>
        <v>1.236</v>
      </c>
      <c r="E639">
        <f>VLOOKUP('Full date'!$A639,'Crude oil price'!$A$8444:$J$8958,5,FALSE)</f>
        <v>1.2090000000000001</v>
      </c>
      <c r="F639">
        <f>VLOOKUP($A639,'MethaneLeaks Events Data_nonUS'!$C$2:$I$1397,2,FALSE)</f>
        <v>1536</v>
      </c>
      <c r="G639">
        <f>VLOOKUP($A639,'MethaneLeaks Events Data_nonUS'!$C$2:$I$1397,3,FALSE)</f>
        <v>14.946645739999999</v>
      </c>
      <c r="H639" t="str">
        <f>VLOOKUP($A639,'MethaneLeaks Events Data_nonUS'!$C$2:$I$1397,4,FALSE)</f>
        <v>og</v>
      </c>
      <c r="I639">
        <f>VLOOKUP($A639,'MethaneLeaks Events Data_nonUS'!$C$2:$I$1397,5,FALSE)</f>
        <v>56.119499210000001</v>
      </c>
      <c r="J639">
        <f>VLOOKUP($A639,'MethaneLeaks Events Data_nonUS'!$C$2:$I$1397,6,FALSE)</f>
        <v>56.167598720000001</v>
      </c>
    </row>
    <row r="640" spans="1:10" x14ac:dyDescent="0.2">
      <c r="A640" s="10">
        <v>44104</v>
      </c>
      <c r="B640">
        <f>VLOOKUP('Full date'!A640,'Crude oil price'!$A$8444:$J$8958,2,FALSE)</f>
        <v>40.049999999999997</v>
      </c>
      <c r="C640">
        <f>VLOOKUP('Full date'!$A640,'Crude oil price'!$A$8444:$J$8958,3,FALSE)</f>
        <v>40.299999999999997</v>
      </c>
      <c r="D640">
        <f>VLOOKUP('Full date'!$A640,'Crude oil price'!$A$8444:$J$8958,4,FALSE)</f>
        <v>1.248</v>
      </c>
      <c r="E640">
        <f>VLOOKUP('Full date'!$A640,'Crude oil price'!$A$8444:$J$8958,5,FALSE)</f>
        <v>1.1910000000000001</v>
      </c>
      <c r="F640">
        <f>VLOOKUP($A640,'MethaneLeaks Events Data_nonUS'!$C$2:$I$1397,2,FALSE)</f>
        <v>1538</v>
      </c>
      <c r="G640">
        <f>VLOOKUP($A640,'MethaneLeaks Events Data_nonUS'!$C$2:$I$1397,3,FALSE)</f>
        <v>201.71809390000001</v>
      </c>
      <c r="H640" t="str">
        <f>VLOOKUP($A640,'MethaneLeaks Events Data_nonUS'!$C$2:$I$1397,4,FALSE)</f>
        <v>human</v>
      </c>
      <c r="I640">
        <f>VLOOKUP($A640,'MethaneLeaks Events Data_nonUS'!$C$2:$I$1397,5,FALSE)</f>
        <v>31.524700159999998</v>
      </c>
      <c r="J640">
        <f>VLOOKUP($A640,'MethaneLeaks Events Data_nonUS'!$C$2:$I$1397,6,FALSE)</f>
        <v>74.726303099999996</v>
      </c>
    </row>
    <row r="641" spans="1:10" x14ac:dyDescent="0.2">
      <c r="A641" s="10">
        <v>44105</v>
      </c>
      <c r="B641">
        <f>VLOOKUP('Full date'!A641,'Crude oil price'!$A$8444:$J$8958,2,FALSE)</f>
        <v>38.51</v>
      </c>
      <c r="C641">
        <f>VLOOKUP('Full date'!$A641,'Crude oil price'!$A$8444:$J$8958,3,FALSE)</f>
        <v>39.75</v>
      </c>
      <c r="D641">
        <f>VLOOKUP('Full date'!$A641,'Crude oil price'!$A$8444:$J$8958,4,FALSE)</f>
        <v>1.2170000000000001</v>
      </c>
      <c r="E641">
        <f>VLOOKUP('Full date'!$A641,'Crude oil price'!$A$8444:$J$8958,5,FALSE)</f>
        <v>1.145</v>
      </c>
      <c r="F641">
        <f>VLOOKUP($A641,'MethaneLeaks Events Data_nonUS'!$C$2:$I$1397,2,FALSE)</f>
        <v>1546</v>
      </c>
      <c r="G641">
        <f>VLOOKUP($A641,'MethaneLeaks Events Data_nonUS'!$C$2:$I$1397,3,FALSE)</f>
        <v>204.96461489999999</v>
      </c>
      <c r="H641" t="str">
        <f>VLOOKUP($A641,'MethaneLeaks Events Data_nonUS'!$C$2:$I$1397,4,FALSE)</f>
        <v>human</v>
      </c>
      <c r="I641">
        <f>VLOOKUP($A641,'MethaneLeaks Events Data_nonUS'!$C$2:$I$1397,5,FALSE)</f>
        <v>31.50130081</v>
      </c>
      <c r="J641">
        <f>VLOOKUP($A641,'MethaneLeaks Events Data_nonUS'!$C$2:$I$1397,6,FALSE)</f>
        <v>74.317001340000004</v>
      </c>
    </row>
    <row r="642" spans="1:10" x14ac:dyDescent="0.2">
      <c r="A642" s="10">
        <v>44106</v>
      </c>
      <c r="B642">
        <f>VLOOKUP('Full date'!A642,'Crude oil price'!$A$8444:$J$8958,2,FALSE)</f>
        <v>36.9</v>
      </c>
      <c r="C642">
        <f>VLOOKUP('Full date'!$A642,'Crude oil price'!$A$8444:$J$8958,3,FALSE)</f>
        <v>38</v>
      </c>
      <c r="D642">
        <f>VLOOKUP('Full date'!$A642,'Crude oil price'!$A$8444:$J$8958,4,FALSE)</f>
        <v>1.1870000000000001</v>
      </c>
      <c r="E642">
        <f>VLOOKUP('Full date'!$A642,'Crude oil price'!$A$8444:$J$8958,5,FALSE)</f>
        <v>1.117</v>
      </c>
      <c r="F642">
        <f>VLOOKUP($A642,'MethaneLeaks Events Data_nonUS'!$C$2:$I$1397,2,FALSE)</f>
        <v>1543</v>
      </c>
      <c r="G642">
        <f>VLOOKUP($A642,'MethaneLeaks Events Data_nonUS'!$C$2:$I$1397,3,FALSE)</f>
        <v>145.37106320000001</v>
      </c>
      <c r="H642" t="str">
        <f>VLOOKUP($A642,'MethaneLeaks Events Data_nonUS'!$C$2:$I$1397,4,FALSE)</f>
        <v>og</v>
      </c>
      <c r="I642">
        <f>VLOOKUP($A642,'MethaneLeaks Events Data_nonUS'!$C$2:$I$1397,5,FALSE)</f>
        <v>54.359798429999998</v>
      </c>
      <c r="J642">
        <f>VLOOKUP($A642,'MethaneLeaks Events Data_nonUS'!$C$2:$I$1397,6,FALSE)</f>
        <v>41.893600460000002</v>
      </c>
    </row>
    <row r="643" spans="1:10" x14ac:dyDescent="0.2">
      <c r="A643" s="10">
        <v>44107</v>
      </c>
      <c r="B643" t="e">
        <f>VLOOKUP('Full date'!A643,'Crude oil price'!$A$8444:$J$8958,2,FALSE)</f>
        <v>#N/A</v>
      </c>
      <c r="C643" t="e">
        <f>VLOOKUP('Full date'!$A643,'Crude oil price'!$A$8444:$J$8958,3,FALSE)</f>
        <v>#N/A</v>
      </c>
      <c r="D643" t="e">
        <f>VLOOKUP('Full date'!$A643,'Crude oil price'!$A$8444:$J$8958,4,FALSE)</f>
        <v>#N/A</v>
      </c>
      <c r="E643" t="e">
        <f>VLOOKUP('Full date'!$A643,'Crude oil price'!$A$8444:$J$8958,5,FALSE)</f>
        <v>#N/A</v>
      </c>
      <c r="F643">
        <f>VLOOKUP($A643,'MethaneLeaks Events Data_nonUS'!$C$2:$I$1397,2,FALSE)</f>
        <v>1551</v>
      </c>
      <c r="G643">
        <f>VLOOKUP($A643,'MethaneLeaks Events Data_nonUS'!$C$2:$I$1397,3,FALSE)</f>
        <v>0</v>
      </c>
      <c r="H643" t="str">
        <f>VLOOKUP($A643,'MethaneLeaks Events Data_nonUS'!$C$2:$I$1397,4,FALSE)</f>
        <v>og</v>
      </c>
      <c r="I643">
        <f>VLOOKUP($A643,'MethaneLeaks Events Data_nonUS'!$C$2:$I$1397,5,FALSE)</f>
        <v>24.903900149999998</v>
      </c>
      <c r="J643">
        <f>VLOOKUP($A643,'MethaneLeaks Events Data_nonUS'!$C$2:$I$1397,6,FALSE)</f>
        <v>67.118202210000007</v>
      </c>
    </row>
    <row r="644" spans="1:10" x14ac:dyDescent="0.2">
      <c r="A644" s="10">
        <v>44108</v>
      </c>
      <c r="B644" t="e">
        <f>VLOOKUP('Full date'!A644,'Crude oil price'!$A$8444:$J$8958,2,FALSE)</f>
        <v>#N/A</v>
      </c>
      <c r="C644" t="e">
        <f>VLOOKUP('Full date'!$A644,'Crude oil price'!$A$8444:$J$8958,3,FALSE)</f>
        <v>#N/A</v>
      </c>
      <c r="D644" t="e">
        <f>VLOOKUP('Full date'!$A644,'Crude oil price'!$A$8444:$J$8958,4,FALSE)</f>
        <v>#N/A</v>
      </c>
      <c r="E644" t="e">
        <f>VLOOKUP('Full date'!$A644,'Crude oil price'!$A$8444:$J$8958,5,FALSE)</f>
        <v>#N/A</v>
      </c>
      <c r="F644">
        <f>VLOOKUP($A644,'MethaneLeaks Events Data_nonUS'!$C$2:$I$1397,2,FALSE)</f>
        <v>1976</v>
      </c>
      <c r="G644">
        <f>VLOOKUP($A644,'MethaneLeaks Events Data_nonUS'!$C$2:$I$1397,3,FALSE)</f>
        <v>47.840370180000001</v>
      </c>
      <c r="H644" t="str">
        <f>VLOOKUP($A644,'MethaneLeaks Events Data_nonUS'!$C$2:$I$1397,4,FALSE)</f>
        <v>coal</v>
      </c>
      <c r="I644">
        <f>VLOOKUP($A644,'MethaneLeaks Events Data_nonUS'!$C$2:$I$1397,5,FALSE)</f>
        <v>-32.957401279999999</v>
      </c>
      <c r="J644">
        <f>VLOOKUP($A644,'MethaneLeaks Events Data_nonUS'!$C$2:$I$1397,6,FALSE)</f>
        <v>148.8289948</v>
      </c>
    </row>
    <row r="645" spans="1:10" x14ac:dyDescent="0.2">
      <c r="A645" s="10">
        <v>44109</v>
      </c>
      <c r="B645">
        <f>VLOOKUP('Full date'!A645,'Crude oil price'!$A$8444:$J$8958,2,FALSE)</f>
        <v>39.119999999999997</v>
      </c>
      <c r="C645">
        <f>VLOOKUP('Full date'!$A645,'Crude oil price'!$A$8444:$J$8958,3,FALSE)</f>
        <v>39.78</v>
      </c>
      <c r="D645">
        <f>VLOOKUP('Full date'!$A645,'Crude oil price'!$A$8444:$J$8958,4,FALSE)</f>
        <v>1.2629999999999999</v>
      </c>
      <c r="E645">
        <f>VLOOKUP('Full date'!$A645,'Crude oil price'!$A$8444:$J$8958,5,FALSE)</f>
        <v>1.196</v>
      </c>
      <c r="F645">
        <f>VLOOKUP($A645,'MethaneLeaks Events Data_nonUS'!$C$2:$I$1397,2,FALSE)</f>
        <v>1555</v>
      </c>
      <c r="G645">
        <f>VLOOKUP($A645,'MethaneLeaks Events Data_nonUS'!$C$2:$I$1397,3,FALSE)</f>
        <v>161.6714935</v>
      </c>
      <c r="H645" t="str">
        <f>VLOOKUP($A645,'MethaneLeaks Events Data_nonUS'!$C$2:$I$1397,4,FALSE)</f>
        <v>human</v>
      </c>
      <c r="I645">
        <f>VLOOKUP($A645,'MethaneLeaks Events Data_nonUS'!$C$2:$I$1397,5,FALSE)</f>
        <v>24.941200259999999</v>
      </c>
      <c r="J645">
        <f>VLOOKUP($A645,'MethaneLeaks Events Data_nonUS'!$C$2:$I$1397,6,FALSE)</f>
        <v>67.033798219999994</v>
      </c>
    </row>
    <row r="646" spans="1:10" x14ac:dyDescent="0.2">
      <c r="A646" s="10">
        <v>44110</v>
      </c>
      <c r="B646">
        <f>VLOOKUP('Full date'!A646,'Crude oil price'!$A$8444:$J$8958,2,FALSE)</f>
        <v>40.520000000000003</v>
      </c>
      <c r="C646">
        <f>VLOOKUP('Full date'!$A646,'Crude oil price'!$A$8444:$J$8958,3,FALSE)</f>
        <v>41.27</v>
      </c>
      <c r="D646">
        <f>VLOOKUP('Full date'!$A646,'Crude oil price'!$A$8444:$J$8958,4,FALSE)</f>
        <v>1.2849999999999999</v>
      </c>
      <c r="E646">
        <f>VLOOKUP('Full date'!$A646,'Crude oil price'!$A$8444:$J$8958,5,FALSE)</f>
        <v>1.2250000000000001</v>
      </c>
      <c r="F646">
        <f>VLOOKUP($A646,'MethaneLeaks Events Data_nonUS'!$C$2:$I$1397,2,FALSE)</f>
        <v>1561</v>
      </c>
      <c r="G646">
        <f>VLOOKUP($A646,'MethaneLeaks Events Data_nonUS'!$C$2:$I$1397,3,FALSE)</f>
        <v>138.91372680000001</v>
      </c>
      <c r="H646" t="str">
        <f>VLOOKUP($A646,'MethaneLeaks Events Data_nonUS'!$C$2:$I$1397,4,FALSE)</f>
        <v>human</v>
      </c>
      <c r="I646">
        <f>VLOOKUP($A646,'MethaneLeaks Events Data_nonUS'!$C$2:$I$1397,5,FALSE)</f>
        <v>31.564500809999998</v>
      </c>
      <c r="J646">
        <f>VLOOKUP($A646,'MethaneLeaks Events Data_nonUS'!$C$2:$I$1397,6,FALSE)</f>
        <v>74.396698000000001</v>
      </c>
    </row>
    <row r="647" spans="1:10" x14ac:dyDescent="0.2">
      <c r="A647" s="10">
        <v>44111</v>
      </c>
      <c r="B647">
        <f>VLOOKUP('Full date'!A647,'Crude oil price'!$A$8444:$J$8958,2,FALSE)</f>
        <v>39.82</v>
      </c>
      <c r="C647">
        <f>VLOOKUP('Full date'!$A647,'Crude oil price'!$A$8444:$J$8958,3,FALSE)</f>
        <v>40.619999999999997</v>
      </c>
      <c r="D647">
        <f>VLOOKUP('Full date'!$A647,'Crude oil price'!$A$8444:$J$8958,4,FALSE)</f>
        <v>1.2529999999999999</v>
      </c>
      <c r="E647">
        <f>VLOOKUP('Full date'!$A647,'Crude oil price'!$A$8444:$J$8958,5,FALSE)</f>
        <v>1.2230000000000001</v>
      </c>
      <c r="F647">
        <f>VLOOKUP($A647,'MethaneLeaks Events Data_nonUS'!$C$2:$I$1397,2,FALSE)</f>
        <v>1970</v>
      </c>
      <c r="G647">
        <f>VLOOKUP($A647,'MethaneLeaks Events Data_nonUS'!$C$2:$I$1397,3,FALSE)</f>
        <v>126.5228043</v>
      </c>
      <c r="H647" t="str">
        <f>VLOOKUP($A647,'MethaneLeaks Events Data_nonUS'!$C$2:$I$1397,4,FALSE)</f>
        <v>human</v>
      </c>
      <c r="I647">
        <f>VLOOKUP($A647,'MethaneLeaks Events Data_nonUS'!$C$2:$I$1397,5,FALSE)</f>
        <v>28.611000059999999</v>
      </c>
      <c r="J647">
        <f>VLOOKUP($A647,'MethaneLeaks Events Data_nonUS'!$C$2:$I$1397,6,FALSE)</f>
        <v>77.420700069999995</v>
      </c>
    </row>
    <row r="648" spans="1:10" x14ac:dyDescent="0.2">
      <c r="A648" s="10">
        <v>44112</v>
      </c>
      <c r="B648">
        <f>VLOOKUP('Full date'!A648,'Crude oil price'!$A$8444:$J$8958,2,FALSE)</f>
        <v>41.04</v>
      </c>
      <c r="C648">
        <f>VLOOKUP('Full date'!$A648,'Crude oil price'!$A$8444:$J$8958,3,FALSE)</f>
        <v>42</v>
      </c>
      <c r="D648">
        <f>VLOOKUP('Full date'!$A648,'Crude oil price'!$A$8444:$J$8958,4,FALSE)</f>
        <v>1.2829999999999999</v>
      </c>
      <c r="E648">
        <f>VLOOKUP('Full date'!$A648,'Crude oil price'!$A$8444:$J$8958,5,FALSE)</f>
        <v>1.2529999999999999</v>
      </c>
      <c r="F648">
        <f>VLOOKUP($A648,'MethaneLeaks Events Data_nonUS'!$C$2:$I$1397,2,FALSE)</f>
        <v>1968</v>
      </c>
      <c r="G648">
        <f>VLOOKUP($A648,'MethaneLeaks Events Data_nonUS'!$C$2:$I$1397,3,FALSE)</f>
        <v>230.53694150000001</v>
      </c>
      <c r="H648" t="str">
        <f>VLOOKUP($A648,'MethaneLeaks Events Data_nonUS'!$C$2:$I$1397,4,FALSE)</f>
        <v>human</v>
      </c>
      <c r="I648">
        <f>VLOOKUP($A648,'MethaneLeaks Events Data_nonUS'!$C$2:$I$1397,5,FALSE)</f>
        <v>-34.596500399999996</v>
      </c>
      <c r="J648">
        <f>VLOOKUP($A648,'MethaneLeaks Events Data_nonUS'!$C$2:$I$1397,6,FALSE)</f>
        <v>-58.476799010000001</v>
      </c>
    </row>
    <row r="649" spans="1:10" x14ac:dyDescent="0.2">
      <c r="A649" s="10">
        <v>44113</v>
      </c>
      <c r="B649">
        <f>VLOOKUP('Full date'!A649,'Crude oil price'!$A$8444:$J$8958,2,FALSE)</f>
        <v>40.44</v>
      </c>
      <c r="C649">
        <f>VLOOKUP('Full date'!$A649,'Crude oil price'!$A$8444:$J$8958,3,FALSE)</f>
        <v>41.63</v>
      </c>
      <c r="D649">
        <f>VLOOKUP('Full date'!$A649,'Crude oil price'!$A$8444:$J$8958,4,FALSE)</f>
        <v>1.252</v>
      </c>
      <c r="E649">
        <f>VLOOKUP('Full date'!$A649,'Crude oil price'!$A$8444:$J$8958,5,FALSE)</f>
        <v>1.2070000000000001</v>
      </c>
      <c r="F649">
        <f>VLOOKUP($A649,'MethaneLeaks Events Data_nonUS'!$C$2:$I$1397,2,FALSE)</f>
        <v>1584</v>
      </c>
      <c r="G649">
        <f>VLOOKUP($A649,'MethaneLeaks Events Data_nonUS'!$C$2:$I$1397,3,FALSE)</f>
        <v>0</v>
      </c>
      <c r="H649" t="str">
        <f>VLOOKUP($A649,'MethaneLeaks Events Data_nonUS'!$C$2:$I$1397,4,FALSE)</f>
        <v>coal</v>
      </c>
      <c r="I649">
        <f>VLOOKUP($A649,'MethaneLeaks Events Data_nonUS'!$C$2:$I$1397,5,FALSE)</f>
        <v>-21.20269966</v>
      </c>
      <c r="J649">
        <f>VLOOKUP($A649,'MethaneLeaks Events Data_nonUS'!$C$2:$I$1397,6,FALSE)</f>
        <v>148.02529910000001</v>
      </c>
    </row>
    <row r="650" spans="1:10" x14ac:dyDescent="0.2">
      <c r="A650" s="10">
        <v>44114</v>
      </c>
      <c r="B650" t="e">
        <f>VLOOKUP('Full date'!A650,'Crude oil price'!$A$8444:$J$8958,2,FALSE)</f>
        <v>#N/A</v>
      </c>
      <c r="C650" t="e">
        <f>VLOOKUP('Full date'!$A650,'Crude oil price'!$A$8444:$J$8958,3,FALSE)</f>
        <v>#N/A</v>
      </c>
      <c r="D650" t="e">
        <f>VLOOKUP('Full date'!$A650,'Crude oil price'!$A$8444:$J$8958,4,FALSE)</f>
        <v>#N/A</v>
      </c>
      <c r="E650" t="e">
        <f>VLOOKUP('Full date'!$A650,'Crude oil price'!$A$8444:$J$8958,5,FALSE)</f>
        <v>#N/A</v>
      </c>
      <c r="F650">
        <f>VLOOKUP($A650,'MethaneLeaks Events Data_nonUS'!$C$2:$I$1397,2,FALSE)</f>
        <v>1566</v>
      </c>
      <c r="G650">
        <f>VLOOKUP($A650,'MethaneLeaks Events Data_nonUS'!$C$2:$I$1397,3,FALSE)</f>
        <v>155.67732240000001</v>
      </c>
      <c r="H650" t="str">
        <f>VLOOKUP($A650,'MethaneLeaks Events Data_nonUS'!$C$2:$I$1397,4,FALSE)</f>
        <v>human</v>
      </c>
      <c r="I650">
        <f>VLOOKUP($A650,'MethaneLeaks Events Data_nonUS'!$C$2:$I$1397,5,FALSE)</f>
        <v>31.711799620000001</v>
      </c>
      <c r="J650">
        <f>VLOOKUP($A650,'MethaneLeaks Events Data_nonUS'!$C$2:$I$1397,6,FALSE)</f>
        <v>74.608200069999995</v>
      </c>
    </row>
    <row r="651" spans="1:10" x14ac:dyDescent="0.2">
      <c r="A651" s="10">
        <v>44115</v>
      </c>
      <c r="B651" t="e">
        <f>VLOOKUP('Full date'!A651,'Crude oil price'!$A$8444:$J$8958,2,FALSE)</f>
        <v>#N/A</v>
      </c>
      <c r="C651" t="e">
        <f>VLOOKUP('Full date'!$A651,'Crude oil price'!$A$8444:$J$8958,3,FALSE)</f>
        <v>#N/A</v>
      </c>
      <c r="D651" t="e">
        <f>VLOOKUP('Full date'!$A651,'Crude oil price'!$A$8444:$J$8958,4,FALSE)</f>
        <v>#N/A</v>
      </c>
      <c r="E651" t="e">
        <f>VLOOKUP('Full date'!$A651,'Crude oil price'!$A$8444:$J$8958,5,FALSE)</f>
        <v>#N/A</v>
      </c>
      <c r="F651">
        <f>VLOOKUP($A651,'MethaneLeaks Events Data_nonUS'!$C$2:$I$1397,2,FALSE)</f>
        <v>1601</v>
      </c>
      <c r="G651">
        <f>VLOOKUP($A651,'MethaneLeaks Events Data_nonUS'!$C$2:$I$1397,3,FALSE)</f>
        <v>73.784378050000001</v>
      </c>
      <c r="H651" t="str">
        <f>VLOOKUP($A651,'MethaneLeaks Events Data_nonUS'!$C$2:$I$1397,4,FALSE)</f>
        <v>human</v>
      </c>
      <c r="I651">
        <f>VLOOKUP($A651,'MethaneLeaks Events Data_nonUS'!$C$2:$I$1397,5,FALSE)</f>
        <v>31.580900190000001</v>
      </c>
      <c r="J651">
        <f>VLOOKUP($A651,'MethaneLeaks Events Data_nonUS'!$C$2:$I$1397,6,FALSE)</f>
        <v>74.654800420000001</v>
      </c>
    </row>
    <row r="652" spans="1:10" x14ac:dyDescent="0.2">
      <c r="A652" s="10">
        <v>44116</v>
      </c>
      <c r="B652">
        <f>VLOOKUP('Full date'!A652,'Crude oil price'!$A$8444:$J$8958,2,FALSE)</f>
        <v>39.22</v>
      </c>
      <c r="C652">
        <f>VLOOKUP('Full date'!$A652,'Crude oil price'!$A$8444:$J$8958,3,FALSE)</f>
        <v>40.5</v>
      </c>
      <c r="D652">
        <f>VLOOKUP('Full date'!$A652,'Crude oil price'!$A$8444:$J$8958,4,FALSE)</f>
        <v>1.2270000000000001</v>
      </c>
      <c r="E652">
        <f>VLOOKUP('Full date'!$A652,'Crude oil price'!$A$8444:$J$8958,5,FALSE)</f>
        <v>1.18</v>
      </c>
      <c r="F652">
        <f>VLOOKUP($A652,'MethaneLeaks Events Data_nonUS'!$C$2:$I$1397,2,FALSE)</f>
        <v>1605</v>
      </c>
      <c r="G652">
        <f>VLOOKUP($A652,'MethaneLeaks Events Data_nonUS'!$C$2:$I$1397,3,FALSE)</f>
        <v>0</v>
      </c>
      <c r="H652" t="str">
        <f>VLOOKUP($A652,'MethaneLeaks Events Data_nonUS'!$C$2:$I$1397,4,FALSE)</f>
        <v>human</v>
      </c>
      <c r="I652">
        <f>VLOOKUP($A652,'MethaneLeaks Events Data_nonUS'!$C$2:$I$1397,5,FALSE)</f>
        <v>31.592599870000001</v>
      </c>
      <c r="J652">
        <f>VLOOKUP($A652,'MethaneLeaks Events Data_nonUS'!$C$2:$I$1397,6,FALSE)</f>
        <v>74.187896730000006</v>
      </c>
    </row>
    <row r="653" spans="1:10" x14ac:dyDescent="0.2">
      <c r="A653" s="10">
        <v>44117</v>
      </c>
      <c r="B653">
        <f>VLOOKUP('Full date'!A653,'Crude oil price'!$A$8444:$J$8958,2,FALSE)</f>
        <v>40.03</v>
      </c>
      <c r="C653">
        <f>VLOOKUP('Full date'!$A653,'Crude oil price'!$A$8444:$J$8958,3,FALSE)</f>
        <v>41.34</v>
      </c>
      <c r="D653">
        <f>VLOOKUP('Full date'!$A653,'Crude oil price'!$A$8444:$J$8958,4,FALSE)</f>
        <v>1.2290000000000001</v>
      </c>
      <c r="E653">
        <f>VLOOKUP('Full date'!$A653,'Crude oil price'!$A$8444:$J$8958,5,FALSE)</f>
        <v>1.1719999999999999</v>
      </c>
      <c r="F653">
        <f>VLOOKUP($A653,'MethaneLeaks Events Data_nonUS'!$C$2:$I$1397,2,FALSE)</f>
        <v>1608</v>
      </c>
      <c r="G653">
        <f>VLOOKUP($A653,'MethaneLeaks Events Data_nonUS'!$C$2:$I$1397,3,FALSE)</f>
        <v>127.3992844</v>
      </c>
      <c r="H653" t="str">
        <f>VLOOKUP($A653,'MethaneLeaks Events Data_nonUS'!$C$2:$I$1397,4,FALSE)</f>
        <v>human</v>
      </c>
      <c r="I653">
        <f>VLOOKUP($A653,'MethaneLeaks Events Data_nonUS'!$C$2:$I$1397,5,FALSE)</f>
        <v>-34.673900600000003</v>
      </c>
      <c r="J653">
        <f>VLOOKUP($A653,'MethaneLeaks Events Data_nonUS'!$C$2:$I$1397,6,FALSE)</f>
        <v>-58.573600769999999</v>
      </c>
    </row>
    <row r="654" spans="1:10" x14ac:dyDescent="0.2">
      <c r="A654" s="10">
        <v>44118</v>
      </c>
      <c r="B654">
        <f>VLOOKUP('Full date'!A654,'Crude oil price'!$A$8444:$J$8958,2,FALSE)</f>
        <v>40.86</v>
      </c>
      <c r="C654">
        <f>VLOOKUP('Full date'!$A654,'Crude oil price'!$A$8444:$J$8958,3,FALSE)</f>
        <v>41.81</v>
      </c>
      <c r="D654">
        <f>VLOOKUP('Full date'!$A654,'Crude oil price'!$A$8444:$J$8958,4,FALSE)</f>
        <v>1.248</v>
      </c>
      <c r="E654">
        <f>VLOOKUP('Full date'!$A654,'Crude oil price'!$A$8444:$J$8958,5,FALSE)</f>
        <v>1.18</v>
      </c>
      <c r="F654">
        <f>VLOOKUP($A654,'MethaneLeaks Events Data_nonUS'!$C$2:$I$1397,2,FALSE)</f>
        <v>1617</v>
      </c>
      <c r="G654">
        <f>VLOOKUP($A654,'MethaneLeaks Events Data_nonUS'!$C$2:$I$1397,3,FALSE)</f>
        <v>98.165107730000003</v>
      </c>
      <c r="H654" t="str">
        <f>VLOOKUP($A654,'MethaneLeaks Events Data_nonUS'!$C$2:$I$1397,4,FALSE)</f>
        <v>og</v>
      </c>
      <c r="I654">
        <f>VLOOKUP($A654,'MethaneLeaks Events Data_nonUS'!$C$2:$I$1397,5,FALSE)</f>
        <v>28.851900100000002</v>
      </c>
      <c r="J654">
        <f>VLOOKUP($A654,'MethaneLeaks Events Data_nonUS'!$C$2:$I$1397,6,FALSE)</f>
        <v>7.0724000929999997</v>
      </c>
    </row>
    <row r="655" spans="1:10" x14ac:dyDescent="0.2">
      <c r="A655" s="10">
        <v>44119</v>
      </c>
      <c r="B655">
        <f>VLOOKUP('Full date'!A655,'Crude oil price'!$A$8444:$J$8958,2,FALSE)</f>
        <v>40.840000000000003</v>
      </c>
      <c r="C655">
        <f>VLOOKUP('Full date'!$A655,'Crude oil price'!$A$8444:$J$8958,3,FALSE)</f>
        <v>41.61</v>
      </c>
      <c r="D655">
        <f>VLOOKUP('Full date'!$A655,'Crude oil price'!$A$8444:$J$8958,4,FALSE)</f>
        <v>1.232</v>
      </c>
      <c r="E655">
        <f>VLOOKUP('Full date'!$A655,'Crude oil price'!$A$8444:$J$8958,5,FALSE)</f>
        <v>1.165</v>
      </c>
      <c r="F655">
        <f>VLOOKUP($A655,'MethaneLeaks Events Data_nonUS'!$C$2:$I$1397,2,FALSE)</f>
        <v>1872</v>
      </c>
      <c r="G655">
        <f>VLOOKUP($A655,'MethaneLeaks Events Data_nonUS'!$C$2:$I$1397,3,FALSE)</f>
        <v>40.697517400000002</v>
      </c>
      <c r="H655" t="str">
        <f>VLOOKUP($A655,'MethaneLeaks Events Data_nonUS'!$C$2:$I$1397,4,FALSE)</f>
        <v>og</v>
      </c>
      <c r="I655">
        <f>VLOOKUP($A655,'MethaneLeaks Events Data_nonUS'!$C$2:$I$1397,5,FALSE)</f>
        <v>29.169000629999999</v>
      </c>
      <c r="J655">
        <f>VLOOKUP($A655,'MethaneLeaks Events Data_nonUS'!$C$2:$I$1397,6,FALSE)</f>
        <v>47.86330032</v>
      </c>
    </row>
    <row r="656" spans="1:10" x14ac:dyDescent="0.2">
      <c r="A656" s="10">
        <v>44120</v>
      </c>
      <c r="B656">
        <f>VLOOKUP('Full date'!A656,'Crude oil price'!$A$8444:$J$8958,2,FALSE)</f>
        <v>40.700000000000003</v>
      </c>
      <c r="C656">
        <f>VLOOKUP('Full date'!$A656,'Crude oil price'!$A$8444:$J$8958,3,FALSE)</f>
        <v>41.34</v>
      </c>
      <c r="D656">
        <f>VLOOKUP('Full date'!$A656,'Crude oil price'!$A$8444:$J$8958,4,FALSE)</f>
        <v>1.2150000000000001</v>
      </c>
      <c r="E656">
        <f>VLOOKUP('Full date'!$A656,'Crude oil price'!$A$8444:$J$8958,5,FALSE)</f>
        <v>1.1379999999999999</v>
      </c>
      <c r="F656">
        <f>VLOOKUP($A656,'MethaneLeaks Events Data_nonUS'!$C$2:$I$1397,2,FALSE)</f>
        <v>1622</v>
      </c>
      <c r="G656">
        <f>VLOOKUP($A656,'MethaneLeaks Events Data_nonUS'!$C$2:$I$1397,3,FALSE)</f>
        <v>101.8818893</v>
      </c>
      <c r="H656" t="str">
        <f>VLOOKUP($A656,'MethaneLeaks Events Data_nonUS'!$C$2:$I$1397,4,FALSE)</f>
        <v>human</v>
      </c>
      <c r="I656">
        <f>VLOOKUP($A656,'MethaneLeaks Events Data_nonUS'!$C$2:$I$1397,5,FALSE)</f>
        <v>31.435699459999999</v>
      </c>
      <c r="J656">
        <f>VLOOKUP($A656,'MethaneLeaks Events Data_nonUS'!$C$2:$I$1397,6,FALSE)</f>
        <v>74.531303410000007</v>
      </c>
    </row>
    <row r="657" spans="1:10" x14ac:dyDescent="0.2">
      <c r="A657" s="10">
        <v>44121</v>
      </c>
      <c r="B657" t="e">
        <f>VLOOKUP('Full date'!A657,'Crude oil price'!$A$8444:$J$8958,2,FALSE)</f>
        <v>#N/A</v>
      </c>
      <c r="C657" t="e">
        <f>VLOOKUP('Full date'!$A657,'Crude oil price'!$A$8444:$J$8958,3,FALSE)</f>
        <v>#N/A</v>
      </c>
      <c r="D657" t="e">
        <f>VLOOKUP('Full date'!$A657,'Crude oil price'!$A$8444:$J$8958,4,FALSE)</f>
        <v>#N/A</v>
      </c>
      <c r="E657" t="e">
        <f>VLOOKUP('Full date'!$A657,'Crude oil price'!$A$8444:$J$8958,5,FALSE)</f>
        <v>#N/A</v>
      </c>
      <c r="F657">
        <f>VLOOKUP($A657,'MethaneLeaks Events Data_nonUS'!$C$2:$I$1397,2,FALSE)</f>
        <v>1864</v>
      </c>
      <c r="G657">
        <f>VLOOKUP($A657,'MethaneLeaks Events Data_nonUS'!$C$2:$I$1397,3,FALSE)</f>
        <v>85.454154970000005</v>
      </c>
      <c r="H657" t="str">
        <f>VLOOKUP($A657,'MethaneLeaks Events Data_nonUS'!$C$2:$I$1397,4,FALSE)</f>
        <v>human</v>
      </c>
      <c r="I657">
        <f>VLOOKUP($A657,'MethaneLeaks Events Data_nonUS'!$C$2:$I$1397,5,FALSE)</f>
        <v>28.495199199999998</v>
      </c>
      <c r="J657">
        <f>VLOOKUP($A657,'MethaneLeaks Events Data_nonUS'!$C$2:$I$1397,6,FALSE)</f>
        <v>77.360198969999999</v>
      </c>
    </row>
    <row r="658" spans="1:10" x14ac:dyDescent="0.2">
      <c r="A658" s="10">
        <v>44122</v>
      </c>
      <c r="B658" t="e">
        <f>VLOOKUP('Full date'!A658,'Crude oil price'!$A$8444:$J$8958,2,FALSE)</f>
        <v>#N/A</v>
      </c>
      <c r="C658" t="e">
        <f>VLOOKUP('Full date'!$A658,'Crude oil price'!$A$8444:$J$8958,3,FALSE)</f>
        <v>#N/A</v>
      </c>
      <c r="D658" t="e">
        <f>VLOOKUP('Full date'!$A658,'Crude oil price'!$A$8444:$J$8958,4,FALSE)</f>
        <v>#N/A</v>
      </c>
      <c r="E658" t="e">
        <f>VLOOKUP('Full date'!$A658,'Crude oil price'!$A$8444:$J$8958,5,FALSE)</f>
        <v>#N/A</v>
      </c>
      <c r="F658">
        <f>VLOOKUP($A658,'MethaneLeaks Events Data_nonUS'!$C$2:$I$1397,2,FALSE)</f>
        <v>1651</v>
      </c>
      <c r="G658">
        <f>VLOOKUP($A658,'MethaneLeaks Events Data_nonUS'!$C$2:$I$1397,3,FALSE)</f>
        <v>59.340835570000003</v>
      </c>
      <c r="H658" t="str">
        <f>VLOOKUP($A658,'MethaneLeaks Events Data_nonUS'!$C$2:$I$1397,4,FALSE)</f>
        <v>og</v>
      </c>
      <c r="I658">
        <f>VLOOKUP($A658,'MethaneLeaks Events Data_nonUS'!$C$2:$I$1397,5,FALSE)</f>
        <v>33.229499820000001</v>
      </c>
      <c r="J658">
        <f>VLOOKUP($A658,'MethaneLeaks Events Data_nonUS'!$C$2:$I$1397,6,FALSE)</f>
        <v>2.9744999409999999</v>
      </c>
    </row>
    <row r="659" spans="1:10" x14ac:dyDescent="0.2">
      <c r="A659" s="10">
        <v>44123</v>
      </c>
      <c r="B659">
        <f>VLOOKUP('Full date'!A659,'Crude oil price'!$A$8444:$J$8958,2,FALSE)</f>
        <v>40.69</v>
      </c>
      <c r="C659">
        <f>VLOOKUP('Full date'!$A659,'Crude oil price'!$A$8444:$J$8958,3,FALSE)</f>
        <v>41.29</v>
      </c>
      <c r="D659">
        <f>VLOOKUP('Full date'!$A659,'Crude oil price'!$A$8444:$J$8958,4,FALSE)</f>
        <v>1.2010000000000001</v>
      </c>
      <c r="E659">
        <f>VLOOKUP('Full date'!$A659,'Crude oil price'!$A$8444:$J$8958,5,FALSE)</f>
        <v>1.129</v>
      </c>
      <c r="F659">
        <f>VLOOKUP($A659,'MethaneLeaks Events Data_nonUS'!$C$2:$I$1397,2,FALSE)</f>
        <v>1632</v>
      </c>
      <c r="G659">
        <f>VLOOKUP($A659,'MethaneLeaks Events Data_nonUS'!$C$2:$I$1397,3,FALSE)</f>
        <v>39.126911159999999</v>
      </c>
      <c r="H659" t="str">
        <f>VLOOKUP($A659,'MethaneLeaks Events Data_nonUS'!$C$2:$I$1397,4,FALSE)</f>
        <v>coal</v>
      </c>
      <c r="I659">
        <f>VLOOKUP($A659,'MethaneLeaks Events Data_nonUS'!$C$2:$I$1397,5,FALSE)</f>
        <v>-23.345399860000001</v>
      </c>
      <c r="J659">
        <f>VLOOKUP($A659,'MethaneLeaks Events Data_nonUS'!$C$2:$I$1397,6,FALSE)</f>
        <v>148.87159729999999</v>
      </c>
    </row>
    <row r="660" spans="1:10" x14ac:dyDescent="0.2">
      <c r="A660" s="10">
        <v>44124</v>
      </c>
      <c r="B660">
        <f>VLOOKUP('Full date'!A660,'Crude oil price'!$A$8444:$J$8958,2,FALSE)</f>
        <v>41.37</v>
      </c>
      <c r="C660">
        <f>VLOOKUP('Full date'!$A660,'Crude oil price'!$A$8444:$J$8958,3,FALSE)</f>
        <v>41.62</v>
      </c>
      <c r="D660">
        <f>VLOOKUP('Full date'!$A660,'Crude oil price'!$A$8444:$J$8958,4,FALSE)</f>
        <v>1.2250000000000001</v>
      </c>
      <c r="E660">
        <f>VLOOKUP('Full date'!$A660,'Crude oil price'!$A$8444:$J$8958,5,FALSE)</f>
        <v>1.1579999999999999</v>
      </c>
      <c r="F660">
        <f>VLOOKUP($A660,'MethaneLeaks Events Data_nonUS'!$C$2:$I$1397,2,FALSE)</f>
        <v>1641</v>
      </c>
      <c r="G660">
        <f>VLOOKUP($A660,'MethaneLeaks Events Data_nonUS'!$C$2:$I$1397,3,FALSE)</f>
        <v>0</v>
      </c>
      <c r="H660" t="str">
        <f>VLOOKUP($A660,'MethaneLeaks Events Data_nonUS'!$C$2:$I$1397,4,FALSE)</f>
        <v>human</v>
      </c>
      <c r="I660">
        <f>VLOOKUP($A660,'MethaneLeaks Events Data_nonUS'!$C$2:$I$1397,5,FALSE)</f>
        <v>25.000999449999998</v>
      </c>
      <c r="J660">
        <f>VLOOKUP($A660,'MethaneLeaks Events Data_nonUS'!$C$2:$I$1397,6,FALSE)</f>
        <v>67.000099180000007</v>
      </c>
    </row>
    <row r="661" spans="1:10" x14ac:dyDescent="0.2">
      <c r="A661" s="10">
        <v>44125</v>
      </c>
      <c r="B661">
        <f>VLOOKUP('Full date'!A661,'Crude oil price'!$A$8444:$J$8958,2,FALSE)</f>
        <v>39.880000000000003</v>
      </c>
      <c r="C661">
        <f>VLOOKUP('Full date'!$A661,'Crude oil price'!$A$8444:$J$8958,3,FALSE)</f>
        <v>40.090000000000003</v>
      </c>
      <c r="D661">
        <f>VLOOKUP('Full date'!$A661,'Crude oil price'!$A$8444:$J$8958,4,FALSE)</f>
        <v>1.179</v>
      </c>
      <c r="E661">
        <f>VLOOKUP('Full date'!$A661,'Crude oil price'!$A$8444:$J$8958,5,FALSE)</f>
        <v>1.119</v>
      </c>
      <c r="F661">
        <f>VLOOKUP($A661,'MethaneLeaks Events Data_nonUS'!$C$2:$I$1397,2,FALSE)</f>
        <v>1653</v>
      </c>
      <c r="G661">
        <f>VLOOKUP($A661,'MethaneLeaks Events Data_nonUS'!$C$2:$I$1397,3,FALSE)</f>
        <v>0</v>
      </c>
      <c r="H661" t="str">
        <f>VLOOKUP($A661,'MethaneLeaks Events Data_nonUS'!$C$2:$I$1397,4,FALSE)</f>
        <v>human</v>
      </c>
      <c r="I661">
        <f>VLOOKUP($A661,'MethaneLeaks Events Data_nonUS'!$C$2:$I$1397,5,FALSE)</f>
        <v>31.59959984</v>
      </c>
      <c r="J661">
        <f>VLOOKUP($A661,'MethaneLeaks Events Data_nonUS'!$C$2:$I$1397,6,FALSE)</f>
        <v>74.204399109999997</v>
      </c>
    </row>
    <row r="662" spans="1:10" x14ac:dyDescent="0.2">
      <c r="A662" s="10">
        <v>44126</v>
      </c>
      <c r="B662">
        <f>VLOOKUP('Full date'!A662,'Crude oil price'!$A$8444:$J$8958,2,FALSE)</f>
        <v>40.46</v>
      </c>
      <c r="C662">
        <f>VLOOKUP('Full date'!$A662,'Crude oil price'!$A$8444:$J$8958,3,FALSE)</f>
        <v>41.28</v>
      </c>
      <c r="D662">
        <f>VLOOKUP('Full date'!$A662,'Crude oil price'!$A$8444:$J$8958,4,FALSE)</f>
        <v>1.1879999999999999</v>
      </c>
      <c r="E662">
        <f>VLOOKUP('Full date'!$A662,'Crude oil price'!$A$8444:$J$8958,5,FALSE)</f>
        <v>1.1339999999999999</v>
      </c>
      <c r="F662">
        <f>VLOOKUP($A662,'MethaneLeaks Events Data_nonUS'!$C$2:$I$1397,2,FALSE)</f>
        <v>1655</v>
      </c>
      <c r="G662">
        <f>VLOOKUP($A662,'MethaneLeaks Events Data_nonUS'!$C$2:$I$1397,3,FALSE)</f>
        <v>0</v>
      </c>
      <c r="H662" t="str">
        <f>VLOOKUP($A662,'MethaneLeaks Events Data_nonUS'!$C$2:$I$1397,4,FALSE)</f>
        <v>coal</v>
      </c>
      <c r="I662">
        <f>VLOOKUP($A662,'MethaneLeaks Events Data_nonUS'!$C$2:$I$1397,5,FALSE)</f>
        <v>36.133598329999998</v>
      </c>
      <c r="J662">
        <f>VLOOKUP($A662,'MethaneLeaks Events Data_nonUS'!$C$2:$I$1397,6,FALSE)</f>
        <v>112.7904968</v>
      </c>
    </row>
    <row r="663" spans="1:10" x14ac:dyDescent="0.2">
      <c r="A663" s="10">
        <v>44127</v>
      </c>
      <c r="B663">
        <f>VLOOKUP('Full date'!A663,'Crude oil price'!$A$8444:$J$8958,2,FALSE)</f>
        <v>39.729999999999997</v>
      </c>
      <c r="C663">
        <f>VLOOKUP('Full date'!$A663,'Crude oil price'!$A$8444:$J$8958,3,FALSE)</f>
        <v>40.71</v>
      </c>
      <c r="D663">
        <f>VLOOKUP('Full date'!$A663,'Crude oil price'!$A$8444:$J$8958,4,FALSE)</f>
        <v>1.1679999999999999</v>
      </c>
      <c r="E663">
        <f>VLOOKUP('Full date'!$A663,'Crude oil price'!$A$8444:$J$8958,5,FALSE)</f>
        <v>1.1220000000000001</v>
      </c>
      <c r="F663">
        <f>VLOOKUP($A663,'MethaneLeaks Events Data_nonUS'!$C$2:$I$1397,2,FALSE)</f>
        <v>1652</v>
      </c>
      <c r="G663">
        <f>VLOOKUP($A663,'MethaneLeaks Events Data_nonUS'!$C$2:$I$1397,3,FALSE)</f>
        <v>178.4549408</v>
      </c>
      <c r="H663" t="str">
        <f>VLOOKUP($A663,'MethaneLeaks Events Data_nonUS'!$C$2:$I$1397,4,FALSE)</f>
        <v>coal</v>
      </c>
      <c r="I663">
        <f>VLOOKUP($A663,'MethaneLeaks Events Data_nonUS'!$C$2:$I$1397,5,FALSE)</f>
        <v>36.326198580000003</v>
      </c>
      <c r="J663">
        <f>VLOOKUP($A663,'MethaneLeaks Events Data_nonUS'!$C$2:$I$1397,6,FALSE)</f>
        <v>112.8817978</v>
      </c>
    </row>
    <row r="664" spans="1:10" x14ac:dyDescent="0.2">
      <c r="A664" s="10">
        <v>44128</v>
      </c>
      <c r="B664" t="e">
        <f>VLOOKUP('Full date'!A664,'Crude oil price'!$A$8444:$J$8958,2,FALSE)</f>
        <v>#N/A</v>
      </c>
      <c r="C664" t="e">
        <f>VLOOKUP('Full date'!$A664,'Crude oil price'!$A$8444:$J$8958,3,FALSE)</f>
        <v>#N/A</v>
      </c>
      <c r="D664" t="e">
        <f>VLOOKUP('Full date'!$A664,'Crude oil price'!$A$8444:$J$8958,4,FALSE)</f>
        <v>#N/A</v>
      </c>
      <c r="E664" t="e">
        <f>VLOOKUP('Full date'!$A664,'Crude oil price'!$A$8444:$J$8958,5,FALSE)</f>
        <v>#N/A</v>
      </c>
      <c r="F664">
        <f>VLOOKUP($A664,'MethaneLeaks Events Data_nonUS'!$C$2:$I$1397,2,FALSE)</f>
        <v>1663</v>
      </c>
      <c r="G664">
        <f>VLOOKUP($A664,'MethaneLeaks Events Data_nonUS'!$C$2:$I$1397,3,FALSE)</f>
        <v>190.44137570000001</v>
      </c>
      <c r="H664" t="str">
        <f>VLOOKUP($A664,'MethaneLeaks Events Data_nonUS'!$C$2:$I$1397,4,FALSE)</f>
        <v>coal</v>
      </c>
      <c r="I664">
        <f>VLOOKUP($A664,'MethaneLeaks Events Data_nonUS'!$C$2:$I$1397,5,FALSE)</f>
        <v>37.714199069999999</v>
      </c>
      <c r="J664">
        <f>VLOOKUP($A664,'MethaneLeaks Events Data_nonUS'!$C$2:$I$1397,6,FALSE)</f>
        <v>113.52719879999999</v>
      </c>
    </row>
    <row r="665" spans="1:10" x14ac:dyDescent="0.2">
      <c r="A665" s="10">
        <v>44129</v>
      </c>
      <c r="B665" t="e">
        <f>VLOOKUP('Full date'!A665,'Crude oil price'!$A$8444:$J$8958,2,FALSE)</f>
        <v>#N/A</v>
      </c>
      <c r="C665" t="e">
        <f>VLOOKUP('Full date'!$A665,'Crude oil price'!$A$8444:$J$8958,3,FALSE)</f>
        <v>#N/A</v>
      </c>
      <c r="D665" t="e">
        <f>VLOOKUP('Full date'!$A665,'Crude oil price'!$A$8444:$J$8958,4,FALSE)</f>
        <v>#N/A</v>
      </c>
      <c r="E665" t="e">
        <f>VLOOKUP('Full date'!$A665,'Crude oil price'!$A$8444:$J$8958,5,FALSE)</f>
        <v>#N/A</v>
      </c>
      <c r="F665">
        <f>VLOOKUP($A665,'MethaneLeaks Events Data_nonUS'!$C$2:$I$1397,2,FALSE)</f>
        <v>1665</v>
      </c>
      <c r="G665">
        <f>VLOOKUP($A665,'MethaneLeaks Events Data_nonUS'!$C$2:$I$1397,3,FALSE)</f>
        <v>75.142524719999997</v>
      </c>
      <c r="H665" t="str">
        <f>VLOOKUP($A665,'MethaneLeaks Events Data_nonUS'!$C$2:$I$1397,4,FALSE)</f>
        <v>coal</v>
      </c>
      <c r="I665">
        <f>VLOOKUP($A665,'MethaneLeaks Events Data_nonUS'!$C$2:$I$1397,5,FALSE)</f>
        <v>35.617099760000002</v>
      </c>
      <c r="J665">
        <f>VLOOKUP($A665,'MethaneLeaks Events Data_nonUS'!$C$2:$I$1397,6,FALSE)</f>
        <v>112.7554016</v>
      </c>
    </row>
    <row r="666" spans="1:10" x14ac:dyDescent="0.2">
      <c r="A666" s="10">
        <v>44130</v>
      </c>
      <c r="B666">
        <f>VLOOKUP('Full date'!A666,'Crude oil price'!$A$8444:$J$8958,2,FALSE)</f>
        <v>38.39</v>
      </c>
      <c r="C666">
        <f>VLOOKUP('Full date'!$A666,'Crude oil price'!$A$8444:$J$8958,3,FALSE)</f>
        <v>39.06</v>
      </c>
      <c r="D666">
        <f>VLOOKUP('Full date'!$A666,'Crude oil price'!$A$8444:$J$8958,4,FALSE)</f>
        <v>1.141</v>
      </c>
      <c r="E666">
        <f>VLOOKUP('Full date'!$A666,'Crude oil price'!$A$8444:$J$8958,5,FALSE)</f>
        <v>1.087</v>
      </c>
      <c r="F666">
        <f>VLOOKUP($A666,'MethaneLeaks Events Data_nonUS'!$C$2:$I$1397,2,FALSE)</f>
        <v>1669</v>
      </c>
      <c r="G666">
        <f>VLOOKUP($A666,'MethaneLeaks Events Data_nonUS'!$C$2:$I$1397,3,FALSE)</f>
        <v>0</v>
      </c>
      <c r="H666" t="str">
        <f>VLOOKUP($A666,'MethaneLeaks Events Data_nonUS'!$C$2:$I$1397,4,FALSE)</f>
        <v>coal</v>
      </c>
      <c r="I666">
        <f>VLOOKUP($A666,'MethaneLeaks Events Data_nonUS'!$C$2:$I$1397,5,FALSE)</f>
        <v>32.842700960000002</v>
      </c>
      <c r="J666">
        <f>VLOOKUP($A666,'MethaneLeaks Events Data_nonUS'!$C$2:$I$1397,6,FALSE)</f>
        <v>116.22160340000001</v>
      </c>
    </row>
    <row r="667" spans="1:10" x14ac:dyDescent="0.2">
      <c r="A667" s="10">
        <v>44131</v>
      </c>
      <c r="B667">
        <f>VLOOKUP('Full date'!A667,'Crude oil price'!$A$8444:$J$8958,2,FALSE)</f>
        <v>39.340000000000003</v>
      </c>
      <c r="C667">
        <f>VLOOKUP('Full date'!$A667,'Crude oil price'!$A$8444:$J$8958,3,FALSE)</f>
        <v>39.72</v>
      </c>
      <c r="D667">
        <f>VLOOKUP('Full date'!$A667,'Crude oil price'!$A$8444:$J$8958,4,FALSE)</f>
        <v>1.1679999999999999</v>
      </c>
      <c r="E667">
        <f>VLOOKUP('Full date'!$A667,'Crude oil price'!$A$8444:$J$8958,5,FALSE)</f>
        <v>1.1140000000000001</v>
      </c>
      <c r="F667">
        <f>VLOOKUP($A667,'MethaneLeaks Events Data_nonUS'!$C$2:$I$1397,2,FALSE)</f>
        <v>1868</v>
      </c>
      <c r="G667">
        <f>VLOOKUP($A667,'MethaneLeaks Events Data_nonUS'!$C$2:$I$1397,3,FALSE)</f>
        <v>114.8294144</v>
      </c>
      <c r="H667" t="str">
        <f>VLOOKUP($A667,'MethaneLeaks Events Data_nonUS'!$C$2:$I$1397,4,FALSE)</f>
        <v>human</v>
      </c>
      <c r="I667">
        <f>VLOOKUP($A667,'MethaneLeaks Events Data_nonUS'!$C$2:$I$1397,5,FALSE)</f>
        <v>-34.714500430000001</v>
      </c>
      <c r="J667">
        <f>VLOOKUP($A667,'MethaneLeaks Events Data_nonUS'!$C$2:$I$1397,6,FALSE)</f>
        <v>-59.018600460000002</v>
      </c>
    </row>
    <row r="668" spans="1:10" x14ac:dyDescent="0.2">
      <c r="A668" s="10">
        <v>44132</v>
      </c>
      <c r="B668">
        <f>VLOOKUP('Full date'!A668,'Crude oil price'!$A$8444:$J$8958,2,FALSE)</f>
        <v>37.270000000000003</v>
      </c>
      <c r="C668">
        <f>VLOOKUP('Full date'!$A668,'Crude oil price'!$A$8444:$J$8958,3,FALSE)</f>
        <v>37.86</v>
      </c>
      <c r="D668">
        <f>VLOOKUP('Full date'!$A668,'Crude oil price'!$A$8444:$J$8958,4,FALSE)</f>
        <v>1.111</v>
      </c>
      <c r="E668">
        <f>VLOOKUP('Full date'!$A668,'Crude oil price'!$A$8444:$J$8958,5,FALSE)</f>
        <v>1.048</v>
      </c>
      <c r="F668">
        <f>VLOOKUP($A668,'MethaneLeaks Events Data_nonUS'!$C$2:$I$1397,2,FALSE)</f>
        <v>1675</v>
      </c>
      <c r="G668">
        <f>VLOOKUP($A668,'MethaneLeaks Events Data_nonUS'!$C$2:$I$1397,3,FALSE)</f>
        <v>23.123311999999999</v>
      </c>
      <c r="H668" t="str">
        <f>VLOOKUP($A668,'MethaneLeaks Events Data_nonUS'!$C$2:$I$1397,4,FALSE)</f>
        <v>og</v>
      </c>
      <c r="I668">
        <f>VLOOKUP($A668,'MethaneLeaks Events Data_nonUS'!$C$2:$I$1397,5,FALSE)</f>
        <v>31.63699913</v>
      </c>
      <c r="J668">
        <f>VLOOKUP($A668,'MethaneLeaks Events Data_nonUS'!$C$2:$I$1397,6,FALSE)</f>
        <v>5.8585000039999997</v>
      </c>
    </row>
    <row r="669" spans="1:10" x14ac:dyDescent="0.2">
      <c r="A669" s="10">
        <v>44133</v>
      </c>
      <c r="B669">
        <f>VLOOKUP('Full date'!A669,'Crude oil price'!$A$8444:$J$8958,2,FALSE)</f>
        <v>35.94</v>
      </c>
      <c r="C669">
        <f>VLOOKUP('Full date'!$A669,'Crude oil price'!$A$8444:$J$8958,3,FALSE)</f>
        <v>36.56</v>
      </c>
      <c r="D669">
        <f>VLOOKUP('Full date'!$A669,'Crude oil price'!$A$8444:$J$8958,4,FALSE)</f>
        <v>1.08</v>
      </c>
      <c r="E669">
        <f>VLOOKUP('Full date'!$A669,'Crude oil price'!$A$8444:$J$8958,5,FALSE)</f>
        <v>1.016</v>
      </c>
      <c r="F669">
        <f>VLOOKUP($A669,'MethaneLeaks Events Data_nonUS'!$C$2:$I$1397,2,FALSE)</f>
        <v>1679</v>
      </c>
      <c r="G669">
        <f>VLOOKUP($A669,'MethaneLeaks Events Data_nonUS'!$C$2:$I$1397,3,FALSE)</f>
        <v>0</v>
      </c>
      <c r="H669" t="str">
        <f>VLOOKUP($A669,'MethaneLeaks Events Data_nonUS'!$C$2:$I$1397,4,FALSE)</f>
        <v>coal</v>
      </c>
      <c r="I669">
        <f>VLOOKUP($A669,'MethaneLeaks Events Data_nonUS'!$C$2:$I$1397,5,FALSE)</f>
        <v>42.440700530000001</v>
      </c>
      <c r="J669">
        <f>VLOOKUP($A669,'MethaneLeaks Events Data_nonUS'!$C$2:$I$1397,6,FALSE)</f>
        <v>123.48770140000001</v>
      </c>
    </row>
    <row r="670" spans="1:10" x14ac:dyDescent="0.2">
      <c r="A670" s="10">
        <v>44134</v>
      </c>
      <c r="B670">
        <f>VLOOKUP('Full date'!A670,'Crude oil price'!$A$8444:$J$8958,2,FALSE)</f>
        <v>35.64</v>
      </c>
      <c r="C670">
        <f>VLOOKUP('Full date'!$A670,'Crude oil price'!$A$8444:$J$8958,3,FALSE)</f>
        <v>36.33</v>
      </c>
      <c r="D670">
        <f>VLOOKUP('Full date'!$A670,'Crude oil price'!$A$8444:$J$8958,4,FALSE)</f>
        <v>1.0780000000000001</v>
      </c>
      <c r="E670">
        <f>VLOOKUP('Full date'!$A670,'Crude oil price'!$A$8444:$J$8958,5,FALSE)</f>
        <v>1.012</v>
      </c>
      <c r="F670">
        <f>VLOOKUP($A670,'MethaneLeaks Events Data_nonUS'!$C$2:$I$1397,2,FALSE)</f>
        <v>1683</v>
      </c>
      <c r="G670">
        <f>VLOOKUP($A670,'MethaneLeaks Events Data_nonUS'!$C$2:$I$1397,3,FALSE)</f>
        <v>0</v>
      </c>
      <c r="H670" t="str">
        <f>VLOOKUP($A670,'MethaneLeaks Events Data_nonUS'!$C$2:$I$1397,4,FALSE)</f>
        <v>coal</v>
      </c>
      <c r="I670">
        <f>VLOOKUP($A670,'MethaneLeaks Events Data_nonUS'!$C$2:$I$1397,5,FALSE)</f>
        <v>-23.674699780000001</v>
      </c>
      <c r="J670">
        <f>VLOOKUP($A670,'MethaneLeaks Events Data_nonUS'!$C$2:$I$1397,6,FALSE)</f>
        <v>148.74319460000001</v>
      </c>
    </row>
    <row r="671" spans="1:10" x14ac:dyDescent="0.2">
      <c r="A671" s="10">
        <v>44135</v>
      </c>
      <c r="B671" t="e">
        <f>VLOOKUP('Full date'!A671,'Crude oil price'!$A$8444:$J$8958,2,FALSE)</f>
        <v>#N/A</v>
      </c>
      <c r="C671" t="e">
        <f>VLOOKUP('Full date'!$A671,'Crude oil price'!$A$8444:$J$8958,3,FALSE)</f>
        <v>#N/A</v>
      </c>
      <c r="D671" t="e">
        <f>VLOOKUP('Full date'!$A671,'Crude oil price'!$A$8444:$J$8958,4,FALSE)</f>
        <v>#N/A</v>
      </c>
      <c r="E671" t="e">
        <f>VLOOKUP('Full date'!$A671,'Crude oil price'!$A$8444:$J$8958,5,FALSE)</f>
        <v>#N/A</v>
      </c>
      <c r="F671">
        <f>VLOOKUP($A671,'MethaneLeaks Events Data_nonUS'!$C$2:$I$1397,2,FALSE)</f>
        <v>1867</v>
      </c>
      <c r="G671">
        <f>VLOOKUP($A671,'MethaneLeaks Events Data_nonUS'!$C$2:$I$1397,3,FALSE)</f>
        <v>101.5456085</v>
      </c>
      <c r="H671" t="str">
        <f>VLOOKUP($A671,'MethaneLeaks Events Data_nonUS'!$C$2:$I$1397,4,FALSE)</f>
        <v>human</v>
      </c>
      <c r="I671">
        <f>VLOOKUP($A671,'MethaneLeaks Events Data_nonUS'!$C$2:$I$1397,5,FALSE)</f>
        <v>-34.50880051</v>
      </c>
      <c r="J671">
        <f>VLOOKUP($A671,'MethaneLeaks Events Data_nonUS'!$C$2:$I$1397,6,FALSE)</f>
        <v>-58.628501890000003</v>
      </c>
    </row>
    <row r="672" spans="1:10" x14ac:dyDescent="0.2">
      <c r="A672" s="10">
        <v>44136</v>
      </c>
      <c r="B672" t="e">
        <f>VLOOKUP('Full date'!A672,'Crude oil price'!$A$8444:$J$8958,2,FALSE)</f>
        <v>#N/A</v>
      </c>
      <c r="C672" t="e">
        <f>VLOOKUP('Full date'!$A672,'Crude oil price'!$A$8444:$J$8958,3,FALSE)</f>
        <v>#N/A</v>
      </c>
      <c r="D672" t="e">
        <f>VLOOKUP('Full date'!$A672,'Crude oil price'!$A$8444:$J$8958,4,FALSE)</f>
        <v>#N/A</v>
      </c>
      <c r="E672" t="e">
        <f>VLOOKUP('Full date'!$A672,'Crude oil price'!$A$8444:$J$8958,5,FALSE)</f>
        <v>#N/A</v>
      </c>
      <c r="F672">
        <f>VLOOKUP($A672,'MethaneLeaks Events Data_nonUS'!$C$2:$I$1397,2,FALSE)</f>
        <v>1885</v>
      </c>
      <c r="G672">
        <f>VLOOKUP($A672,'MethaneLeaks Events Data_nonUS'!$C$2:$I$1397,3,FALSE)</f>
        <v>19.018804549999999</v>
      </c>
      <c r="H672" t="str">
        <f>VLOOKUP($A672,'MethaneLeaks Events Data_nonUS'!$C$2:$I$1397,4,FALSE)</f>
        <v>og</v>
      </c>
      <c r="I672">
        <f>VLOOKUP($A672,'MethaneLeaks Events Data_nonUS'!$C$2:$I$1397,5,FALSE)</f>
        <v>32.780300140000001</v>
      </c>
      <c r="J672">
        <f>VLOOKUP($A672,'MethaneLeaks Events Data_nonUS'!$C$2:$I$1397,6,FALSE)</f>
        <v>2.8578000069999998</v>
      </c>
    </row>
    <row r="673" spans="1:10" x14ac:dyDescent="0.2">
      <c r="A673" s="10">
        <v>44137</v>
      </c>
      <c r="B673">
        <f>VLOOKUP('Full date'!A673,'Crude oil price'!$A$8444:$J$8958,2,FALSE)</f>
        <v>36.6</v>
      </c>
      <c r="C673">
        <f>VLOOKUP('Full date'!$A673,'Crude oil price'!$A$8444:$J$8958,3,FALSE)</f>
        <v>37.78</v>
      </c>
      <c r="D673">
        <f>VLOOKUP('Full date'!$A673,'Crude oil price'!$A$8444:$J$8958,4,FALSE)</f>
        <v>1.085</v>
      </c>
      <c r="E673">
        <f>VLOOKUP('Full date'!$A673,'Crude oil price'!$A$8444:$J$8958,5,FALSE)</f>
        <v>1.026</v>
      </c>
      <c r="F673">
        <f>VLOOKUP($A673,'MethaneLeaks Events Data_nonUS'!$C$2:$I$1397,2,FALSE)</f>
        <v>1998</v>
      </c>
      <c r="G673">
        <f>VLOOKUP($A673,'MethaneLeaks Events Data_nonUS'!$C$2:$I$1397,3,FALSE)</f>
        <v>63.069698330000001</v>
      </c>
      <c r="H673" t="str">
        <f>VLOOKUP($A673,'MethaneLeaks Events Data_nonUS'!$C$2:$I$1397,4,FALSE)</f>
        <v>human</v>
      </c>
      <c r="I673">
        <f>VLOOKUP($A673,'MethaneLeaks Events Data_nonUS'!$C$2:$I$1397,5,FALSE)</f>
        <v>-34.60720062</v>
      </c>
      <c r="J673">
        <f>VLOOKUP($A673,'MethaneLeaks Events Data_nonUS'!$C$2:$I$1397,6,FALSE)</f>
        <v>-59.109199519999997</v>
      </c>
    </row>
    <row r="674" spans="1:10" x14ac:dyDescent="0.2">
      <c r="A674" s="10">
        <v>44138</v>
      </c>
      <c r="B674">
        <f>VLOOKUP('Full date'!A674,'Crude oil price'!$A$8444:$J$8958,2,FALSE)</f>
        <v>37.44</v>
      </c>
      <c r="C674">
        <f>VLOOKUP('Full date'!$A674,'Crude oil price'!$A$8444:$J$8958,3,FALSE)</f>
        <v>38.17</v>
      </c>
      <c r="D674">
        <f>VLOOKUP('Full date'!$A674,'Crude oil price'!$A$8444:$J$8958,4,FALSE)</f>
        <v>1.125</v>
      </c>
      <c r="E674">
        <f>VLOOKUP('Full date'!$A674,'Crude oil price'!$A$8444:$J$8958,5,FALSE)</f>
        <v>1.05</v>
      </c>
      <c r="F674">
        <f>VLOOKUP($A674,'MethaneLeaks Events Data_nonUS'!$C$2:$I$1397,2,FALSE)</f>
        <v>1997</v>
      </c>
      <c r="G674">
        <f>VLOOKUP($A674,'MethaneLeaks Events Data_nonUS'!$C$2:$I$1397,3,FALSE)</f>
        <v>52.461158750000003</v>
      </c>
      <c r="H674" t="str">
        <f>VLOOKUP($A674,'MethaneLeaks Events Data_nonUS'!$C$2:$I$1397,4,FALSE)</f>
        <v>human</v>
      </c>
      <c r="I674">
        <f>VLOOKUP($A674,'MethaneLeaks Events Data_nonUS'!$C$2:$I$1397,5,FALSE)</f>
        <v>28.88800049</v>
      </c>
      <c r="J674">
        <f>VLOOKUP($A674,'MethaneLeaks Events Data_nonUS'!$C$2:$I$1397,6,FALSE)</f>
        <v>77.384902949999997</v>
      </c>
    </row>
    <row r="675" spans="1:10" x14ac:dyDescent="0.2">
      <c r="A675" s="10">
        <v>44139</v>
      </c>
      <c r="B675">
        <f>VLOOKUP('Full date'!A675,'Crude oil price'!$A$8444:$J$8958,2,FALSE)</f>
        <v>38.97</v>
      </c>
      <c r="C675">
        <f>VLOOKUP('Full date'!$A675,'Crude oil price'!$A$8444:$J$8958,3,FALSE)</f>
        <v>39.68</v>
      </c>
      <c r="D675">
        <f>VLOOKUP('Full date'!$A675,'Crude oil price'!$A$8444:$J$8958,4,FALSE)</f>
        <v>1.135</v>
      </c>
      <c r="E675">
        <f>VLOOKUP('Full date'!$A675,'Crude oil price'!$A$8444:$J$8958,5,FALSE)</f>
        <v>1.0669999999999999</v>
      </c>
      <c r="F675">
        <f>VLOOKUP($A675,'MethaneLeaks Events Data_nonUS'!$C$2:$I$1397,2,FALSE)</f>
        <v>1694</v>
      </c>
      <c r="G675">
        <f>VLOOKUP($A675,'MethaneLeaks Events Data_nonUS'!$C$2:$I$1397,3,FALSE)</f>
        <v>17.83555222</v>
      </c>
      <c r="H675" t="str">
        <f>VLOOKUP($A675,'MethaneLeaks Events Data_nonUS'!$C$2:$I$1397,4,FALSE)</f>
        <v>coal</v>
      </c>
      <c r="I675">
        <f>VLOOKUP($A675,'MethaneLeaks Events Data_nonUS'!$C$2:$I$1397,5,FALSE)</f>
        <v>-22.9836998</v>
      </c>
      <c r="J675">
        <f>VLOOKUP($A675,'MethaneLeaks Events Data_nonUS'!$C$2:$I$1397,6,FALSE)</f>
        <v>148.58599849999999</v>
      </c>
    </row>
    <row r="676" spans="1:10" x14ac:dyDescent="0.2">
      <c r="A676" s="10">
        <v>44140</v>
      </c>
      <c r="B676">
        <f>VLOOKUP('Full date'!A676,'Crude oil price'!$A$8444:$J$8958,2,FALSE)</f>
        <v>38.56</v>
      </c>
      <c r="C676">
        <f>VLOOKUP('Full date'!$A676,'Crude oil price'!$A$8444:$J$8958,3,FALSE)</f>
        <v>39.47</v>
      </c>
      <c r="D676">
        <f>VLOOKUP('Full date'!$A676,'Crude oil price'!$A$8444:$J$8958,4,FALSE)</f>
        <v>1.145</v>
      </c>
      <c r="E676">
        <f>VLOOKUP('Full date'!$A676,'Crude oil price'!$A$8444:$J$8958,5,FALSE)</f>
        <v>1.075</v>
      </c>
      <c r="F676">
        <f>VLOOKUP($A676,'MethaneLeaks Events Data_nonUS'!$C$2:$I$1397,2,FALSE)</f>
        <v>1701</v>
      </c>
      <c r="G676">
        <f>VLOOKUP($A676,'MethaneLeaks Events Data_nonUS'!$C$2:$I$1397,3,FALSE)</f>
        <v>0</v>
      </c>
      <c r="H676" t="str">
        <f>VLOOKUP($A676,'MethaneLeaks Events Data_nonUS'!$C$2:$I$1397,4,FALSE)</f>
        <v>human</v>
      </c>
      <c r="I676">
        <f>VLOOKUP($A676,'MethaneLeaks Events Data_nonUS'!$C$2:$I$1397,5,FALSE)</f>
        <v>23.770299909999999</v>
      </c>
      <c r="J676">
        <f>VLOOKUP($A676,'MethaneLeaks Events Data_nonUS'!$C$2:$I$1397,6,FALSE)</f>
        <v>90.409202579999999</v>
      </c>
    </row>
    <row r="677" spans="1:10" x14ac:dyDescent="0.2">
      <c r="A677" s="10">
        <v>44141</v>
      </c>
      <c r="B677">
        <f>VLOOKUP('Full date'!A677,'Crude oil price'!$A$8444:$J$8958,2,FALSE)</f>
        <v>36.97</v>
      </c>
      <c r="C677">
        <f>VLOOKUP('Full date'!$A677,'Crude oil price'!$A$8444:$J$8958,3,FALSE)</f>
        <v>38.08</v>
      </c>
      <c r="D677">
        <f>VLOOKUP('Full date'!$A677,'Crude oil price'!$A$8444:$J$8958,4,FALSE)</f>
        <v>1.121</v>
      </c>
      <c r="E677">
        <f>VLOOKUP('Full date'!$A677,'Crude oil price'!$A$8444:$J$8958,5,FALSE)</f>
        <v>1.048</v>
      </c>
      <c r="F677">
        <f>VLOOKUP($A677,'MethaneLeaks Events Data_nonUS'!$C$2:$I$1397,2,FALSE)</f>
        <v>1703</v>
      </c>
      <c r="G677">
        <f>VLOOKUP($A677,'MethaneLeaks Events Data_nonUS'!$C$2:$I$1397,3,FALSE)</f>
        <v>0</v>
      </c>
      <c r="H677" t="str">
        <f>VLOOKUP($A677,'MethaneLeaks Events Data_nonUS'!$C$2:$I$1397,4,FALSE)</f>
        <v>human</v>
      </c>
      <c r="I677">
        <f>VLOOKUP($A677,'MethaneLeaks Events Data_nonUS'!$C$2:$I$1397,5,FALSE)</f>
        <v>23.76519966</v>
      </c>
      <c r="J677">
        <f>VLOOKUP($A677,'MethaneLeaks Events Data_nonUS'!$C$2:$I$1397,6,FALSE)</f>
        <v>90.483398440000002</v>
      </c>
    </row>
    <row r="678" spans="1:10" x14ac:dyDescent="0.2">
      <c r="A678" s="10">
        <v>44142</v>
      </c>
      <c r="B678" t="e">
        <f>VLOOKUP('Full date'!A678,'Crude oil price'!$A$8444:$J$8958,2,FALSE)</f>
        <v>#N/A</v>
      </c>
      <c r="C678" t="e">
        <f>VLOOKUP('Full date'!$A678,'Crude oil price'!$A$8444:$J$8958,3,FALSE)</f>
        <v>#N/A</v>
      </c>
      <c r="D678" t="e">
        <f>VLOOKUP('Full date'!$A678,'Crude oil price'!$A$8444:$J$8958,4,FALSE)</f>
        <v>#N/A</v>
      </c>
      <c r="E678" t="e">
        <f>VLOOKUP('Full date'!$A678,'Crude oil price'!$A$8444:$J$8958,5,FALSE)</f>
        <v>#N/A</v>
      </c>
      <c r="F678">
        <f>VLOOKUP($A678,'MethaneLeaks Events Data_nonUS'!$C$2:$I$1397,2,FALSE)</f>
        <v>1709</v>
      </c>
      <c r="G678">
        <f>VLOOKUP($A678,'MethaneLeaks Events Data_nonUS'!$C$2:$I$1397,3,FALSE)</f>
        <v>46.766197200000001</v>
      </c>
      <c r="H678" t="str">
        <f>VLOOKUP($A678,'MethaneLeaks Events Data_nonUS'!$C$2:$I$1397,4,FALSE)</f>
        <v>human</v>
      </c>
      <c r="I678">
        <f>VLOOKUP($A678,'MethaneLeaks Events Data_nonUS'!$C$2:$I$1397,5,FALSE)</f>
        <v>31.344299320000001</v>
      </c>
      <c r="J678">
        <f>VLOOKUP($A678,'MethaneLeaks Events Data_nonUS'!$C$2:$I$1397,6,FALSE)</f>
        <v>73.916000370000006</v>
      </c>
    </row>
    <row r="679" spans="1:10" x14ac:dyDescent="0.2">
      <c r="A679" s="10">
        <v>44143</v>
      </c>
      <c r="B679" t="e">
        <f>VLOOKUP('Full date'!A679,'Crude oil price'!$A$8444:$J$8958,2,FALSE)</f>
        <v>#N/A</v>
      </c>
      <c r="C679" t="e">
        <f>VLOOKUP('Full date'!$A679,'Crude oil price'!$A$8444:$J$8958,3,FALSE)</f>
        <v>#N/A</v>
      </c>
      <c r="D679" t="e">
        <f>VLOOKUP('Full date'!$A679,'Crude oil price'!$A$8444:$J$8958,4,FALSE)</f>
        <v>#N/A</v>
      </c>
      <c r="E679" t="e">
        <f>VLOOKUP('Full date'!$A679,'Crude oil price'!$A$8444:$J$8958,5,FALSE)</f>
        <v>#N/A</v>
      </c>
      <c r="F679">
        <f>VLOOKUP($A679,'MethaneLeaks Events Data_nonUS'!$C$2:$I$1397,2,FALSE)</f>
        <v>1713</v>
      </c>
      <c r="G679">
        <f>VLOOKUP($A679,'MethaneLeaks Events Data_nonUS'!$C$2:$I$1397,3,FALSE)</f>
        <v>152.01757810000001</v>
      </c>
      <c r="H679" t="str">
        <f>VLOOKUP($A679,'MethaneLeaks Events Data_nonUS'!$C$2:$I$1397,4,FALSE)</f>
        <v>human</v>
      </c>
      <c r="I679">
        <f>VLOOKUP($A679,'MethaneLeaks Events Data_nonUS'!$C$2:$I$1397,5,FALSE)</f>
        <v>23.430500030000001</v>
      </c>
      <c r="J679">
        <f>VLOOKUP($A679,'MethaneLeaks Events Data_nonUS'!$C$2:$I$1397,6,FALSE)</f>
        <v>90.178497309999997</v>
      </c>
    </row>
    <row r="680" spans="1:10" x14ac:dyDescent="0.2">
      <c r="A680" s="10">
        <v>44144</v>
      </c>
      <c r="B680">
        <f>VLOOKUP('Full date'!A680,'Crude oil price'!$A$8444:$J$8958,2,FALSE)</f>
        <v>40.049999999999997</v>
      </c>
      <c r="C680">
        <f>VLOOKUP('Full date'!$A680,'Crude oil price'!$A$8444:$J$8958,3,FALSE)</f>
        <v>40.93</v>
      </c>
      <c r="D680">
        <f>VLOOKUP('Full date'!$A680,'Crude oil price'!$A$8444:$J$8958,4,FALSE)</f>
        <v>1.1859999999999999</v>
      </c>
      <c r="E680">
        <f>VLOOKUP('Full date'!$A680,'Crude oil price'!$A$8444:$J$8958,5,FALSE)</f>
        <v>1.1140000000000001</v>
      </c>
      <c r="F680">
        <f>VLOOKUP($A680,'MethaneLeaks Events Data_nonUS'!$C$2:$I$1397,2,FALSE)</f>
        <v>1717</v>
      </c>
      <c r="G680">
        <f>VLOOKUP($A680,'MethaneLeaks Events Data_nonUS'!$C$2:$I$1397,3,FALSE)</f>
        <v>0</v>
      </c>
      <c r="H680" t="str">
        <f>VLOOKUP($A680,'MethaneLeaks Events Data_nonUS'!$C$2:$I$1397,4,FALSE)</f>
        <v>human</v>
      </c>
      <c r="I680">
        <f>VLOOKUP($A680,'MethaneLeaks Events Data_nonUS'!$C$2:$I$1397,5,FALSE)</f>
        <v>23.745100019999999</v>
      </c>
      <c r="J680">
        <f>VLOOKUP($A680,'MethaneLeaks Events Data_nonUS'!$C$2:$I$1397,6,FALSE)</f>
        <v>90.285598750000005</v>
      </c>
    </row>
    <row r="681" spans="1:10" x14ac:dyDescent="0.2">
      <c r="A681" s="10">
        <v>44145</v>
      </c>
      <c r="B681">
        <f>VLOOKUP('Full date'!A681,'Crude oil price'!$A$8444:$J$8958,2,FALSE)</f>
        <v>41.18</v>
      </c>
      <c r="C681">
        <f>VLOOKUP('Full date'!$A681,'Crude oil price'!$A$8444:$J$8958,3,FALSE)</f>
        <v>42.25</v>
      </c>
      <c r="D681">
        <f>VLOOKUP('Full date'!$A681,'Crude oil price'!$A$8444:$J$8958,4,FALSE)</f>
        <v>1.2250000000000001</v>
      </c>
      <c r="E681">
        <f>VLOOKUP('Full date'!$A681,'Crude oil price'!$A$8444:$J$8958,5,FALSE)</f>
        <v>1.1579999999999999</v>
      </c>
      <c r="F681">
        <f>VLOOKUP($A681,'MethaneLeaks Events Data_nonUS'!$C$2:$I$1397,2,FALSE)</f>
        <v>1720</v>
      </c>
      <c r="G681">
        <f>VLOOKUP($A681,'MethaneLeaks Events Data_nonUS'!$C$2:$I$1397,3,FALSE)</f>
        <v>228.74142459999999</v>
      </c>
      <c r="H681" t="str">
        <f>VLOOKUP($A681,'MethaneLeaks Events Data_nonUS'!$C$2:$I$1397,4,FALSE)</f>
        <v>human</v>
      </c>
      <c r="I681">
        <f>VLOOKUP($A681,'MethaneLeaks Events Data_nonUS'!$C$2:$I$1397,5,FALSE)</f>
        <v>23.66970062</v>
      </c>
      <c r="J681">
        <f>VLOOKUP($A681,'MethaneLeaks Events Data_nonUS'!$C$2:$I$1397,6,FALSE)</f>
        <v>90.340599060000002</v>
      </c>
    </row>
    <row r="682" spans="1:10" x14ac:dyDescent="0.2">
      <c r="A682" s="10">
        <v>44146</v>
      </c>
      <c r="B682">
        <f>VLOOKUP('Full date'!A682,'Crude oil price'!$A$8444:$J$8958,2,FALSE)</f>
        <v>41.23</v>
      </c>
      <c r="C682">
        <f>VLOOKUP('Full date'!$A682,'Crude oil price'!$A$8444:$J$8958,3,FALSE)</f>
        <v>42.5</v>
      </c>
      <c r="D682">
        <f>VLOOKUP('Full date'!$A682,'Crude oil price'!$A$8444:$J$8958,4,FALSE)</f>
        <v>1.212</v>
      </c>
      <c r="E682">
        <f>VLOOKUP('Full date'!$A682,'Crude oil price'!$A$8444:$J$8958,5,FALSE)</f>
        <v>1.1439999999999999</v>
      </c>
      <c r="F682">
        <f>VLOOKUP($A682,'MethaneLeaks Events Data_nonUS'!$C$2:$I$1397,2,FALSE)</f>
        <v>1725</v>
      </c>
      <c r="G682">
        <f>VLOOKUP($A682,'MethaneLeaks Events Data_nonUS'!$C$2:$I$1397,3,FALSE)</f>
        <v>0</v>
      </c>
      <c r="H682" t="str">
        <f>VLOOKUP($A682,'MethaneLeaks Events Data_nonUS'!$C$2:$I$1397,4,FALSE)</f>
        <v>human</v>
      </c>
      <c r="I682">
        <f>VLOOKUP($A682,'MethaneLeaks Events Data_nonUS'!$C$2:$I$1397,5,FALSE)</f>
        <v>23.704900739999999</v>
      </c>
      <c r="J682">
        <f>VLOOKUP($A682,'MethaneLeaks Events Data_nonUS'!$C$2:$I$1397,6,FALSE)</f>
        <v>90.538299559999999</v>
      </c>
    </row>
    <row r="683" spans="1:10" x14ac:dyDescent="0.2">
      <c r="A683" s="10">
        <v>44147</v>
      </c>
      <c r="B683">
        <f>VLOOKUP('Full date'!A683,'Crude oil price'!$A$8444:$J$8958,2,FALSE)</f>
        <v>40.9</v>
      </c>
      <c r="C683">
        <f>VLOOKUP('Full date'!$A683,'Crude oil price'!$A$8444:$J$8958,3,FALSE)</f>
        <v>42.16</v>
      </c>
      <c r="D683">
        <f>VLOOKUP('Full date'!$A683,'Crude oil price'!$A$8444:$J$8958,4,FALSE)</f>
        <v>1.1830000000000001</v>
      </c>
      <c r="E683">
        <f>VLOOKUP('Full date'!$A683,'Crude oil price'!$A$8444:$J$8958,5,FALSE)</f>
        <v>1.1160000000000001</v>
      </c>
      <c r="F683">
        <f>VLOOKUP($A683,'MethaneLeaks Events Data_nonUS'!$C$2:$I$1397,2,FALSE)</f>
        <v>1723</v>
      </c>
      <c r="G683">
        <f>VLOOKUP($A683,'MethaneLeaks Events Data_nonUS'!$C$2:$I$1397,3,FALSE)</f>
        <v>0</v>
      </c>
      <c r="H683" t="str">
        <f>VLOOKUP($A683,'MethaneLeaks Events Data_nonUS'!$C$2:$I$1397,4,FALSE)</f>
        <v>human</v>
      </c>
      <c r="I683">
        <f>VLOOKUP($A683,'MethaneLeaks Events Data_nonUS'!$C$2:$I$1397,5,FALSE)</f>
        <v>23.82299995</v>
      </c>
      <c r="J683">
        <f>VLOOKUP($A683,'MethaneLeaks Events Data_nonUS'!$C$2:$I$1397,6,FALSE)</f>
        <v>90.332298280000003</v>
      </c>
    </row>
    <row r="684" spans="1:10" x14ac:dyDescent="0.2">
      <c r="A684" s="10">
        <v>44148</v>
      </c>
      <c r="B684">
        <f>VLOOKUP('Full date'!A684,'Crude oil price'!$A$8444:$J$8958,2,FALSE)</f>
        <v>39.93</v>
      </c>
      <c r="C684">
        <f>VLOOKUP('Full date'!$A684,'Crude oil price'!$A$8444:$J$8958,3,FALSE)</f>
        <v>41.51</v>
      </c>
      <c r="D684">
        <f>VLOOKUP('Full date'!$A684,'Crude oil price'!$A$8444:$J$8958,4,FALSE)</f>
        <v>1.1579999999999999</v>
      </c>
      <c r="E684">
        <f>VLOOKUP('Full date'!$A684,'Crude oil price'!$A$8444:$J$8958,5,FALSE)</f>
        <v>1.0880000000000001</v>
      </c>
      <c r="F684">
        <f>VLOOKUP($A684,'MethaneLeaks Events Data_nonUS'!$C$2:$I$1397,2,FALSE)</f>
        <v>2035</v>
      </c>
      <c r="G684">
        <f>VLOOKUP($A684,'MethaneLeaks Events Data_nonUS'!$C$2:$I$1397,3,FALSE)</f>
        <v>53.793636319999997</v>
      </c>
      <c r="H684" t="str">
        <f>VLOOKUP($A684,'MethaneLeaks Events Data_nonUS'!$C$2:$I$1397,4,FALSE)</f>
        <v>human</v>
      </c>
      <c r="I684">
        <f>VLOOKUP($A684,'MethaneLeaks Events Data_nonUS'!$C$2:$I$1397,5,FALSE)</f>
        <v>28.661699299999999</v>
      </c>
      <c r="J684">
        <f>VLOOKUP($A684,'MethaneLeaks Events Data_nonUS'!$C$2:$I$1397,6,FALSE)</f>
        <v>77.464599609999993</v>
      </c>
    </row>
    <row r="685" spans="1:10" x14ac:dyDescent="0.2">
      <c r="A685" s="10">
        <v>44149</v>
      </c>
      <c r="B685" t="e">
        <f>VLOOKUP('Full date'!A685,'Crude oil price'!$A$8444:$J$8958,2,FALSE)</f>
        <v>#N/A</v>
      </c>
      <c r="C685" t="e">
        <f>VLOOKUP('Full date'!$A685,'Crude oil price'!$A$8444:$J$8958,3,FALSE)</f>
        <v>#N/A</v>
      </c>
      <c r="D685" t="e">
        <f>VLOOKUP('Full date'!$A685,'Crude oil price'!$A$8444:$J$8958,4,FALSE)</f>
        <v>#N/A</v>
      </c>
      <c r="E685" t="e">
        <f>VLOOKUP('Full date'!$A685,'Crude oil price'!$A$8444:$J$8958,5,FALSE)</f>
        <v>#N/A</v>
      </c>
      <c r="F685">
        <f>VLOOKUP($A685,'MethaneLeaks Events Data_nonUS'!$C$2:$I$1397,2,FALSE)</f>
        <v>1729</v>
      </c>
      <c r="G685">
        <f>VLOOKUP($A685,'MethaneLeaks Events Data_nonUS'!$C$2:$I$1397,3,FALSE)</f>
        <v>143.9426575</v>
      </c>
      <c r="H685" t="str">
        <f>VLOOKUP($A685,'MethaneLeaks Events Data_nonUS'!$C$2:$I$1397,4,FALSE)</f>
        <v>human</v>
      </c>
      <c r="I685">
        <f>VLOOKUP($A685,'MethaneLeaks Events Data_nonUS'!$C$2:$I$1397,5,FALSE)</f>
        <v>23.777799609999999</v>
      </c>
      <c r="J685">
        <f>VLOOKUP($A685,'MethaneLeaks Events Data_nonUS'!$C$2:$I$1397,6,FALSE)</f>
        <v>90.453201289999996</v>
      </c>
    </row>
    <row r="686" spans="1:10" x14ac:dyDescent="0.2">
      <c r="A686" s="10">
        <v>44150</v>
      </c>
      <c r="B686" t="e">
        <f>VLOOKUP('Full date'!A686,'Crude oil price'!$A$8444:$J$8958,2,FALSE)</f>
        <v>#N/A</v>
      </c>
      <c r="C686" t="e">
        <f>VLOOKUP('Full date'!$A686,'Crude oil price'!$A$8444:$J$8958,3,FALSE)</f>
        <v>#N/A</v>
      </c>
      <c r="D686" t="e">
        <f>VLOOKUP('Full date'!$A686,'Crude oil price'!$A$8444:$J$8958,4,FALSE)</f>
        <v>#N/A</v>
      </c>
      <c r="E686" t="e">
        <f>VLOOKUP('Full date'!$A686,'Crude oil price'!$A$8444:$J$8958,5,FALSE)</f>
        <v>#N/A</v>
      </c>
      <c r="F686">
        <f>VLOOKUP($A686,'MethaneLeaks Events Data_nonUS'!$C$2:$I$1397,2,FALSE)</f>
        <v>2034</v>
      </c>
      <c r="G686">
        <f>VLOOKUP($A686,'MethaneLeaks Events Data_nonUS'!$C$2:$I$1397,3,FALSE)</f>
        <v>74.279045100000005</v>
      </c>
      <c r="H686" t="str">
        <f>VLOOKUP($A686,'MethaneLeaks Events Data_nonUS'!$C$2:$I$1397,4,FALSE)</f>
        <v>coal</v>
      </c>
      <c r="I686">
        <f>VLOOKUP($A686,'MethaneLeaks Events Data_nonUS'!$C$2:$I$1397,5,FALSE)</f>
        <v>-32.602401729999997</v>
      </c>
      <c r="J686">
        <f>VLOOKUP($A686,'MethaneLeaks Events Data_nonUS'!$C$2:$I$1397,6,FALSE)</f>
        <v>151.02630619999999</v>
      </c>
    </row>
    <row r="687" spans="1:10" x14ac:dyDescent="0.2">
      <c r="A687" s="10">
        <v>44151</v>
      </c>
      <c r="B687">
        <f>VLOOKUP('Full date'!A687,'Crude oil price'!$A$8444:$J$8958,2,FALSE)</f>
        <v>41.14</v>
      </c>
      <c r="C687">
        <f>VLOOKUP('Full date'!$A687,'Crude oil price'!$A$8444:$J$8958,3,FALSE)</f>
        <v>42.71</v>
      </c>
      <c r="D687">
        <f>VLOOKUP('Full date'!$A687,'Crude oil price'!$A$8444:$J$8958,4,FALSE)</f>
        <v>1.1839999999999999</v>
      </c>
      <c r="E687">
        <f>VLOOKUP('Full date'!$A687,'Crude oil price'!$A$8444:$J$8958,5,FALSE)</f>
        <v>1.1220000000000001</v>
      </c>
      <c r="F687">
        <f>VLOOKUP($A687,'MethaneLeaks Events Data_nonUS'!$C$2:$I$1397,2,FALSE)</f>
        <v>1892</v>
      </c>
      <c r="G687">
        <f>VLOOKUP($A687,'MethaneLeaks Events Data_nonUS'!$C$2:$I$1397,3,FALSE)</f>
        <v>43.036235810000001</v>
      </c>
      <c r="H687" t="str">
        <f>VLOOKUP($A687,'MethaneLeaks Events Data_nonUS'!$C$2:$I$1397,4,FALSE)</f>
        <v>og</v>
      </c>
      <c r="I687">
        <f>VLOOKUP($A687,'MethaneLeaks Events Data_nonUS'!$C$2:$I$1397,5,FALSE)</f>
        <v>31.891599660000001</v>
      </c>
      <c r="J687">
        <f>VLOOKUP($A687,'MethaneLeaks Events Data_nonUS'!$C$2:$I$1397,6,FALSE)</f>
        <v>6.2649998660000001</v>
      </c>
    </row>
    <row r="688" spans="1:10" x14ac:dyDescent="0.2">
      <c r="A688" s="10">
        <v>44152</v>
      </c>
      <c r="B688">
        <f>VLOOKUP('Full date'!A688,'Crude oil price'!$A$8444:$J$8958,2,FALSE)</f>
        <v>41.24</v>
      </c>
      <c r="C688">
        <f>VLOOKUP('Full date'!$A688,'Crude oil price'!$A$8444:$J$8958,3,FALSE)</f>
        <v>42.54</v>
      </c>
      <c r="D688">
        <f>VLOOKUP('Full date'!$A688,'Crude oil price'!$A$8444:$J$8958,4,FALSE)</f>
        <v>1.19</v>
      </c>
      <c r="E688">
        <f>VLOOKUP('Full date'!$A688,'Crude oil price'!$A$8444:$J$8958,5,FALSE)</f>
        <v>1.125</v>
      </c>
      <c r="F688" t="e">
        <f>VLOOKUP($A688,'MethaneLeaks Events Data_nonUS'!$C$2:$I$1397,2,FALSE)</f>
        <v>#N/A</v>
      </c>
      <c r="G688" t="e">
        <f>VLOOKUP($A688,'MethaneLeaks Events Data_nonUS'!$C$2:$I$1397,3,FALSE)</f>
        <v>#N/A</v>
      </c>
      <c r="H688" t="e">
        <f>VLOOKUP($A688,'MethaneLeaks Events Data_nonUS'!$C$2:$I$1397,4,FALSE)</f>
        <v>#N/A</v>
      </c>
      <c r="I688" t="e">
        <f>VLOOKUP($A688,'MethaneLeaks Events Data_nonUS'!$C$2:$I$1397,5,FALSE)</f>
        <v>#N/A</v>
      </c>
      <c r="J688" t="e">
        <f>VLOOKUP($A688,'MethaneLeaks Events Data_nonUS'!$C$2:$I$1397,6,FALSE)</f>
        <v>#N/A</v>
      </c>
    </row>
    <row r="689" spans="1:10" x14ac:dyDescent="0.2">
      <c r="A689" s="10">
        <v>44153</v>
      </c>
      <c r="B689">
        <f>VLOOKUP('Full date'!A689,'Crude oil price'!$A$8444:$J$8958,2,FALSE)</f>
        <v>41.64</v>
      </c>
      <c r="C689">
        <f>VLOOKUP('Full date'!$A689,'Crude oil price'!$A$8444:$J$8958,3,FALSE)</f>
        <v>42.91</v>
      </c>
      <c r="D689">
        <f>VLOOKUP('Full date'!$A689,'Crude oil price'!$A$8444:$J$8958,4,FALSE)</f>
        <v>1.18</v>
      </c>
      <c r="E689">
        <f>VLOOKUP('Full date'!$A689,'Crude oil price'!$A$8444:$J$8958,5,FALSE)</f>
        <v>1.1279999999999999</v>
      </c>
      <c r="F689">
        <f>VLOOKUP($A689,'MethaneLeaks Events Data_nonUS'!$C$2:$I$1397,2,FALSE)</f>
        <v>1737</v>
      </c>
      <c r="G689">
        <f>VLOOKUP($A689,'MethaneLeaks Events Data_nonUS'!$C$2:$I$1397,3,FALSE)</f>
        <v>0</v>
      </c>
      <c r="H689" t="str">
        <f>VLOOKUP($A689,'MethaneLeaks Events Data_nonUS'!$C$2:$I$1397,4,FALSE)</f>
        <v>human</v>
      </c>
      <c r="I689">
        <f>VLOOKUP($A689,'MethaneLeaks Events Data_nonUS'!$C$2:$I$1397,5,FALSE)</f>
        <v>31.643400190000001</v>
      </c>
      <c r="J689">
        <f>VLOOKUP($A689,'MethaneLeaks Events Data_nonUS'!$C$2:$I$1397,6,FALSE)</f>
        <v>74.497596740000006</v>
      </c>
    </row>
    <row r="690" spans="1:10" x14ac:dyDescent="0.2">
      <c r="A690" s="10">
        <v>44154</v>
      </c>
      <c r="B690">
        <f>VLOOKUP('Full date'!A690,'Crude oil price'!$A$8444:$J$8958,2,FALSE)</f>
        <v>41.57</v>
      </c>
      <c r="C690">
        <f>VLOOKUP('Full date'!$A690,'Crude oil price'!$A$8444:$J$8958,3,FALSE)</f>
        <v>43.09</v>
      </c>
      <c r="D690">
        <f>VLOOKUP('Full date'!$A690,'Crude oil price'!$A$8444:$J$8958,4,FALSE)</f>
        <v>1.1910000000000001</v>
      </c>
      <c r="E690">
        <f>VLOOKUP('Full date'!$A690,'Crude oil price'!$A$8444:$J$8958,5,FALSE)</f>
        <v>1.1459999999999999</v>
      </c>
      <c r="F690" t="e">
        <f>VLOOKUP($A690,'MethaneLeaks Events Data_nonUS'!$C$2:$I$1397,2,FALSE)</f>
        <v>#N/A</v>
      </c>
      <c r="G690" t="e">
        <f>VLOOKUP($A690,'MethaneLeaks Events Data_nonUS'!$C$2:$I$1397,3,FALSE)</f>
        <v>#N/A</v>
      </c>
      <c r="H690" t="e">
        <f>VLOOKUP($A690,'MethaneLeaks Events Data_nonUS'!$C$2:$I$1397,4,FALSE)</f>
        <v>#N/A</v>
      </c>
      <c r="I690" t="e">
        <f>VLOOKUP($A690,'MethaneLeaks Events Data_nonUS'!$C$2:$I$1397,5,FALSE)</f>
        <v>#N/A</v>
      </c>
      <c r="J690" t="e">
        <f>VLOOKUP($A690,'MethaneLeaks Events Data_nonUS'!$C$2:$I$1397,6,FALSE)</f>
        <v>#N/A</v>
      </c>
    </row>
    <row r="691" spans="1:10" x14ac:dyDescent="0.2">
      <c r="A691" s="10">
        <v>44155</v>
      </c>
      <c r="B691">
        <f>VLOOKUP('Full date'!A691,'Crude oil price'!$A$8444:$J$8958,2,FALSE)</f>
        <v>41.99</v>
      </c>
      <c r="C691">
        <f>VLOOKUP('Full date'!$A691,'Crude oil price'!$A$8444:$J$8958,3,FALSE)</f>
        <v>43.79</v>
      </c>
      <c r="D691">
        <f>VLOOKUP('Full date'!$A691,'Crude oil price'!$A$8444:$J$8958,4,FALSE)</f>
        <v>1.202</v>
      </c>
      <c r="E691">
        <f>VLOOKUP('Full date'!$A691,'Crude oil price'!$A$8444:$J$8958,5,FALSE)</f>
        <v>1.149</v>
      </c>
      <c r="F691">
        <f>VLOOKUP($A691,'MethaneLeaks Events Data_nonUS'!$C$2:$I$1397,2,FALSE)</f>
        <v>1740</v>
      </c>
      <c r="G691">
        <f>VLOOKUP($A691,'MethaneLeaks Events Data_nonUS'!$C$2:$I$1397,3,FALSE)</f>
        <v>32.600296020000002</v>
      </c>
      <c r="H691" t="str">
        <f>VLOOKUP($A691,'MethaneLeaks Events Data_nonUS'!$C$2:$I$1397,4,FALSE)</f>
        <v>og</v>
      </c>
      <c r="I691">
        <f>VLOOKUP($A691,'MethaneLeaks Events Data_nonUS'!$C$2:$I$1397,5,FALSE)</f>
        <v>31.514200209999998</v>
      </c>
      <c r="J691">
        <f>VLOOKUP($A691,'MethaneLeaks Events Data_nonUS'!$C$2:$I$1397,6,FALSE)</f>
        <v>5.9752001760000004</v>
      </c>
    </row>
    <row r="692" spans="1:10" x14ac:dyDescent="0.2">
      <c r="A692" s="10">
        <v>44156</v>
      </c>
      <c r="B692" t="e">
        <f>VLOOKUP('Full date'!A692,'Crude oil price'!$A$8444:$J$8958,2,FALSE)</f>
        <v>#N/A</v>
      </c>
      <c r="C692" t="e">
        <f>VLOOKUP('Full date'!$A692,'Crude oil price'!$A$8444:$J$8958,3,FALSE)</f>
        <v>#N/A</v>
      </c>
      <c r="D692" t="e">
        <f>VLOOKUP('Full date'!$A692,'Crude oil price'!$A$8444:$J$8958,4,FALSE)</f>
        <v>#N/A</v>
      </c>
      <c r="E692" t="e">
        <f>VLOOKUP('Full date'!$A692,'Crude oil price'!$A$8444:$J$8958,5,FALSE)</f>
        <v>#N/A</v>
      </c>
      <c r="F692">
        <f>VLOOKUP($A692,'MethaneLeaks Events Data_nonUS'!$C$2:$I$1397,2,FALSE)</f>
        <v>1741</v>
      </c>
      <c r="G692">
        <f>VLOOKUP($A692,'MethaneLeaks Events Data_nonUS'!$C$2:$I$1397,3,FALSE)</f>
        <v>135.76048280000001</v>
      </c>
      <c r="H692" t="str">
        <f>VLOOKUP($A692,'MethaneLeaks Events Data_nonUS'!$C$2:$I$1397,4,FALSE)</f>
        <v>human</v>
      </c>
      <c r="I692">
        <f>VLOOKUP($A692,'MethaneLeaks Events Data_nonUS'!$C$2:$I$1397,5,FALSE)</f>
        <v>24.953699109999999</v>
      </c>
      <c r="J692">
        <f>VLOOKUP($A692,'MethaneLeaks Events Data_nonUS'!$C$2:$I$1397,6,FALSE)</f>
        <v>67.044097899999997</v>
      </c>
    </row>
    <row r="693" spans="1:10" x14ac:dyDescent="0.2">
      <c r="A693" s="10">
        <v>44157</v>
      </c>
      <c r="B693" t="e">
        <f>VLOOKUP('Full date'!A693,'Crude oil price'!$A$8444:$J$8958,2,FALSE)</f>
        <v>#N/A</v>
      </c>
      <c r="C693" t="e">
        <f>VLOOKUP('Full date'!$A693,'Crude oil price'!$A$8444:$J$8958,3,FALSE)</f>
        <v>#N/A</v>
      </c>
      <c r="D693" t="e">
        <f>VLOOKUP('Full date'!$A693,'Crude oil price'!$A$8444:$J$8958,4,FALSE)</f>
        <v>#N/A</v>
      </c>
      <c r="E693" t="e">
        <f>VLOOKUP('Full date'!$A693,'Crude oil price'!$A$8444:$J$8958,5,FALSE)</f>
        <v>#N/A</v>
      </c>
      <c r="F693">
        <f>VLOOKUP($A693,'MethaneLeaks Events Data_nonUS'!$C$2:$I$1397,2,FALSE)</f>
        <v>1743</v>
      </c>
      <c r="G693">
        <f>VLOOKUP($A693,'MethaneLeaks Events Data_nonUS'!$C$2:$I$1397,3,FALSE)</f>
        <v>105.54108429999999</v>
      </c>
      <c r="H693" t="str">
        <f>VLOOKUP($A693,'MethaneLeaks Events Data_nonUS'!$C$2:$I$1397,4,FALSE)</f>
        <v>human</v>
      </c>
      <c r="I693">
        <f>VLOOKUP($A693,'MethaneLeaks Events Data_nonUS'!$C$2:$I$1397,5,FALSE)</f>
        <v>23.737600329999999</v>
      </c>
      <c r="J693">
        <f>VLOOKUP($A693,'MethaneLeaks Events Data_nonUS'!$C$2:$I$1397,6,FALSE)</f>
        <v>90.403701780000006</v>
      </c>
    </row>
    <row r="694" spans="1:10" x14ac:dyDescent="0.2">
      <c r="A694" s="10">
        <v>44158</v>
      </c>
      <c r="B694">
        <f>VLOOKUP('Full date'!A694,'Crude oil price'!$A$8444:$J$8958,2,FALSE)</f>
        <v>42.91</v>
      </c>
      <c r="C694">
        <f>VLOOKUP('Full date'!$A694,'Crude oil price'!$A$8444:$J$8958,3,FALSE)</f>
        <v>45</v>
      </c>
      <c r="D694">
        <f>VLOOKUP('Full date'!$A694,'Crude oil price'!$A$8444:$J$8958,4,FALSE)</f>
        <v>1.2250000000000001</v>
      </c>
      <c r="E694">
        <f>VLOOKUP('Full date'!$A694,'Crude oil price'!$A$8444:$J$8958,5,FALSE)</f>
        <v>1.1779999999999999</v>
      </c>
      <c r="F694" t="e">
        <f>VLOOKUP($A694,'MethaneLeaks Events Data_nonUS'!$C$2:$I$1397,2,FALSE)</f>
        <v>#N/A</v>
      </c>
      <c r="G694" t="e">
        <f>VLOOKUP($A694,'MethaneLeaks Events Data_nonUS'!$C$2:$I$1397,3,FALSE)</f>
        <v>#N/A</v>
      </c>
      <c r="H694" t="e">
        <f>VLOOKUP($A694,'MethaneLeaks Events Data_nonUS'!$C$2:$I$1397,4,FALSE)</f>
        <v>#N/A</v>
      </c>
      <c r="I694" t="e">
        <f>VLOOKUP($A694,'MethaneLeaks Events Data_nonUS'!$C$2:$I$1397,5,FALSE)</f>
        <v>#N/A</v>
      </c>
      <c r="J694" t="e">
        <f>VLOOKUP($A694,'MethaneLeaks Events Data_nonUS'!$C$2:$I$1397,6,FALSE)</f>
        <v>#N/A</v>
      </c>
    </row>
    <row r="695" spans="1:10" x14ac:dyDescent="0.2">
      <c r="A695" s="10">
        <v>44159</v>
      </c>
      <c r="B695">
        <f>VLOOKUP('Full date'!A695,'Crude oil price'!$A$8444:$J$8958,2,FALSE)</f>
        <v>44.71</v>
      </c>
      <c r="C695">
        <f>VLOOKUP('Full date'!$A695,'Crude oil price'!$A$8444:$J$8958,3,FALSE)</f>
        <v>46.63</v>
      </c>
      <c r="D695">
        <f>VLOOKUP('Full date'!$A695,'Crude oil price'!$A$8444:$J$8958,4,FALSE)</f>
        <v>1.2809999999999999</v>
      </c>
      <c r="E695">
        <f>VLOOKUP('Full date'!$A695,'Crude oil price'!$A$8444:$J$8958,5,FALSE)</f>
        <v>1.2310000000000001</v>
      </c>
      <c r="F695">
        <f>VLOOKUP($A695,'MethaneLeaks Events Data_nonUS'!$C$2:$I$1397,2,FALSE)</f>
        <v>1744</v>
      </c>
      <c r="G695">
        <f>VLOOKUP($A695,'MethaneLeaks Events Data_nonUS'!$C$2:$I$1397,3,FALSE)</f>
        <v>17.009046550000001</v>
      </c>
      <c r="H695" t="str">
        <f>VLOOKUP($A695,'MethaneLeaks Events Data_nonUS'!$C$2:$I$1397,4,FALSE)</f>
        <v>og</v>
      </c>
      <c r="I695">
        <f>VLOOKUP($A695,'MethaneLeaks Events Data_nonUS'!$C$2:$I$1397,5,FALSE)</f>
        <v>20.563400269999999</v>
      </c>
      <c r="J695">
        <f>VLOOKUP($A695,'MethaneLeaks Events Data_nonUS'!$C$2:$I$1397,6,FALSE)</f>
        <v>-97.704200740000005</v>
      </c>
    </row>
    <row r="696" spans="1:10" x14ac:dyDescent="0.2">
      <c r="A696" s="10">
        <v>44160</v>
      </c>
      <c r="B696">
        <f>VLOOKUP('Full date'!A696,'Crude oil price'!$A$8444:$J$8958,2,FALSE)</f>
        <v>45.58</v>
      </c>
      <c r="C696">
        <f>VLOOKUP('Full date'!$A696,'Crude oil price'!$A$8444:$J$8958,3,FALSE)</f>
        <v>47.3</v>
      </c>
      <c r="D696">
        <f>VLOOKUP('Full date'!$A696,'Crude oil price'!$A$8444:$J$8958,4,FALSE)</f>
        <v>1.3109999999999999</v>
      </c>
      <c r="E696">
        <f>VLOOKUP('Full date'!$A696,'Crude oil price'!$A$8444:$J$8958,5,FALSE)</f>
        <v>1.2589999999999999</v>
      </c>
      <c r="F696" t="e">
        <f>VLOOKUP($A696,'MethaneLeaks Events Data_nonUS'!$C$2:$I$1397,2,FALSE)</f>
        <v>#N/A</v>
      </c>
      <c r="G696" t="e">
        <f>VLOOKUP($A696,'MethaneLeaks Events Data_nonUS'!$C$2:$I$1397,3,FALSE)</f>
        <v>#N/A</v>
      </c>
      <c r="H696" t="e">
        <f>VLOOKUP($A696,'MethaneLeaks Events Data_nonUS'!$C$2:$I$1397,4,FALSE)</f>
        <v>#N/A</v>
      </c>
      <c r="I696" t="e">
        <f>VLOOKUP($A696,'MethaneLeaks Events Data_nonUS'!$C$2:$I$1397,5,FALSE)</f>
        <v>#N/A</v>
      </c>
      <c r="J696" t="e">
        <f>VLOOKUP($A696,'MethaneLeaks Events Data_nonUS'!$C$2:$I$1397,6,FALSE)</f>
        <v>#N/A</v>
      </c>
    </row>
    <row r="697" spans="1:10" x14ac:dyDescent="0.2">
      <c r="A697" s="10">
        <v>44161</v>
      </c>
      <c r="B697">
        <f>VLOOKUP('Full date'!A697,'Crude oil price'!$A$8444:$J$8958,2,FALSE)</f>
        <v>0</v>
      </c>
      <c r="C697">
        <f>VLOOKUP('Full date'!$A697,'Crude oil price'!$A$8444:$J$8958,3,FALSE)</f>
        <v>46.32</v>
      </c>
      <c r="D697" t="e">
        <f>VLOOKUP('Full date'!$A697,'Crude oil price'!$A$8444:$J$8958,4,FALSE)</f>
        <v>#N/A</v>
      </c>
      <c r="E697" t="e">
        <f>VLOOKUP('Full date'!$A697,'Crude oil price'!$A$8444:$J$8958,5,FALSE)</f>
        <v>#N/A</v>
      </c>
      <c r="F697" t="e">
        <f>VLOOKUP($A697,'MethaneLeaks Events Data_nonUS'!$C$2:$I$1397,2,FALSE)</f>
        <v>#N/A</v>
      </c>
      <c r="G697" t="e">
        <f>VLOOKUP($A697,'MethaneLeaks Events Data_nonUS'!$C$2:$I$1397,3,FALSE)</f>
        <v>#N/A</v>
      </c>
      <c r="H697" t="e">
        <f>VLOOKUP($A697,'MethaneLeaks Events Data_nonUS'!$C$2:$I$1397,4,FALSE)</f>
        <v>#N/A</v>
      </c>
      <c r="I697" t="e">
        <f>VLOOKUP($A697,'MethaneLeaks Events Data_nonUS'!$C$2:$I$1397,5,FALSE)</f>
        <v>#N/A</v>
      </c>
      <c r="J697" t="e">
        <f>VLOOKUP($A697,'MethaneLeaks Events Data_nonUS'!$C$2:$I$1397,6,FALSE)</f>
        <v>#N/A</v>
      </c>
    </row>
    <row r="698" spans="1:10" x14ac:dyDescent="0.2">
      <c r="A698" s="10">
        <v>44162</v>
      </c>
      <c r="B698">
        <f>VLOOKUP('Full date'!A698,'Crude oil price'!$A$8444:$J$8958,2,FALSE)</f>
        <v>0</v>
      </c>
      <c r="C698">
        <f>VLOOKUP('Full date'!$A698,'Crude oil price'!$A$8444:$J$8958,3,FALSE)</f>
        <v>46.88</v>
      </c>
      <c r="D698" t="e">
        <f>VLOOKUP('Full date'!$A698,'Crude oil price'!$A$8444:$J$8958,4,FALSE)</f>
        <v>#N/A</v>
      </c>
      <c r="E698" t="e">
        <f>VLOOKUP('Full date'!$A698,'Crude oil price'!$A$8444:$J$8958,5,FALSE)</f>
        <v>#N/A</v>
      </c>
      <c r="F698">
        <f>VLOOKUP($A698,'MethaneLeaks Events Data_nonUS'!$C$2:$I$1397,2,FALSE)</f>
        <v>1746</v>
      </c>
      <c r="G698">
        <f>VLOOKUP($A698,'MethaneLeaks Events Data_nonUS'!$C$2:$I$1397,3,FALSE)</f>
        <v>22.103345869999998</v>
      </c>
      <c r="H698" t="str">
        <f>VLOOKUP($A698,'MethaneLeaks Events Data_nonUS'!$C$2:$I$1397,4,FALSE)</f>
        <v>human</v>
      </c>
      <c r="I698">
        <f>VLOOKUP($A698,'MethaneLeaks Events Data_nonUS'!$C$2:$I$1397,5,FALSE)</f>
        <v>34.211799620000001</v>
      </c>
      <c r="J698">
        <f>VLOOKUP($A698,'MethaneLeaks Events Data_nonUS'!$C$2:$I$1397,6,FALSE)</f>
        <v>72.037399289999996</v>
      </c>
    </row>
    <row r="699" spans="1:10" x14ac:dyDescent="0.2">
      <c r="A699" s="10">
        <v>44163</v>
      </c>
      <c r="B699" t="e">
        <f>VLOOKUP('Full date'!A699,'Crude oil price'!$A$8444:$J$8958,2,FALSE)</f>
        <v>#N/A</v>
      </c>
      <c r="C699" t="e">
        <f>VLOOKUP('Full date'!$A699,'Crude oil price'!$A$8444:$J$8958,3,FALSE)</f>
        <v>#N/A</v>
      </c>
      <c r="D699" t="e">
        <f>VLOOKUP('Full date'!$A699,'Crude oil price'!$A$8444:$J$8958,4,FALSE)</f>
        <v>#N/A</v>
      </c>
      <c r="E699" t="e">
        <f>VLOOKUP('Full date'!$A699,'Crude oil price'!$A$8444:$J$8958,5,FALSE)</f>
        <v>#N/A</v>
      </c>
      <c r="F699">
        <f>VLOOKUP($A699,'MethaneLeaks Events Data_nonUS'!$C$2:$I$1397,2,FALSE)</f>
        <v>1748</v>
      </c>
      <c r="G699">
        <f>VLOOKUP($A699,'MethaneLeaks Events Data_nonUS'!$C$2:$I$1397,3,FALSE)</f>
        <v>30.35141754</v>
      </c>
      <c r="H699" t="str">
        <f>VLOOKUP($A699,'MethaneLeaks Events Data_nonUS'!$C$2:$I$1397,4,FALSE)</f>
        <v>human</v>
      </c>
      <c r="I699">
        <f>VLOOKUP($A699,'MethaneLeaks Events Data_nonUS'!$C$2:$I$1397,5,FALSE)</f>
        <v>30.2840004</v>
      </c>
      <c r="J699">
        <f>VLOOKUP($A699,'MethaneLeaks Events Data_nonUS'!$C$2:$I$1397,6,FALSE)</f>
        <v>71.678901670000002</v>
      </c>
    </row>
    <row r="700" spans="1:10" x14ac:dyDescent="0.2">
      <c r="A700" s="10">
        <v>44164</v>
      </c>
      <c r="B700" t="e">
        <f>VLOOKUP('Full date'!A700,'Crude oil price'!$A$8444:$J$8958,2,FALSE)</f>
        <v>#N/A</v>
      </c>
      <c r="C700" t="e">
        <f>VLOOKUP('Full date'!$A700,'Crude oil price'!$A$8444:$J$8958,3,FALSE)</f>
        <v>#N/A</v>
      </c>
      <c r="D700" t="e">
        <f>VLOOKUP('Full date'!$A700,'Crude oil price'!$A$8444:$J$8958,4,FALSE)</f>
        <v>#N/A</v>
      </c>
      <c r="E700" t="e">
        <f>VLOOKUP('Full date'!$A700,'Crude oil price'!$A$8444:$J$8958,5,FALSE)</f>
        <v>#N/A</v>
      </c>
      <c r="F700" t="e">
        <f>VLOOKUP($A700,'MethaneLeaks Events Data_nonUS'!$C$2:$I$1397,2,FALSE)</f>
        <v>#N/A</v>
      </c>
      <c r="G700" t="e">
        <f>VLOOKUP($A700,'MethaneLeaks Events Data_nonUS'!$C$2:$I$1397,3,FALSE)</f>
        <v>#N/A</v>
      </c>
      <c r="H700" t="e">
        <f>VLOOKUP($A700,'MethaneLeaks Events Data_nonUS'!$C$2:$I$1397,4,FALSE)</f>
        <v>#N/A</v>
      </c>
      <c r="I700" t="e">
        <f>VLOOKUP($A700,'MethaneLeaks Events Data_nonUS'!$C$2:$I$1397,5,FALSE)</f>
        <v>#N/A</v>
      </c>
      <c r="J700" t="e">
        <f>VLOOKUP($A700,'MethaneLeaks Events Data_nonUS'!$C$2:$I$1397,6,FALSE)</f>
        <v>#N/A</v>
      </c>
    </row>
    <row r="701" spans="1:10" x14ac:dyDescent="0.2">
      <c r="A701" s="10">
        <v>44165</v>
      </c>
      <c r="B701">
        <f>VLOOKUP('Full date'!A701,'Crude oil price'!$A$8444:$J$8958,2,FALSE)</f>
        <v>45.2</v>
      </c>
      <c r="C701">
        <f>VLOOKUP('Full date'!$A701,'Crude oil price'!$A$8444:$J$8958,3,FALSE)</f>
        <v>46.84</v>
      </c>
      <c r="D701">
        <f>VLOOKUP('Full date'!$A701,'Crude oil price'!$A$8444:$J$8958,4,FALSE)</f>
        <v>1.2709999999999999</v>
      </c>
      <c r="E701">
        <f>VLOOKUP('Full date'!$A701,'Crude oil price'!$A$8444:$J$8958,5,FALSE)</f>
        <v>1.216</v>
      </c>
      <c r="F701">
        <f>VLOOKUP($A701,'MethaneLeaks Events Data_nonUS'!$C$2:$I$1397,2,FALSE)</f>
        <v>1878</v>
      </c>
      <c r="G701">
        <f>VLOOKUP($A701,'MethaneLeaks Events Data_nonUS'!$C$2:$I$1397,3,FALSE)</f>
        <v>11.83331299</v>
      </c>
      <c r="H701" t="str">
        <f>VLOOKUP($A701,'MethaneLeaks Events Data_nonUS'!$C$2:$I$1397,4,FALSE)</f>
        <v>og</v>
      </c>
      <c r="I701">
        <f>VLOOKUP($A701,'MethaneLeaks Events Data_nonUS'!$C$2:$I$1397,5,FALSE)</f>
        <v>31.658100130000001</v>
      </c>
      <c r="J701">
        <f>VLOOKUP($A701,'MethaneLeaks Events Data_nonUS'!$C$2:$I$1397,6,FALSE)</f>
        <v>5.9656000139999996</v>
      </c>
    </row>
    <row r="702" spans="1:10" x14ac:dyDescent="0.2">
      <c r="A702" s="10">
        <v>44166</v>
      </c>
      <c r="B702">
        <f>VLOOKUP('Full date'!A702,'Crude oil price'!$A$8444:$J$8958,2,FALSE)</f>
        <v>44.54</v>
      </c>
      <c r="C702">
        <f>VLOOKUP('Full date'!$A702,'Crude oil price'!$A$8444:$J$8958,3,FALSE)</f>
        <v>47.03</v>
      </c>
      <c r="D702">
        <f>VLOOKUP('Full date'!$A702,'Crude oil price'!$A$8444:$J$8958,4,FALSE)</f>
        <v>1.254</v>
      </c>
      <c r="E702">
        <f>VLOOKUP('Full date'!$A702,'Crude oil price'!$A$8444:$J$8958,5,FALSE)</f>
        <v>1.1859999999999999</v>
      </c>
      <c r="F702">
        <f>VLOOKUP($A702,'MethaneLeaks Events Data_nonUS'!$C$2:$I$1397,2,FALSE)</f>
        <v>1756</v>
      </c>
      <c r="G702">
        <f>VLOOKUP($A702,'MethaneLeaks Events Data_nonUS'!$C$2:$I$1397,3,FALSE)</f>
        <v>22.357845309999998</v>
      </c>
      <c r="H702" t="str">
        <f>VLOOKUP($A702,'MethaneLeaks Events Data_nonUS'!$C$2:$I$1397,4,FALSE)</f>
        <v>og</v>
      </c>
      <c r="I702">
        <f>VLOOKUP($A702,'MethaneLeaks Events Data_nonUS'!$C$2:$I$1397,5,FALSE)</f>
        <v>31.872900009999999</v>
      </c>
      <c r="J702">
        <f>VLOOKUP($A702,'MethaneLeaks Events Data_nonUS'!$C$2:$I$1397,6,FALSE)</f>
        <v>6.2732000350000003</v>
      </c>
    </row>
    <row r="703" spans="1:10" x14ac:dyDescent="0.2">
      <c r="A703" s="10">
        <v>44167</v>
      </c>
      <c r="B703">
        <f>VLOOKUP('Full date'!A703,'Crude oil price'!$A$8444:$J$8958,2,FALSE)</f>
        <v>45.23</v>
      </c>
      <c r="C703">
        <f>VLOOKUP('Full date'!$A703,'Crude oil price'!$A$8444:$J$8958,3,FALSE)</f>
        <v>47.8</v>
      </c>
      <c r="D703">
        <f>VLOOKUP('Full date'!$A703,'Crude oil price'!$A$8444:$J$8958,4,FALSE)</f>
        <v>1.276</v>
      </c>
      <c r="E703">
        <f>VLOOKUP('Full date'!$A703,'Crude oil price'!$A$8444:$J$8958,5,FALSE)</f>
        <v>1.208</v>
      </c>
      <c r="F703">
        <f>VLOOKUP($A703,'MethaneLeaks Events Data_nonUS'!$C$2:$I$1397,2,FALSE)</f>
        <v>1979</v>
      </c>
      <c r="G703">
        <f>VLOOKUP($A703,'MethaneLeaks Events Data_nonUS'!$C$2:$I$1397,3,FALSE)</f>
        <v>0</v>
      </c>
      <c r="H703" t="str">
        <f>VLOOKUP($A703,'MethaneLeaks Events Data_nonUS'!$C$2:$I$1397,4,FALSE)</f>
        <v>coal</v>
      </c>
      <c r="I703">
        <f>VLOOKUP($A703,'MethaneLeaks Events Data_nonUS'!$C$2:$I$1397,5,FALSE)</f>
        <v>27.308300020000001</v>
      </c>
      <c r="J703">
        <f>VLOOKUP($A703,'MethaneLeaks Events Data_nonUS'!$C$2:$I$1397,6,FALSE)</f>
        <v>95.454696659999996</v>
      </c>
    </row>
    <row r="704" spans="1:10" x14ac:dyDescent="0.2">
      <c r="A704" s="10">
        <v>44168</v>
      </c>
      <c r="B704">
        <f>VLOOKUP('Full date'!A704,'Crude oil price'!$A$8444:$J$8958,2,FALSE)</f>
        <v>45.65</v>
      </c>
      <c r="C704">
        <f>VLOOKUP('Full date'!$A704,'Crude oil price'!$A$8444:$J$8958,3,FALSE)</f>
        <v>48.37</v>
      </c>
      <c r="D704">
        <f>VLOOKUP('Full date'!$A704,'Crude oil price'!$A$8444:$J$8958,4,FALSE)</f>
        <v>1.288</v>
      </c>
      <c r="E704">
        <f>VLOOKUP('Full date'!$A704,'Crude oil price'!$A$8444:$J$8958,5,FALSE)</f>
        <v>1.2350000000000001</v>
      </c>
      <c r="F704">
        <f>VLOOKUP($A704,'MethaneLeaks Events Data_nonUS'!$C$2:$I$1397,2,FALSE)</f>
        <v>1963</v>
      </c>
      <c r="G704">
        <f>VLOOKUP($A704,'MethaneLeaks Events Data_nonUS'!$C$2:$I$1397,3,FALSE)</f>
        <v>41.898555760000001</v>
      </c>
      <c r="H704" t="str">
        <f>VLOOKUP($A704,'MethaneLeaks Events Data_nonUS'!$C$2:$I$1397,4,FALSE)</f>
        <v>coal</v>
      </c>
      <c r="I704">
        <f>VLOOKUP($A704,'MethaneLeaks Events Data_nonUS'!$C$2:$I$1397,5,FALSE)</f>
        <v>27.286399840000001</v>
      </c>
      <c r="J704">
        <f>VLOOKUP($A704,'MethaneLeaks Events Data_nonUS'!$C$2:$I$1397,6,FALSE)</f>
        <v>95.394302370000005</v>
      </c>
    </row>
    <row r="705" spans="1:10" x14ac:dyDescent="0.2">
      <c r="A705" s="10">
        <v>44169</v>
      </c>
      <c r="B705">
        <f>VLOOKUP('Full date'!A705,'Crude oil price'!$A$8444:$J$8958,2,FALSE)</f>
        <v>46.23</v>
      </c>
      <c r="C705">
        <f>VLOOKUP('Full date'!$A705,'Crude oil price'!$A$8444:$J$8958,3,FALSE)</f>
        <v>49.1</v>
      </c>
      <c r="D705">
        <f>VLOOKUP('Full date'!$A705,'Crude oil price'!$A$8444:$J$8958,4,FALSE)</f>
        <v>1.2869999999999999</v>
      </c>
      <c r="E705">
        <f>VLOOKUP('Full date'!$A705,'Crude oil price'!$A$8444:$J$8958,5,FALSE)</f>
        <v>1.234</v>
      </c>
      <c r="F705" t="e">
        <f>VLOOKUP($A705,'MethaneLeaks Events Data_nonUS'!$C$2:$I$1397,2,FALSE)</f>
        <v>#N/A</v>
      </c>
      <c r="G705" t="e">
        <f>VLOOKUP($A705,'MethaneLeaks Events Data_nonUS'!$C$2:$I$1397,3,FALSE)</f>
        <v>#N/A</v>
      </c>
      <c r="H705" t="e">
        <f>VLOOKUP($A705,'MethaneLeaks Events Data_nonUS'!$C$2:$I$1397,4,FALSE)</f>
        <v>#N/A</v>
      </c>
      <c r="I705" t="e">
        <f>VLOOKUP($A705,'MethaneLeaks Events Data_nonUS'!$C$2:$I$1397,5,FALSE)</f>
        <v>#N/A</v>
      </c>
      <c r="J705" t="e">
        <f>VLOOKUP($A705,'MethaneLeaks Events Data_nonUS'!$C$2:$I$1397,6,FALSE)</f>
        <v>#N/A</v>
      </c>
    </row>
    <row r="706" spans="1:10" x14ac:dyDescent="0.2">
      <c r="A706" s="10">
        <v>44170</v>
      </c>
      <c r="B706" t="e">
        <f>VLOOKUP('Full date'!A706,'Crude oil price'!$A$8444:$J$8958,2,FALSE)</f>
        <v>#N/A</v>
      </c>
      <c r="C706" t="e">
        <f>VLOOKUP('Full date'!$A706,'Crude oil price'!$A$8444:$J$8958,3,FALSE)</f>
        <v>#N/A</v>
      </c>
      <c r="D706" t="e">
        <f>VLOOKUP('Full date'!$A706,'Crude oil price'!$A$8444:$J$8958,4,FALSE)</f>
        <v>#N/A</v>
      </c>
      <c r="E706" t="e">
        <f>VLOOKUP('Full date'!$A706,'Crude oil price'!$A$8444:$J$8958,5,FALSE)</f>
        <v>#N/A</v>
      </c>
      <c r="F706" t="e">
        <f>VLOOKUP($A706,'MethaneLeaks Events Data_nonUS'!$C$2:$I$1397,2,FALSE)</f>
        <v>#N/A</v>
      </c>
      <c r="G706" t="e">
        <f>VLOOKUP($A706,'MethaneLeaks Events Data_nonUS'!$C$2:$I$1397,3,FALSE)</f>
        <v>#N/A</v>
      </c>
      <c r="H706" t="e">
        <f>VLOOKUP($A706,'MethaneLeaks Events Data_nonUS'!$C$2:$I$1397,4,FALSE)</f>
        <v>#N/A</v>
      </c>
      <c r="I706" t="e">
        <f>VLOOKUP($A706,'MethaneLeaks Events Data_nonUS'!$C$2:$I$1397,5,FALSE)</f>
        <v>#N/A</v>
      </c>
      <c r="J706" t="e">
        <f>VLOOKUP($A706,'MethaneLeaks Events Data_nonUS'!$C$2:$I$1397,6,FALSE)</f>
        <v>#N/A</v>
      </c>
    </row>
    <row r="707" spans="1:10" x14ac:dyDescent="0.2">
      <c r="A707" s="10">
        <v>44171</v>
      </c>
      <c r="B707" t="e">
        <f>VLOOKUP('Full date'!A707,'Crude oil price'!$A$8444:$J$8958,2,FALSE)</f>
        <v>#N/A</v>
      </c>
      <c r="C707" t="e">
        <f>VLOOKUP('Full date'!$A707,'Crude oil price'!$A$8444:$J$8958,3,FALSE)</f>
        <v>#N/A</v>
      </c>
      <c r="D707" t="e">
        <f>VLOOKUP('Full date'!$A707,'Crude oil price'!$A$8444:$J$8958,4,FALSE)</f>
        <v>#N/A</v>
      </c>
      <c r="E707" t="e">
        <f>VLOOKUP('Full date'!$A707,'Crude oil price'!$A$8444:$J$8958,5,FALSE)</f>
        <v>#N/A</v>
      </c>
      <c r="F707">
        <f>VLOOKUP($A707,'MethaneLeaks Events Data_nonUS'!$C$2:$I$1397,2,FALSE)</f>
        <v>1953</v>
      </c>
      <c r="G707">
        <f>VLOOKUP($A707,'MethaneLeaks Events Data_nonUS'!$C$2:$I$1397,3,FALSE)</f>
        <v>58.652786249999998</v>
      </c>
      <c r="H707" t="str">
        <f>VLOOKUP($A707,'MethaneLeaks Events Data_nonUS'!$C$2:$I$1397,4,FALSE)</f>
        <v>human</v>
      </c>
      <c r="I707">
        <f>VLOOKUP($A707,'MethaneLeaks Events Data_nonUS'!$C$2:$I$1397,5,FALSE)</f>
        <v>-34.91970062</v>
      </c>
      <c r="J707">
        <f>VLOOKUP($A707,'MethaneLeaks Events Data_nonUS'!$C$2:$I$1397,6,FALSE)</f>
        <v>-59.056999210000001</v>
      </c>
    </row>
    <row r="708" spans="1:10" x14ac:dyDescent="0.2">
      <c r="A708" s="10">
        <v>44172</v>
      </c>
      <c r="B708">
        <f>VLOOKUP('Full date'!A708,'Crude oil price'!$A$8444:$J$8958,2,FALSE)</f>
        <v>45.72</v>
      </c>
      <c r="C708">
        <f>VLOOKUP('Full date'!$A708,'Crude oil price'!$A$8444:$J$8958,3,FALSE)</f>
        <v>48.63</v>
      </c>
      <c r="D708">
        <f>VLOOKUP('Full date'!$A708,'Crude oil price'!$A$8444:$J$8958,4,FALSE)</f>
        <v>1.282</v>
      </c>
      <c r="E708">
        <f>VLOOKUP('Full date'!$A708,'Crude oil price'!$A$8444:$J$8958,5,FALSE)</f>
        <v>1.22</v>
      </c>
      <c r="F708">
        <f>VLOOKUP($A708,'MethaneLeaks Events Data_nonUS'!$C$2:$I$1397,2,FALSE)</f>
        <v>1767</v>
      </c>
      <c r="G708">
        <f>VLOOKUP($A708,'MethaneLeaks Events Data_nonUS'!$C$2:$I$1397,3,FALSE)</f>
        <v>0</v>
      </c>
      <c r="H708" t="str">
        <f>VLOOKUP($A708,'MethaneLeaks Events Data_nonUS'!$C$2:$I$1397,4,FALSE)</f>
        <v>human</v>
      </c>
      <c r="I708">
        <f>VLOOKUP($A708,'MethaneLeaks Events Data_nonUS'!$C$2:$I$1397,5,FALSE)</f>
        <v>23.727500920000001</v>
      </c>
      <c r="J708">
        <f>VLOOKUP($A708,'MethaneLeaks Events Data_nonUS'!$C$2:$I$1397,6,FALSE)</f>
        <v>90.370796200000001</v>
      </c>
    </row>
    <row r="709" spans="1:10" x14ac:dyDescent="0.2">
      <c r="A709" s="10">
        <v>44173</v>
      </c>
      <c r="B709">
        <f>VLOOKUP('Full date'!A709,'Crude oil price'!$A$8444:$J$8958,2,FALSE)</f>
        <v>45.64</v>
      </c>
      <c r="C709">
        <f>VLOOKUP('Full date'!$A709,'Crude oil price'!$A$8444:$J$8958,3,FALSE)</f>
        <v>48.84</v>
      </c>
      <c r="D709">
        <f>VLOOKUP('Full date'!$A709,'Crude oil price'!$A$8444:$J$8958,4,FALSE)</f>
        <v>1.294</v>
      </c>
      <c r="E709">
        <f>VLOOKUP('Full date'!$A709,'Crude oil price'!$A$8444:$J$8958,5,FALSE)</f>
        <v>1.2270000000000001</v>
      </c>
      <c r="F709">
        <f>VLOOKUP($A709,'MethaneLeaks Events Data_nonUS'!$C$2:$I$1397,2,FALSE)</f>
        <v>1771</v>
      </c>
      <c r="G709">
        <f>VLOOKUP($A709,'MethaneLeaks Events Data_nonUS'!$C$2:$I$1397,3,FALSE)</f>
        <v>0</v>
      </c>
      <c r="H709" t="str">
        <f>VLOOKUP($A709,'MethaneLeaks Events Data_nonUS'!$C$2:$I$1397,4,FALSE)</f>
        <v>human</v>
      </c>
      <c r="I709">
        <f>VLOOKUP($A709,'MethaneLeaks Events Data_nonUS'!$C$2:$I$1397,5,FALSE)</f>
        <v>23.342300420000001</v>
      </c>
      <c r="J709">
        <f>VLOOKUP($A709,'MethaneLeaks Events Data_nonUS'!$C$2:$I$1397,6,FALSE)</f>
        <v>91.090400700000004</v>
      </c>
    </row>
    <row r="710" spans="1:10" x14ac:dyDescent="0.2">
      <c r="A710" s="10">
        <v>44174</v>
      </c>
      <c r="B710">
        <f>VLOOKUP('Full date'!A710,'Crude oil price'!$A$8444:$J$8958,2,FALSE)</f>
        <v>45.48</v>
      </c>
      <c r="C710">
        <f>VLOOKUP('Full date'!$A710,'Crude oil price'!$A$8444:$J$8958,3,FALSE)</f>
        <v>48.81</v>
      </c>
      <c r="D710">
        <f>VLOOKUP('Full date'!$A710,'Crude oil price'!$A$8444:$J$8958,4,FALSE)</f>
        <v>1.3120000000000001</v>
      </c>
      <c r="E710">
        <f>VLOOKUP('Full date'!$A710,'Crude oil price'!$A$8444:$J$8958,5,FALSE)</f>
        <v>1.252</v>
      </c>
      <c r="F710">
        <f>VLOOKUP($A710,'MethaneLeaks Events Data_nonUS'!$C$2:$I$1397,2,FALSE)</f>
        <v>1954</v>
      </c>
      <c r="G710">
        <f>VLOOKUP($A710,'MethaneLeaks Events Data_nonUS'!$C$2:$I$1397,3,FALSE)</f>
        <v>85.260681149999996</v>
      </c>
      <c r="H710" t="str">
        <f>VLOOKUP($A710,'MethaneLeaks Events Data_nonUS'!$C$2:$I$1397,4,FALSE)</f>
        <v>human</v>
      </c>
      <c r="I710">
        <f>VLOOKUP($A710,'MethaneLeaks Events Data_nonUS'!$C$2:$I$1397,5,FALSE)</f>
        <v>28.478300090000001</v>
      </c>
      <c r="J710">
        <f>VLOOKUP($A710,'MethaneLeaks Events Data_nonUS'!$C$2:$I$1397,6,FALSE)</f>
        <v>77.368499760000006</v>
      </c>
    </row>
    <row r="711" spans="1:10" x14ac:dyDescent="0.2">
      <c r="A711" s="10">
        <v>44175</v>
      </c>
      <c r="B711">
        <f>VLOOKUP('Full date'!A711,'Crude oil price'!$A$8444:$J$8958,2,FALSE)</f>
        <v>46.76</v>
      </c>
      <c r="C711">
        <f>VLOOKUP('Full date'!$A711,'Crude oil price'!$A$8444:$J$8958,3,FALSE)</f>
        <v>50.33</v>
      </c>
      <c r="D711">
        <f>VLOOKUP('Full date'!$A711,'Crude oil price'!$A$8444:$J$8958,4,FALSE)</f>
        <v>1.3440000000000001</v>
      </c>
      <c r="E711">
        <f>VLOOKUP('Full date'!$A711,'Crude oil price'!$A$8444:$J$8958,5,FALSE)</f>
        <v>1.282</v>
      </c>
      <c r="F711">
        <f>VLOOKUP($A711,'MethaneLeaks Events Data_nonUS'!$C$2:$I$1397,2,FALSE)</f>
        <v>1952</v>
      </c>
      <c r="G711">
        <f>VLOOKUP($A711,'MethaneLeaks Events Data_nonUS'!$C$2:$I$1397,3,FALSE)</f>
        <v>14.99345684</v>
      </c>
      <c r="H711" t="str">
        <f>VLOOKUP($A711,'MethaneLeaks Events Data_nonUS'!$C$2:$I$1397,4,FALSE)</f>
        <v>og</v>
      </c>
      <c r="I711">
        <f>VLOOKUP($A711,'MethaneLeaks Events Data_nonUS'!$C$2:$I$1397,5,FALSE)</f>
        <v>31.81220055</v>
      </c>
      <c r="J711">
        <f>VLOOKUP($A711,'MethaneLeaks Events Data_nonUS'!$C$2:$I$1397,6,FALSE)</f>
        <v>6.9983000759999996</v>
      </c>
    </row>
    <row r="712" spans="1:10" x14ac:dyDescent="0.2">
      <c r="A712" s="10">
        <v>44176</v>
      </c>
      <c r="B712">
        <f>VLOOKUP('Full date'!A712,'Crude oil price'!$A$8444:$J$8958,2,FALSE)</f>
        <v>46.59</v>
      </c>
      <c r="C712">
        <f>VLOOKUP('Full date'!$A712,'Crude oil price'!$A$8444:$J$8958,3,FALSE)</f>
        <v>50.01</v>
      </c>
      <c r="D712">
        <f>VLOOKUP('Full date'!$A712,'Crude oil price'!$A$8444:$J$8958,4,FALSE)</f>
        <v>1.3380000000000001</v>
      </c>
      <c r="E712">
        <f>VLOOKUP('Full date'!$A712,'Crude oil price'!$A$8444:$J$8958,5,FALSE)</f>
        <v>1.2849999999999999</v>
      </c>
      <c r="F712" t="e">
        <f>VLOOKUP($A712,'MethaneLeaks Events Data_nonUS'!$C$2:$I$1397,2,FALSE)</f>
        <v>#N/A</v>
      </c>
      <c r="G712" t="e">
        <f>VLOOKUP($A712,'MethaneLeaks Events Data_nonUS'!$C$2:$I$1397,3,FALSE)</f>
        <v>#N/A</v>
      </c>
      <c r="H712" t="e">
        <f>VLOOKUP($A712,'MethaneLeaks Events Data_nonUS'!$C$2:$I$1397,4,FALSE)</f>
        <v>#N/A</v>
      </c>
      <c r="I712" t="e">
        <f>VLOOKUP($A712,'MethaneLeaks Events Data_nonUS'!$C$2:$I$1397,5,FALSE)</f>
        <v>#N/A</v>
      </c>
      <c r="J712" t="e">
        <f>VLOOKUP($A712,'MethaneLeaks Events Data_nonUS'!$C$2:$I$1397,6,FALSE)</f>
        <v>#N/A</v>
      </c>
    </row>
    <row r="713" spans="1:10" x14ac:dyDescent="0.2">
      <c r="A713" s="10">
        <v>44177</v>
      </c>
      <c r="B713" t="e">
        <f>VLOOKUP('Full date'!A713,'Crude oil price'!$A$8444:$J$8958,2,FALSE)</f>
        <v>#N/A</v>
      </c>
      <c r="C713" t="e">
        <f>VLOOKUP('Full date'!$A713,'Crude oil price'!$A$8444:$J$8958,3,FALSE)</f>
        <v>#N/A</v>
      </c>
      <c r="D713" t="e">
        <f>VLOOKUP('Full date'!$A713,'Crude oil price'!$A$8444:$J$8958,4,FALSE)</f>
        <v>#N/A</v>
      </c>
      <c r="E713" t="e">
        <f>VLOOKUP('Full date'!$A713,'Crude oil price'!$A$8444:$J$8958,5,FALSE)</f>
        <v>#N/A</v>
      </c>
      <c r="F713" t="e">
        <f>VLOOKUP($A713,'MethaneLeaks Events Data_nonUS'!$C$2:$I$1397,2,FALSE)</f>
        <v>#N/A</v>
      </c>
      <c r="G713" t="e">
        <f>VLOOKUP($A713,'MethaneLeaks Events Data_nonUS'!$C$2:$I$1397,3,FALSE)</f>
        <v>#N/A</v>
      </c>
      <c r="H713" t="e">
        <f>VLOOKUP($A713,'MethaneLeaks Events Data_nonUS'!$C$2:$I$1397,4,FALSE)</f>
        <v>#N/A</v>
      </c>
      <c r="I713" t="e">
        <f>VLOOKUP($A713,'MethaneLeaks Events Data_nonUS'!$C$2:$I$1397,5,FALSE)</f>
        <v>#N/A</v>
      </c>
      <c r="J713" t="e">
        <f>VLOOKUP($A713,'MethaneLeaks Events Data_nonUS'!$C$2:$I$1397,6,FALSE)</f>
        <v>#N/A</v>
      </c>
    </row>
    <row r="714" spans="1:10" x14ac:dyDescent="0.2">
      <c r="A714" s="10">
        <v>44178</v>
      </c>
      <c r="B714" t="e">
        <f>VLOOKUP('Full date'!A714,'Crude oil price'!$A$8444:$J$8958,2,FALSE)</f>
        <v>#N/A</v>
      </c>
      <c r="C714" t="e">
        <f>VLOOKUP('Full date'!$A714,'Crude oil price'!$A$8444:$J$8958,3,FALSE)</f>
        <v>#N/A</v>
      </c>
      <c r="D714" t="e">
        <f>VLOOKUP('Full date'!$A714,'Crude oil price'!$A$8444:$J$8958,4,FALSE)</f>
        <v>#N/A</v>
      </c>
      <c r="E714" t="e">
        <f>VLOOKUP('Full date'!$A714,'Crude oil price'!$A$8444:$J$8958,5,FALSE)</f>
        <v>#N/A</v>
      </c>
      <c r="F714" t="e">
        <f>VLOOKUP($A714,'MethaneLeaks Events Data_nonUS'!$C$2:$I$1397,2,FALSE)</f>
        <v>#N/A</v>
      </c>
      <c r="G714" t="e">
        <f>VLOOKUP($A714,'MethaneLeaks Events Data_nonUS'!$C$2:$I$1397,3,FALSE)</f>
        <v>#N/A</v>
      </c>
      <c r="H714" t="e">
        <f>VLOOKUP($A714,'MethaneLeaks Events Data_nonUS'!$C$2:$I$1397,4,FALSE)</f>
        <v>#N/A</v>
      </c>
      <c r="I714" t="e">
        <f>VLOOKUP($A714,'MethaneLeaks Events Data_nonUS'!$C$2:$I$1397,5,FALSE)</f>
        <v>#N/A</v>
      </c>
      <c r="J714" t="e">
        <f>VLOOKUP($A714,'MethaneLeaks Events Data_nonUS'!$C$2:$I$1397,6,FALSE)</f>
        <v>#N/A</v>
      </c>
    </row>
    <row r="715" spans="1:10" x14ac:dyDescent="0.2">
      <c r="A715" s="10">
        <v>44179</v>
      </c>
      <c r="B715">
        <f>VLOOKUP('Full date'!A715,'Crude oil price'!$A$8444:$J$8958,2,FALSE)</f>
        <v>47.02</v>
      </c>
      <c r="C715">
        <f>VLOOKUP('Full date'!$A715,'Crude oil price'!$A$8444:$J$8958,3,FALSE)</f>
        <v>50.27</v>
      </c>
      <c r="D715">
        <f>VLOOKUP('Full date'!$A715,'Crude oil price'!$A$8444:$J$8958,4,FALSE)</f>
        <v>1.351</v>
      </c>
      <c r="E715">
        <f>VLOOKUP('Full date'!$A715,'Crude oil price'!$A$8444:$J$8958,5,FALSE)</f>
        <v>1.292</v>
      </c>
      <c r="F715" t="e">
        <f>VLOOKUP($A715,'MethaneLeaks Events Data_nonUS'!$C$2:$I$1397,2,FALSE)</f>
        <v>#N/A</v>
      </c>
      <c r="G715" t="e">
        <f>VLOOKUP($A715,'MethaneLeaks Events Data_nonUS'!$C$2:$I$1397,3,FALSE)</f>
        <v>#N/A</v>
      </c>
      <c r="H715" t="e">
        <f>VLOOKUP($A715,'MethaneLeaks Events Data_nonUS'!$C$2:$I$1397,4,FALSE)</f>
        <v>#N/A</v>
      </c>
      <c r="I715" t="e">
        <f>VLOOKUP($A715,'MethaneLeaks Events Data_nonUS'!$C$2:$I$1397,5,FALSE)</f>
        <v>#N/A</v>
      </c>
      <c r="J715" t="e">
        <f>VLOOKUP($A715,'MethaneLeaks Events Data_nonUS'!$C$2:$I$1397,6,FALSE)</f>
        <v>#N/A</v>
      </c>
    </row>
    <row r="716" spans="1:10" x14ac:dyDescent="0.2">
      <c r="A716" s="10">
        <v>44180</v>
      </c>
      <c r="B716">
        <f>VLOOKUP('Full date'!A716,'Crude oil price'!$A$8444:$J$8958,2,FALSE)</f>
        <v>47.58</v>
      </c>
      <c r="C716">
        <f>VLOOKUP('Full date'!$A716,'Crude oil price'!$A$8444:$J$8958,3,FALSE)</f>
        <v>50.77</v>
      </c>
      <c r="D716">
        <f>VLOOKUP('Full date'!$A716,'Crude oil price'!$A$8444:$J$8958,4,FALSE)</f>
        <v>1.355</v>
      </c>
      <c r="E716">
        <f>VLOOKUP('Full date'!$A716,'Crude oil price'!$A$8444:$J$8958,5,FALSE)</f>
        <v>1.2949999999999999</v>
      </c>
      <c r="F716" t="e">
        <f>VLOOKUP($A716,'MethaneLeaks Events Data_nonUS'!$C$2:$I$1397,2,FALSE)</f>
        <v>#N/A</v>
      </c>
      <c r="G716" t="e">
        <f>VLOOKUP($A716,'MethaneLeaks Events Data_nonUS'!$C$2:$I$1397,3,FALSE)</f>
        <v>#N/A</v>
      </c>
      <c r="H716" t="e">
        <f>VLOOKUP($A716,'MethaneLeaks Events Data_nonUS'!$C$2:$I$1397,4,FALSE)</f>
        <v>#N/A</v>
      </c>
      <c r="I716" t="e">
        <f>VLOOKUP($A716,'MethaneLeaks Events Data_nonUS'!$C$2:$I$1397,5,FALSE)</f>
        <v>#N/A</v>
      </c>
      <c r="J716" t="e">
        <f>VLOOKUP($A716,'MethaneLeaks Events Data_nonUS'!$C$2:$I$1397,6,FALSE)</f>
        <v>#N/A</v>
      </c>
    </row>
    <row r="717" spans="1:10" x14ac:dyDescent="0.2">
      <c r="A717" s="10">
        <v>44181</v>
      </c>
      <c r="B717">
        <f>VLOOKUP('Full date'!A717,'Crude oil price'!$A$8444:$J$8958,2,FALSE)</f>
        <v>47.86</v>
      </c>
      <c r="C717">
        <f>VLOOKUP('Full date'!$A717,'Crude oil price'!$A$8444:$J$8958,3,FALSE)</f>
        <v>50.83</v>
      </c>
      <c r="D717">
        <f>VLOOKUP('Full date'!$A717,'Crude oil price'!$A$8444:$J$8958,4,FALSE)</f>
        <v>1.385</v>
      </c>
      <c r="E717">
        <f>VLOOKUP('Full date'!$A717,'Crude oil price'!$A$8444:$J$8958,5,FALSE)</f>
        <v>1.325</v>
      </c>
      <c r="F717">
        <f>VLOOKUP($A717,'MethaneLeaks Events Data_nonUS'!$C$2:$I$1397,2,FALSE)</f>
        <v>1785</v>
      </c>
      <c r="G717">
        <f>VLOOKUP($A717,'MethaneLeaks Events Data_nonUS'!$C$2:$I$1397,3,FALSE)</f>
        <v>352.11145019999998</v>
      </c>
      <c r="H717" t="str">
        <f>VLOOKUP($A717,'MethaneLeaks Events Data_nonUS'!$C$2:$I$1397,4,FALSE)</f>
        <v>human</v>
      </c>
      <c r="I717">
        <f>VLOOKUP($A717,'MethaneLeaks Events Data_nonUS'!$C$2:$I$1397,5,FALSE)</f>
        <v>23.835599899999998</v>
      </c>
      <c r="J717">
        <f>VLOOKUP($A717,'MethaneLeaks Events Data_nonUS'!$C$2:$I$1397,6,FALSE)</f>
        <v>90.431198120000005</v>
      </c>
    </row>
    <row r="718" spans="1:10" x14ac:dyDescent="0.2">
      <c r="A718" s="10">
        <v>44182</v>
      </c>
      <c r="B718">
        <f>VLOOKUP('Full date'!A718,'Crude oil price'!$A$8444:$J$8958,2,FALSE)</f>
        <v>48.34</v>
      </c>
      <c r="C718">
        <f>VLOOKUP('Full date'!$A718,'Crude oil price'!$A$8444:$J$8958,3,FALSE)</f>
        <v>51.2</v>
      </c>
      <c r="D718">
        <f>VLOOKUP('Full date'!$A718,'Crude oil price'!$A$8444:$J$8958,4,FALSE)</f>
        <v>1.421</v>
      </c>
      <c r="E718">
        <f>VLOOKUP('Full date'!$A718,'Crude oil price'!$A$8444:$J$8958,5,FALSE)</f>
        <v>1.3620000000000001</v>
      </c>
      <c r="F718" t="e">
        <f>VLOOKUP($A718,'MethaneLeaks Events Data_nonUS'!$C$2:$I$1397,2,FALSE)</f>
        <v>#N/A</v>
      </c>
      <c r="G718" t="e">
        <f>VLOOKUP($A718,'MethaneLeaks Events Data_nonUS'!$C$2:$I$1397,3,FALSE)</f>
        <v>#N/A</v>
      </c>
      <c r="H718" t="e">
        <f>VLOOKUP($A718,'MethaneLeaks Events Data_nonUS'!$C$2:$I$1397,4,FALSE)</f>
        <v>#N/A</v>
      </c>
      <c r="I718" t="e">
        <f>VLOOKUP($A718,'MethaneLeaks Events Data_nonUS'!$C$2:$I$1397,5,FALSE)</f>
        <v>#N/A</v>
      </c>
      <c r="J718" t="e">
        <f>VLOOKUP($A718,'MethaneLeaks Events Data_nonUS'!$C$2:$I$1397,6,FALSE)</f>
        <v>#N/A</v>
      </c>
    </row>
    <row r="719" spans="1:10" x14ac:dyDescent="0.2">
      <c r="A719" s="10">
        <v>44183</v>
      </c>
      <c r="B719">
        <f>VLOOKUP('Full date'!A719,'Crude oil price'!$A$8444:$J$8958,2,FALSE)</f>
        <v>49.04</v>
      </c>
      <c r="C719">
        <f>VLOOKUP('Full date'!$A719,'Crude oil price'!$A$8444:$J$8958,3,FALSE)</f>
        <v>52.17</v>
      </c>
      <c r="D719">
        <f>VLOOKUP('Full date'!$A719,'Crude oil price'!$A$8444:$J$8958,4,FALSE)</f>
        <v>1.43</v>
      </c>
      <c r="E719">
        <f>VLOOKUP('Full date'!$A719,'Crude oil price'!$A$8444:$J$8958,5,FALSE)</f>
        <v>1.367</v>
      </c>
      <c r="F719" t="e">
        <f>VLOOKUP($A719,'MethaneLeaks Events Data_nonUS'!$C$2:$I$1397,2,FALSE)</f>
        <v>#N/A</v>
      </c>
      <c r="G719" t="e">
        <f>VLOOKUP($A719,'MethaneLeaks Events Data_nonUS'!$C$2:$I$1397,3,FALSE)</f>
        <v>#N/A</v>
      </c>
      <c r="H719" t="e">
        <f>VLOOKUP($A719,'MethaneLeaks Events Data_nonUS'!$C$2:$I$1397,4,FALSE)</f>
        <v>#N/A</v>
      </c>
      <c r="I719" t="e">
        <f>VLOOKUP($A719,'MethaneLeaks Events Data_nonUS'!$C$2:$I$1397,5,FALSE)</f>
        <v>#N/A</v>
      </c>
      <c r="J719" t="e">
        <f>VLOOKUP($A719,'MethaneLeaks Events Data_nonUS'!$C$2:$I$1397,6,FALSE)</f>
        <v>#N/A</v>
      </c>
    </row>
    <row r="720" spans="1:10" x14ac:dyDescent="0.2">
      <c r="A720" s="10">
        <v>44184</v>
      </c>
      <c r="B720" t="e">
        <f>VLOOKUP('Full date'!A720,'Crude oil price'!$A$8444:$J$8958,2,FALSE)</f>
        <v>#N/A</v>
      </c>
      <c r="C720" t="e">
        <f>VLOOKUP('Full date'!$A720,'Crude oil price'!$A$8444:$J$8958,3,FALSE)</f>
        <v>#N/A</v>
      </c>
      <c r="D720" t="e">
        <f>VLOOKUP('Full date'!$A720,'Crude oil price'!$A$8444:$J$8958,4,FALSE)</f>
        <v>#N/A</v>
      </c>
      <c r="E720" t="e">
        <f>VLOOKUP('Full date'!$A720,'Crude oil price'!$A$8444:$J$8958,5,FALSE)</f>
        <v>#N/A</v>
      </c>
      <c r="F720">
        <f>VLOOKUP($A720,'MethaneLeaks Events Data_nonUS'!$C$2:$I$1397,2,FALSE)</f>
        <v>1782</v>
      </c>
      <c r="G720">
        <f>VLOOKUP($A720,'MethaneLeaks Events Data_nonUS'!$C$2:$I$1397,3,FALSE)</f>
        <v>59.788589479999999</v>
      </c>
      <c r="H720" t="str">
        <f>VLOOKUP($A720,'MethaneLeaks Events Data_nonUS'!$C$2:$I$1397,4,FALSE)</f>
        <v>human</v>
      </c>
      <c r="I720">
        <f>VLOOKUP($A720,'MethaneLeaks Events Data_nonUS'!$C$2:$I$1397,5,FALSE)</f>
        <v>31.42099953</v>
      </c>
      <c r="J720">
        <f>VLOOKUP($A720,'MethaneLeaks Events Data_nonUS'!$C$2:$I$1397,6,FALSE)</f>
        <v>74.438903809999999</v>
      </c>
    </row>
    <row r="721" spans="1:10" x14ac:dyDescent="0.2">
      <c r="A721" s="10">
        <v>44185</v>
      </c>
      <c r="B721" t="e">
        <f>VLOOKUP('Full date'!A721,'Crude oil price'!$A$8444:$J$8958,2,FALSE)</f>
        <v>#N/A</v>
      </c>
      <c r="C721" t="e">
        <f>VLOOKUP('Full date'!$A721,'Crude oil price'!$A$8444:$J$8958,3,FALSE)</f>
        <v>#N/A</v>
      </c>
      <c r="D721" t="e">
        <f>VLOOKUP('Full date'!$A721,'Crude oil price'!$A$8444:$J$8958,4,FALSE)</f>
        <v>#N/A</v>
      </c>
      <c r="E721" t="e">
        <f>VLOOKUP('Full date'!$A721,'Crude oil price'!$A$8444:$J$8958,5,FALSE)</f>
        <v>#N/A</v>
      </c>
      <c r="F721">
        <f>VLOOKUP($A721,'MethaneLeaks Events Data_nonUS'!$C$2:$I$1397,2,FALSE)</f>
        <v>1960</v>
      </c>
      <c r="G721">
        <f>VLOOKUP($A721,'MethaneLeaks Events Data_nonUS'!$C$2:$I$1397,3,FALSE)</f>
        <v>59.028289790000002</v>
      </c>
      <c r="H721" t="str">
        <f>VLOOKUP($A721,'MethaneLeaks Events Data_nonUS'!$C$2:$I$1397,4,FALSE)</f>
        <v>coal</v>
      </c>
      <c r="I721">
        <f>VLOOKUP($A721,'MethaneLeaks Events Data_nonUS'!$C$2:$I$1397,5,FALSE)</f>
        <v>27.276599879999999</v>
      </c>
      <c r="J721">
        <f>VLOOKUP($A721,'MethaneLeaks Events Data_nonUS'!$C$2:$I$1397,6,FALSE)</f>
        <v>95.407997129999998</v>
      </c>
    </row>
    <row r="722" spans="1:10" x14ac:dyDescent="0.2">
      <c r="A722" s="10">
        <v>44186</v>
      </c>
      <c r="B722">
        <f>VLOOKUP('Full date'!A722,'Crude oil price'!$A$8444:$J$8958,2,FALSE)</f>
        <v>47.79</v>
      </c>
      <c r="C722">
        <f>VLOOKUP('Full date'!$A722,'Crude oil price'!$A$8444:$J$8958,3,FALSE)</f>
        <v>50.61</v>
      </c>
      <c r="D722">
        <f>VLOOKUP('Full date'!$A722,'Crude oil price'!$A$8444:$J$8958,4,FALSE)</f>
        <v>1.387</v>
      </c>
      <c r="E722">
        <f>VLOOKUP('Full date'!$A722,'Crude oil price'!$A$8444:$J$8958,5,FALSE)</f>
        <v>1.3240000000000001</v>
      </c>
      <c r="F722" t="e">
        <f>VLOOKUP($A722,'MethaneLeaks Events Data_nonUS'!$C$2:$I$1397,2,FALSE)</f>
        <v>#N/A</v>
      </c>
      <c r="G722" t="e">
        <f>VLOOKUP($A722,'MethaneLeaks Events Data_nonUS'!$C$2:$I$1397,3,FALSE)</f>
        <v>#N/A</v>
      </c>
      <c r="H722" t="e">
        <f>VLOOKUP($A722,'MethaneLeaks Events Data_nonUS'!$C$2:$I$1397,4,FALSE)</f>
        <v>#N/A</v>
      </c>
      <c r="I722" t="e">
        <f>VLOOKUP($A722,'MethaneLeaks Events Data_nonUS'!$C$2:$I$1397,5,FALSE)</f>
        <v>#N/A</v>
      </c>
      <c r="J722" t="e">
        <f>VLOOKUP($A722,'MethaneLeaks Events Data_nonUS'!$C$2:$I$1397,6,FALSE)</f>
        <v>#N/A</v>
      </c>
    </row>
    <row r="723" spans="1:10" x14ac:dyDescent="0.2">
      <c r="A723" s="10">
        <v>44187</v>
      </c>
      <c r="B723">
        <f>VLOOKUP('Full date'!A723,'Crude oil price'!$A$8444:$J$8958,2,FALSE)</f>
        <v>47.02</v>
      </c>
      <c r="C723">
        <f>VLOOKUP('Full date'!$A723,'Crude oil price'!$A$8444:$J$8958,3,FALSE)</f>
        <v>49.88</v>
      </c>
      <c r="D723">
        <f>VLOOKUP('Full date'!$A723,'Crude oil price'!$A$8444:$J$8958,4,FALSE)</f>
        <v>1.3720000000000001</v>
      </c>
      <c r="E723">
        <f>VLOOKUP('Full date'!$A723,'Crude oil price'!$A$8444:$J$8958,5,FALSE)</f>
        <v>1.3069999999999999</v>
      </c>
      <c r="F723">
        <f>VLOOKUP($A723,'MethaneLeaks Events Data_nonUS'!$C$2:$I$1397,2,FALSE)</f>
        <v>1959</v>
      </c>
      <c r="G723">
        <f>VLOOKUP($A723,'MethaneLeaks Events Data_nonUS'!$C$2:$I$1397,3,FALSE)</f>
        <v>0</v>
      </c>
      <c r="H723" t="str">
        <f>VLOOKUP($A723,'MethaneLeaks Events Data_nonUS'!$C$2:$I$1397,4,FALSE)</f>
        <v>coal</v>
      </c>
      <c r="I723">
        <f>VLOOKUP($A723,'MethaneLeaks Events Data_nonUS'!$C$2:$I$1397,5,FALSE)</f>
        <v>27.359600069999999</v>
      </c>
      <c r="J723">
        <f>VLOOKUP($A723,'MethaneLeaks Events Data_nonUS'!$C$2:$I$1397,6,FALSE)</f>
        <v>95.572799680000003</v>
      </c>
    </row>
    <row r="724" spans="1:10" x14ac:dyDescent="0.2">
      <c r="A724" s="10">
        <v>44188</v>
      </c>
      <c r="B724">
        <f>VLOOKUP('Full date'!A724,'Crude oil price'!$A$8444:$J$8958,2,FALSE)</f>
        <v>47.94</v>
      </c>
      <c r="C724">
        <f>VLOOKUP('Full date'!$A724,'Crude oil price'!$A$8444:$J$8958,3,FALSE)</f>
        <v>51.05</v>
      </c>
      <c r="D724">
        <f>VLOOKUP('Full date'!$A724,'Crude oil price'!$A$8444:$J$8958,4,FALSE)</f>
        <v>1.415</v>
      </c>
      <c r="E724">
        <f>VLOOKUP('Full date'!$A724,'Crude oil price'!$A$8444:$J$8958,5,FALSE)</f>
        <v>1.35</v>
      </c>
      <c r="F724">
        <f>VLOOKUP($A724,'MethaneLeaks Events Data_nonUS'!$C$2:$I$1397,2,FALSE)</f>
        <v>1796</v>
      </c>
      <c r="G724">
        <f>VLOOKUP($A724,'MethaneLeaks Events Data_nonUS'!$C$2:$I$1397,3,FALSE)</f>
        <v>0</v>
      </c>
      <c r="H724" t="str">
        <f>VLOOKUP($A724,'MethaneLeaks Events Data_nonUS'!$C$2:$I$1397,4,FALSE)</f>
        <v>human</v>
      </c>
      <c r="I724">
        <f>VLOOKUP($A724,'MethaneLeaks Events Data_nonUS'!$C$2:$I$1397,5,FALSE)</f>
        <v>23.649599080000002</v>
      </c>
      <c r="J724">
        <f>VLOOKUP($A724,'MethaneLeaks Events Data_nonUS'!$C$2:$I$1397,6,FALSE)</f>
        <v>90.527297970000006</v>
      </c>
    </row>
    <row r="725" spans="1:10" x14ac:dyDescent="0.2">
      <c r="A725" s="10">
        <v>44189</v>
      </c>
      <c r="B725">
        <f>VLOOKUP('Full date'!A725,'Crude oil price'!$A$8444:$J$8958,2,FALSE)</f>
        <v>48.18</v>
      </c>
      <c r="C725">
        <f>VLOOKUP('Full date'!$A725,'Crude oil price'!$A$8444:$J$8958,3,FALSE)</f>
        <v>50.88</v>
      </c>
      <c r="D725">
        <f>VLOOKUP('Full date'!$A725,'Crude oil price'!$A$8444:$J$8958,4,FALSE)</f>
        <v>1.413</v>
      </c>
      <c r="E725">
        <f>VLOOKUP('Full date'!$A725,'Crude oil price'!$A$8444:$J$8958,5,FALSE)</f>
        <v>1.3480000000000001</v>
      </c>
      <c r="F725" t="e">
        <f>VLOOKUP($A725,'MethaneLeaks Events Data_nonUS'!$C$2:$I$1397,2,FALSE)</f>
        <v>#N/A</v>
      </c>
      <c r="G725" t="e">
        <f>VLOOKUP($A725,'MethaneLeaks Events Data_nonUS'!$C$2:$I$1397,3,FALSE)</f>
        <v>#N/A</v>
      </c>
      <c r="H725" t="e">
        <f>VLOOKUP($A725,'MethaneLeaks Events Data_nonUS'!$C$2:$I$1397,4,FALSE)</f>
        <v>#N/A</v>
      </c>
      <c r="I725" t="e">
        <f>VLOOKUP($A725,'MethaneLeaks Events Data_nonUS'!$C$2:$I$1397,5,FALSE)</f>
        <v>#N/A</v>
      </c>
      <c r="J725" t="e">
        <f>VLOOKUP($A725,'MethaneLeaks Events Data_nonUS'!$C$2:$I$1397,6,FALSE)</f>
        <v>#N/A</v>
      </c>
    </row>
    <row r="726" spans="1:10" x14ac:dyDescent="0.2">
      <c r="A726" s="10">
        <v>44190</v>
      </c>
      <c r="B726" t="e">
        <f>VLOOKUP('Full date'!A726,'Crude oil price'!$A$8444:$J$8958,2,FALSE)</f>
        <v>#N/A</v>
      </c>
      <c r="C726" t="e">
        <f>VLOOKUP('Full date'!$A726,'Crude oil price'!$A$8444:$J$8958,3,FALSE)</f>
        <v>#N/A</v>
      </c>
      <c r="D726" t="e">
        <f>VLOOKUP('Full date'!$A726,'Crude oil price'!$A$8444:$J$8958,4,FALSE)</f>
        <v>#N/A</v>
      </c>
      <c r="E726" t="e">
        <f>VLOOKUP('Full date'!$A726,'Crude oil price'!$A$8444:$J$8958,5,FALSE)</f>
        <v>#N/A</v>
      </c>
      <c r="F726">
        <f>VLOOKUP($A726,'MethaneLeaks Events Data_nonUS'!$C$2:$I$1397,2,FALSE)</f>
        <v>1800</v>
      </c>
      <c r="G726">
        <f>VLOOKUP($A726,'MethaneLeaks Events Data_nonUS'!$C$2:$I$1397,3,FALSE)</f>
        <v>52.161312100000004</v>
      </c>
      <c r="H726" t="str">
        <f>VLOOKUP($A726,'MethaneLeaks Events Data_nonUS'!$C$2:$I$1397,4,FALSE)</f>
        <v>og</v>
      </c>
      <c r="I726">
        <f>VLOOKUP($A726,'MethaneLeaks Events Data_nonUS'!$C$2:$I$1397,5,FALSE)</f>
        <v>31.758499149999999</v>
      </c>
      <c r="J726">
        <f>VLOOKUP($A726,'MethaneLeaks Events Data_nonUS'!$C$2:$I$1397,6,FALSE)</f>
        <v>6.1578001980000003</v>
      </c>
    </row>
    <row r="727" spans="1:10" x14ac:dyDescent="0.2">
      <c r="A727" s="10">
        <v>44191</v>
      </c>
      <c r="B727" t="e">
        <f>VLOOKUP('Full date'!A727,'Crude oil price'!$A$8444:$J$8958,2,FALSE)</f>
        <v>#N/A</v>
      </c>
      <c r="C727" t="e">
        <f>VLOOKUP('Full date'!$A727,'Crude oil price'!$A$8444:$J$8958,3,FALSE)</f>
        <v>#N/A</v>
      </c>
      <c r="D727" t="e">
        <f>VLOOKUP('Full date'!$A727,'Crude oil price'!$A$8444:$J$8958,4,FALSE)</f>
        <v>#N/A</v>
      </c>
      <c r="E727" t="e">
        <f>VLOOKUP('Full date'!$A727,'Crude oil price'!$A$8444:$J$8958,5,FALSE)</f>
        <v>#N/A</v>
      </c>
      <c r="F727" t="e">
        <f>VLOOKUP($A727,'MethaneLeaks Events Data_nonUS'!$C$2:$I$1397,2,FALSE)</f>
        <v>#N/A</v>
      </c>
      <c r="G727" t="e">
        <f>VLOOKUP($A727,'MethaneLeaks Events Data_nonUS'!$C$2:$I$1397,3,FALSE)</f>
        <v>#N/A</v>
      </c>
      <c r="H727" t="e">
        <f>VLOOKUP($A727,'MethaneLeaks Events Data_nonUS'!$C$2:$I$1397,4,FALSE)</f>
        <v>#N/A</v>
      </c>
      <c r="I727" t="e">
        <f>VLOOKUP($A727,'MethaneLeaks Events Data_nonUS'!$C$2:$I$1397,5,FALSE)</f>
        <v>#N/A</v>
      </c>
      <c r="J727" t="e">
        <f>VLOOKUP($A727,'MethaneLeaks Events Data_nonUS'!$C$2:$I$1397,6,FALSE)</f>
        <v>#N/A</v>
      </c>
    </row>
    <row r="728" spans="1:10" x14ac:dyDescent="0.2">
      <c r="A728" s="10">
        <v>44192</v>
      </c>
      <c r="B728" t="e">
        <f>VLOOKUP('Full date'!A728,'Crude oil price'!$A$8444:$J$8958,2,FALSE)</f>
        <v>#N/A</v>
      </c>
      <c r="C728" t="e">
        <f>VLOOKUP('Full date'!$A728,'Crude oil price'!$A$8444:$J$8958,3,FALSE)</f>
        <v>#N/A</v>
      </c>
      <c r="D728" t="e">
        <f>VLOOKUP('Full date'!$A728,'Crude oil price'!$A$8444:$J$8958,4,FALSE)</f>
        <v>#N/A</v>
      </c>
      <c r="E728" t="e">
        <f>VLOOKUP('Full date'!$A728,'Crude oil price'!$A$8444:$J$8958,5,FALSE)</f>
        <v>#N/A</v>
      </c>
      <c r="F728" t="e">
        <f>VLOOKUP($A728,'MethaneLeaks Events Data_nonUS'!$C$2:$I$1397,2,FALSE)</f>
        <v>#N/A</v>
      </c>
      <c r="G728" t="e">
        <f>VLOOKUP($A728,'MethaneLeaks Events Data_nonUS'!$C$2:$I$1397,3,FALSE)</f>
        <v>#N/A</v>
      </c>
      <c r="H728" t="e">
        <f>VLOOKUP($A728,'MethaneLeaks Events Data_nonUS'!$C$2:$I$1397,4,FALSE)</f>
        <v>#N/A</v>
      </c>
      <c r="I728" t="e">
        <f>VLOOKUP($A728,'MethaneLeaks Events Data_nonUS'!$C$2:$I$1397,5,FALSE)</f>
        <v>#N/A</v>
      </c>
      <c r="J728" t="e">
        <f>VLOOKUP($A728,'MethaneLeaks Events Data_nonUS'!$C$2:$I$1397,6,FALSE)</f>
        <v>#N/A</v>
      </c>
    </row>
    <row r="729" spans="1:10" x14ac:dyDescent="0.2">
      <c r="A729" s="10">
        <v>44193</v>
      </c>
      <c r="B729">
        <f>VLOOKUP('Full date'!A729,'Crude oil price'!$A$8444:$J$8958,2,FALSE)</f>
        <v>47.5</v>
      </c>
      <c r="C729">
        <f>VLOOKUP('Full date'!$A729,'Crude oil price'!$A$8444:$J$8958,3,FALSE)</f>
        <v>50.88</v>
      </c>
      <c r="D729">
        <f>VLOOKUP('Full date'!$A729,'Crude oil price'!$A$8444:$J$8958,4,FALSE)</f>
        <v>1.3959999999999999</v>
      </c>
      <c r="E729">
        <f>VLOOKUP('Full date'!$A729,'Crude oil price'!$A$8444:$J$8958,5,FALSE)</f>
        <v>1.341</v>
      </c>
      <c r="F729" t="e">
        <f>VLOOKUP($A729,'MethaneLeaks Events Data_nonUS'!$C$2:$I$1397,2,FALSE)</f>
        <v>#N/A</v>
      </c>
      <c r="G729" t="e">
        <f>VLOOKUP($A729,'MethaneLeaks Events Data_nonUS'!$C$2:$I$1397,3,FALSE)</f>
        <v>#N/A</v>
      </c>
      <c r="H729" t="e">
        <f>VLOOKUP($A729,'MethaneLeaks Events Data_nonUS'!$C$2:$I$1397,4,FALSE)</f>
        <v>#N/A</v>
      </c>
      <c r="I729" t="e">
        <f>VLOOKUP($A729,'MethaneLeaks Events Data_nonUS'!$C$2:$I$1397,5,FALSE)</f>
        <v>#N/A</v>
      </c>
      <c r="J729" t="e">
        <f>VLOOKUP($A729,'MethaneLeaks Events Data_nonUS'!$C$2:$I$1397,6,FALSE)</f>
        <v>#N/A</v>
      </c>
    </row>
    <row r="730" spans="1:10" x14ac:dyDescent="0.2">
      <c r="A730" s="10">
        <v>44194</v>
      </c>
      <c r="B730">
        <f>VLOOKUP('Full date'!A730,'Crude oil price'!$A$8444:$J$8958,2,FALSE)</f>
        <v>47.85</v>
      </c>
      <c r="C730">
        <f>VLOOKUP('Full date'!$A730,'Crude oil price'!$A$8444:$J$8958,3,FALSE)</f>
        <v>50.44</v>
      </c>
      <c r="D730">
        <f>VLOOKUP('Full date'!$A730,'Crude oil price'!$A$8444:$J$8958,4,FALSE)</f>
        <v>1.417</v>
      </c>
      <c r="E730">
        <f>VLOOKUP('Full date'!$A730,'Crude oil price'!$A$8444:$J$8958,5,FALSE)</f>
        <v>1.3620000000000001</v>
      </c>
      <c r="F730" t="e">
        <f>VLOOKUP($A730,'MethaneLeaks Events Data_nonUS'!$C$2:$I$1397,2,FALSE)</f>
        <v>#N/A</v>
      </c>
      <c r="G730" t="e">
        <f>VLOOKUP($A730,'MethaneLeaks Events Data_nonUS'!$C$2:$I$1397,3,FALSE)</f>
        <v>#N/A</v>
      </c>
      <c r="H730" t="e">
        <f>VLOOKUP($A730,'MethaneLeaks Events Data_nonUS'!$C$2:$I$1397,4,FALSE)</f>
        <v>#N/A</v>
      </c>
      <c r="I730" t="e">
        <f>VLOOKUP($A730,'MethaneLeaks Events Data_nonUS'!$C$2:$I$1397,5,FALSE)</f>
        <v>#N/A</v>
      </c>
      <c r="J730" t="e">
        <f>VLOOKUP($A730,'MethaneLeaks Events Data_nonUS'!$C$2:$I$1397,6,FALSE)</f>
        <v>#N/A</v>
      </c>
    </row>
    <row r="731" spans="1:10" x14ac:dyDescent="0.2">
      <c r="A731" s="10">
        <v>44195</v>
      </c>
      <c r="B731">
        <f>VLOOKUP('Full date'!A731,'Crude oil price'!$A$8444:$J$8958,2,FALSE)</f>
        <v>48.24</v>
      </c>
      <c r="C731">
        <f>VLOOKUP('Full date'!$A731,'Crude oil price'!$A$8444:$J$8958,3,FALSE)</f>
        <v>50.74</v>
      </c>
      <c r="D731">
        <f>VLOOKUP('Full date'!$A731,'Crude oil price'!$A$8444:$J$8958,4,FALSE)</f>
        <v>1.4379999999999999</v>
      </c>
      <c r="E731">
        <f>VLOOKUP('Full date'!$A731,'Crude oil price'!$A$8444:$J$8958,5,FALSE)</f>
        <v>1.383</v>
      </c>
      <c r="F731">
        <f>VLOOKUP($A731,'MethaneLeaks Events Data_nonUS'!$C$2:$I$1397,2,FALSE)</f>
        <v>1957</v>
      </c>
      <c r="G731">
        <f>VLOOKUP($A731,'MethaneLeaks Events Data_nonUS'!$C$2:$I$1397,3,FALSE)</f>
        <v>46.844913480000002</v>
      </c>
      <c r="H731" t="str">
        <f>VLOOKUP($A731,'MethaneLeaks Events Data_nonUS'!$C$2:$I$1397,4,FALSE)</f>
        <v>coal</v>
      </c>
      <c r="I731">
        <f>VLOOKUP($A731,'MethaneLeaks Events Data_nonUS'!$C$2:$I$1397,5,FALSE)</f>
        <v>27.313199999999998</v>
      </c>
      <c r="J731">
        <f>VLOOKUP($A731,'MethaneLeaks Events Data_nonUS'!$C$2:$I$1397,6,FALSE)</f>
        <v>95.229499820000001</v>
      </c>
    </row>
    <row r="732" spans="1:10" x14ac:dyDescent="0.2">
      <c r="A732" s="10">
        <v>44196</v>
      </c>
      <c r="B732">
        <f>VLOOKUP('Full date'!A732,'Crude oil price'!$A$8444:$J$8958,2,FALSE)</f>
        <v>48.35</v>
      </c>
      <c r="C732">
        <f>VLOOKUP('Full date'!$A732,'Crude oil price'!$A$8444:$J$8958,3,FALSE)</f>
        <v>51.22</v>
      </c>
      <c r="D732">
        <f>VLOOKUP('Full date'!$A732,'Crude oil price'!$A$8444:$J$8958,4,FALSE)</f>
        <v>1.4379999999999999</v>
      </c>
      <c r="E732">
        <f>VLOOKUP('Full date'!$A732,'Crude oil price'!$A$8444:$J$8958,5,FALSE)</f>
        <v>1.3660000000000001</v>
      </c>
      <c r="F732" t="e">
        <f>VLOOKUP($A732,'MethaneLeaks Events Data_nonUS'!$C$2:$I$1397,2,FALSE)</f>
        <v>#N/A</v>
      </c>
      <c r="G732" t="e">
        <f>VLOOKUP($A732,'MethaneLeaks Events Data_nonUS'!$C$2:$I$1397,3,FALSE)</f>
        <v>#N/A</v>
      </c>
      <c r="H732" t="e">
        <f>VLOOKUP($A732,'MethaneLeaks Events Data_nonUS'!$C$2:$I$1397,4,FALSE)</f>
        <v>#N/A</v>
      </c>
      <c r="I732" t="e">
        <f>VLOOKUP($A732,'MethaneLeaks Events Data_nonUS'!$C$2:$I$1397,5,FALSE)</f>
        <v>#N/A</v>
      </c>
      <c r="J732" t="e">
        <f>VLOOKUP($A732,'MethaneLeaks Events Data_nonUS'!$C$2:$I$1397,6,FALSE)</f>
        <v>#N/A</v>
      </c>
    </row>
    <row r="733" spans="1:10" x14ac:dyDescent="0.2">
      <c r="A733" s="1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435D9-65BF-8F46-B05D-93F20E45DB8B}">
  <dimension ref="A1:J732"/>
  <sheetViews>
    <sheetView topLeftCell="C1" zoomScale="125" workbookViewId="0">
      <selection activeCell="G6" sqref="G6"/>
    </sheetView>
  </sheetViews>
  <sheetFormatPr baseColWidth="10" defaultRowHeight="16" x14ac:dyDescent="0.2"/>
  <cols>
    <col min="7" max="7" width="27" customWidth="1"/>
  </cols>
  <sheetData>
    <row r="1" spans="1:10" ht="127" x14ac:dyDescent="0.2">
      <c r="A1" s="7" t="s">
        <v>2</v>
      </c>
      <c r="B1" s="8" t="s">
        <v>1445</v>
      </c>
      <c r="C1" s="8" t="s">
        <v>1446</v>
      </c>
      <c r="D1" s="11" t="s">
        <v>1448</v>
      </c>
      <c r="E1" s="11" t="s">
        <v>1449</v>
      </c>
      <c r="F1" t="s">
        <v>3</v>
      </c>
      <c r="G1" t="s">
        <v>4</v>
      </c>
      <c r="H1" t="s">
        <v>5</v>
      </c>
      <c r="I1" t="s">
        <v>6</v>
      </c>
      <c r="J1" t="s">
        <v>7</v>
      </c>
    </row>
    <row r="2" spans="1:10" x14ac:dyDescent="0.2">
      <c r="A2" s="10">
        <v>43466</v>
      </c>
      <c r="B2" s="4"/>
      <c r="C2" s="4"/>
      <c r="F2" s="4"/>
      <c r="G2" s="4"/>
      <c r="H2" s="4"/>
      <c r="I2" s="4"/>
      <c r="J2" s="4"/>
    </row>
    <row r="3" spans="1:10" x14ac:dyDescent="0.2">
      <c r="A3" s="10">
        <v>43467</v>
      </c>
      <c r="B3" s="4">
        <v>46.31</v>
      </c>
      <c r="C3" s="4">
        <v>54.06</v>
      </c>
      <c r="D3">
        <v>1.3939999999999999</v>
      </c>
      <c r="E3">
        <v>1.294</v>
      </c>
      <c r="F3" s="4">
        <v>921</v>
      </c>
      <c r="G3" s="4">
        <v>0</v>
      </c>
      <c r="H3" s="4" t="s">
        <v>11</v>
      </c>
      <c r="I3" s="4">
        <v>28.79170036</v>
      </c>
      <c r="J3" s="4">
        <v>7.6519999500000004</v>
      </c>
    </row>
    <row r="4" spans="1:10" x14ac:dyDescent="0.2">
      <c r="A4" s="10">
        <v>43468</v>
      </c>
      <c r="B4" s="4">
        <v>46.92</v>
      </c>
      <c r="C4" s="4">
        <v>53.23</v>
      </c>
      <c r="D4">
        <v>1.405</v>
      </c>
      <c r="E4">
        <v>1.3129999999999999</v>
      </c>
      <c r="F4" s="4">
        <v>293</v>
      </c>
      <c r="G4" s="4">
        <v>0</v>
      </c>
      <c r="H4" s="4" t="s">
        <v>39</v>
      </c>
      <c r="I4" s="4">
        <v>23.828100200000002</v>
      </c>
      <c r="J4" s="4">
        <v>90.530097960000006</v>
      </c>
    </row>
    <row r="5" spans="1:10" x14ac:dyDescent="0.2">
      <c r="A5" s="10">
        <v>43469</v>
      </c>
      <c r="B5" s="4">
        <v>47.76</v>
      </c>
      <c r="C5" s="4">
        <v>55.64</v>
      </c>
      <c r="D5">
        <v>1.4079999999999999</v>
      </c>
      <c r="E5">
        <v>1.3149999999999999</v>
      </c>
      <c r="F5" s="4">
        <v>525</v>
      </c>
      <c r="G5" s="4">
        <v>0</v>
      </c>
      <c r="H5" s="4" t="s">
        <v>11</v>
      </c>
      <c r="I5" s="4">
        <v>32.268600460000002</v>
      </c>
      <c r="J5" s="4">
        <v>-103.134201</v>
      </c>
    </row>
    <row r="6" spans="1:10" x14ac:dyDescent="0.2">
      <c r="A6" s="10">
        <v>43470</v>
      </c>
      <c r="B6" s="4"/>
      <c r="C6" s="4"/>
      <c r="F6" s="4">
        <v>526</v>
      </c>
      <c r="G6" s="4">
        <v>0</v>
      </c>
      <c r="H6" s="4" t="s">
        <v>11</v>
      </c>
      <c r="I6" s="4">
        <v>31.6814003</v>
      </c>
      <c r="J6" s="4">
        <v>-103.6780014</v>
      </c>
    </row>
    <row r="7" spans="1:10" x14ac:dyDescent="0.2">
      <c r="A7" s="10">
        <v>43471</v>
      </c>
      <c r="B7" s="4"/>
      <c r="C7" s="4"/>
      <c r="F7" s="4"/>
      <c r="G7" s="4"/>
      <c r="H7" s="4"/>
      <c r="I7" s="4"/>
      <c r="J7" s="4"/>
    </row>
    <row r="8" spans="1:10" x14ac:dyDescent="0.2">
      <c r="A8" s="10">
        <v>43472</v>
      </c>
      <c r="B8" s="4">
        <v>48.27</v>
      </c>
      <c r="C8" s="4">
        <v>57.1</v>
      </c>
      <c r="D8">
        <v>1.395</v>
      </c>
      <c r="E8">
        <v>1.3</v>
      </c>
      <c r="F8" s="4">
        <v>1898</v>
      </c>
      <c r="G8" s="4">
        <v>10.50511837</v>
      </c>
      <c r="H8" s="4" t="s">
        <v>11</v>
      </c>
      <c r="I8" s="4">
        <v>28.11919975</v>
      </c>
      <c r="J8" s="4">
        <v>9.8177003860000003</v>
      </c>
    </row>
    <row r="9" spans="1:10" x14ac:dyDescent="0.2">
      <c r="A9" s="10">
        <v>43473</v>
      </c>
      <c r="B9" s="4">
        <v>49.58</v>
      </c>
      <c r="C9" s="4">
        <v>56.91</v>
      </c>
      <c r="D9">
        <v>1.413</v>
      </c>
      <c r="E9">
        <v>1.3080000000000001</v>
      </c>
      <c r="F9" s="4">
        <v>1931</v>
      </c>
      <c r="G9" s="4">
        <v>0</v>
      </c>
      <c r="H9" s="4" t="s">
        <v>11</v>
      </c>
      <c r="I9" s="4">
        <v>31.830900190000001</v>
      </c>
      <c r="J9" s="4">
        <v>5.918900013</v>
      </c>
    </row>
    <row r="10" spans="1:10" x14ac:dyDescent="0.2">
      <c r="A10" s="10">
        <v>43474</v>
      </c>
      <c r="B10" s="4">
        <v>52.19</v>
      </c>
      <c r="C10" s="4">
        <v>59.46</v>
      </c>
      <c r="D10">
        <v>1.478</v>
      </c>
      <c r="E10">
        <v>1.3660000000000001</v>
      </c>
      <c r="F10" s="4">
        <v>1876</v>
      </c>
      <c r="G10" s="4">
        <v>47.930091859999997</v>
      </c>
      <c r="H10" s="4" t="s">
        <v>11</v>
      </c>
      <c r="I10" s="4">
        <v>40.239700319999997</v>
      </c>
      <c r="J10" s="4">
        <v>62.44900131</v>
      </c>
    </row>
    <row r="11" spans="1:10" x14ac:dyDescent="0.2">
      <c r="A11" s="10">
        <v>43475</v>
      </c>
      <c r="B11" s="4">
        <v>52.42</v>
      </c>
      <c r="C11" s="4">
        <v>60.47</v>
      </c>
      <c r="D11">
        <v>1.474</v>
      </c>
      <c r="E11">
        <v>1.3720000000000001</v>
      </c>
      <c r="F11" s="4"/>
      <c r="G11" s="4"/>
      <c r="H11" s="4"/>
      <c r="I11" s="4"/>
      <c r="J11" s="4"/>
    </row>
    <row r="12" spans="1:10" x14ac:dyDescent="0.2">
      <c r="A12" s="10">
        <v>43476</v>
      </c>
      <c r="B12" s="4">
        <v>51.44</v>
      </c>
      <c r="C12" s="4">
        <v>59.24</v>
      </c>
      <c r="D12">
        <v>1.4530000000000001</v>
      </c>
      <c r="E12">
        <v>1.3580000000000001</v>
      </c>
      <c r="F12" s="4">
        <v>297</v>
      </c>
      <c r="G12" s="4">
        <v>0</v>
      </c>
      <c r="H12" s="4" t="s">
        <v>11</v>
      </c>
      <c r="I12" s="4">
        <v>39.01490021</v>
      </c>
      <c r="J12" s="4">
        <v>54.390598300000001</v>
      </c>
    </row>
    <row r="13" spans="1:10" x14ac:dyDescent="0.2">
      <c r="A13" s="10">
        <v>43477</v>
      </c>
      <c r="B13" s="4"/>
      <c r="C13" s="4"/>
      <c r="F13" s="4">
        <v>524</v>
      </c>
      <c r="G13" s="4">
        <v>0</v>
      </c>
      <c r="H13" s="4" t="s">
        <v>11</v>
      </c>
      <c r="I13" s="4">
        <v>30.064300540000001</v>
      </c>
      <c r="J13" s="4">
        <v>-102.2689972</v>
      </c>
    </row>
    <row r="14" spans="1:10" x14ac:dyDescent="0.2">
      <c r="A14" s="10">
        <v>43478</v>
      </c>
      <c r="B14" s="4"/>
      <c r="C14" s="4"/>
      <c r="F14" s="4">
        <v>1911</v>
      </c>
      <c r="G14" s="4">
        <v>7.3685307499999997</v>
      </c>
      <c r="H14" s="4" t="s">
        <v>11</v>
      </c>
      <c r="I14" s="4">
        <v>31.55509949</v>
      </c>
      <c r="J14" s="4">
        <v>6.1852998729999999</v>
      </c>
    </row>
    <row r="15" spans="1:10" x14ac:dyDescent="0.2">
      <c r="A15" s="10">
        <v>43479</v>
      </c>
      <c r="B15" s="4">
        <v>50.31</v>
      </c>
      <c r="C15" s="4">
        <v>58.8</v>
      </c>
      <c r="D15">
        <v>1.413</v>
      </c>
      <c r="E15">
        <v>1.32</v>
      </c>
      <c r="F15" s="4">
        <v>298</v>
      </c>
      <c r="G15" s="4">
        <v>0</v>
      </c>
      <c r="H15" s="4" t="s">
        <v>39</v>
      </c>
      <c r="I15" s="4">
        <v>23.71240044</v>
      </c>
      <c r="J15" s="4">
        <v>90.49440002</v>
      </c>
    </row>
    <row r="16" spans="1:10" x14ac:dyDescent="0.2">
      <c r="A16" s="10">
        <v>43480</v>
      </c>
      <c r="B16" s="4">
        <v>51.8</v>
      </c>
      <c r="C16" s="4">
        <v>58.65</v>
      </c>
      <c r="D16">
        <v>1.4490000000000001</v>
      </c>
      <c r="E16">
        <v>1.3640000000000001</v>
      </c>
      <c r="F16" s="4">
        <v>455</v>
      </c>
      <c r="G16" s="4">
        <v>0</v>
      </c>
      <c r="H16" s="4" t="s">
        <v>11</v>
      </c>
      <c r="I16" s="4">
        <v>32.252300259999998</v>
      </c>
      <c r="J16" s="4">
        <v>-103.9992981</v>
      </c>
    </row>
    <row r="17" spans="1:10" x14ac:dyDescent="0.2">
      <c r="A17" s="10">
        <v>43481</v>
      </c>
      <c r="B17" s="4">
        <v>52.08</v>
      </c>
      <c r="C17" s="4">
        <v>59.81</v>
      </c>
      <c r="D17">
        <v>1.4470000000000001</v>
      </c>
      <c r="E17">
        <v>1.3919999999999999</v>
      </c>
      <c r="F17" s="4">
        <v>2078</v>
      </c>
      <c r="G17" s="4">
        <v>0</v>
      </c>
      <c r="H17" s="4" t="s">
        <v>8</v>
      </c>
      <c r="I17" s="4">
        <v>27.357099529999999</v>
      </c>
      <c r="J17" s="4">
        <v>95.355796810000001</v>
      </c>
    </row>
    <row r="18" spans="1:10" x14ac:dyDescent="0.2">
      <c r="A18" s="10">
        <v>43482</v>
      </c>
      <c r="B18" s="4">
        <v>51.83</v>
      </c>
      <c r="C18" s="4">
        <v>59.85</v>
      </c>
      <c r="D18">
        <v>1.456</v>
      </c>
      <c r="E18">
        <v>1.409</v>
      </c>
      <c r="F18" s="4">
        <v>159</v>
      </c>
      <c r="G18" s="4">
        <v>0</v>
      </c>
      <c r="H18" s="4" t="s">
        <v>11</v>
      </c>
      <c r="I18" s="4">
        <v>36.530601500000003</v>
      </c>
      <c r="J18" s="4">
        <v>109.73139949999999</v>
      </c>
    </row>
    <row r="19" spans="1:10" x14ac:dyDescent="0.2">
      <c r="A19" s="10">
        <v>43483</v>
      </c>
      <c r="B19" s="4">
        <v>53.6</v>
      </c>
      <c r="C19" s="4">
        <v>62.04</v>
      </c>
      <c r="D19">
        <v>1.476</v>
      </c>
      <c r="E19">
        <v>1.4259999999999999</v>
      </c>
      <c r="F19" s="4"/>
      <c r="G19" s="4"/>
      <c r="H19" s="4"/>
      <c r="I19" s="4"/>
      <c r="J19" s="4"/>
    </row>
    <row r="20" spans="1:10" x14ac:dyDescent="0.2">
      <c r="A20" s="10">
        <v>43484</v>
      </c>
      <c r="B20" s="4"/>
      <c r="C20" s="4"/>
      <c r="F20" s="4">
        <v>1912</v>
      </c>
      <c r="G20" s="4">
        <v>0</v>
      </c>
      <c r="H20" s="4" t="s">
        <v>11</v>
      </c>
      <c r="I20" s="4">
        <v>31.83320045</v>
      </c>
      <c r="J20" s="4">
        <v>6.2182998659999997</v>
      </c>
    </row>
    <row r="21" spans="1:10" x14ac:dyDescent="0.2">
      <c r="A21" s="10">
        <v>43485</v>
      </c>
      <c r="B21" s="4"/>
      <c r="C21" s="4"/>
      <c r="F21" s="4"/>
      <c r="G21" s="4"/>
      <c r="H21" s="4"/>
      <c r="I21" s="4"/>
      <c r="J21" s="4"/>
    </row>
    <row r="22" spans="1:10" x14ac:dyDescent="0.2">
      <c r="A22" s="10">
        <v>43486</v>
      </c>
      <c r="B22" s="4">
        <v>0</v>
      </c>
      <c r="C22" s="4">
        <v>62.18</v>
      </c>
      <c r="F22" s="4">
        <v>327</v>
      </c>
      <c r="G22" s="4">
        <v>88.552085880000007</v>
      </c>
      <c r="H22" s="4" t="s">
        <v>11</v>
      </c>
      <c r="I22" s="4">
        <v>38.499000549999998</v>
      </c>
      <c r="J22" s="4">
        <v>54.19900131</v>
      </c>
    </row>
    <row r="23" spans="1:10" x14ac:dyDescent="0.2">
      <c r="A23" s="10">
        <v>43487</v>
      </c>
      <c r="B23" s="4">
        <v>52.59</v>
      </c>
      <c r="C23" s="4">
        <v>60.9</v>
      </c>
      <c r="D23">
        <v>1.4350000000000001</v>
      </c>
      <c r="E23">
        <v>1.387</v>
      </c>
      <c r="F23" s="4">
        <v>1863</v>
      </c>
      <c r="G23" s="4">
        <v>0</v>
      </c>
      <c r="H23" s="4" t="s">
        <v>8</v>
      </c>
      <c r="I23" s="4">
        <v>27.344900129999999</v>
      </c>
      <c r="J23" s="4">
        <v>95.476699830000001</v>
      </c>
    </row>
    <row r="24" spans="1:10" x14ac:dyDescent="0.2">
      <c r="A24" s="10">
        <v>43488</v>
      </c>
      <c r="B24" s="4">
        <v>52.44</v>
      </c>
      <c r="C24" s="4">
        <v>61.05</v>
      </c>
      <c r="D24">
        <v>1.417</v>
      </c>
      <c r="E24">
        <v>1.373</v>
      </c>
      <c r="F24" s="4">
        <v>2085</v>
      </c>
      <c r="G24" s="4">
        <v>113.7464676</v>
      </c>
      <c r="H24" s="4" t="s">
        <v>11</v>
      </c>
      <c r="I24" s="4">
        <v>-36.518501280000002</v>
      </c>
      <c r="J24" s="4">
        <v>-60.183101649999998</v>
      </c>
    </row>
    <row r="25" spans="1:10" x14ac:dyDescent="0.2">
      <c r="A25" s="10">
        <v>43489</v>
      </c>
      <c r="B25" s="4">
        <v>52.94</v>
      </c>
      <c r="C25" s="4">
        <v>61.09</v>
      </c>
      <c r="D25">
        <v>1.417</v>
      </c>
      <c r="E25">
        <v>1.373</v>
      </c>
      <c r="F25" s="4">
        <v>330</v>
      </c>
      <c r="G25" s="4">
        <v>0</v>
      </c>
      <c r="H25" s="4" t="s">
        <v>11</v>
      </c>
      <c r="I25" s="4">
        <v>38.499000549999998</v>
      </c>
      <c r="J25" s="4">
        <v>54.19900131</v>
      </c>
    </row>
    <row r="26" spans="1:10" x14ac:dyDescent="0.2">
      <c r="A26" s="10">
        <v>43490</v>
      </c>
      <c r="B26" s="4">
        <v>53.53</v>
      </c>
      <c r="C26" s="4">
        <v>61.49</v>
      </c>
      <c r="D26">
        <v>1.421</v>
      </c>
      <c r="E26">
        <v>1.371</v>
      </c>
      <c r="F26" s="4">
        <v>1330</v>
      </c>
      <c r="G26" s="4">
        <v>0</v>
      </c>
      <c r="H26" s="4" t="s">
        <v>11</v>
      </c>
      <c r="I26" s="4">
        <v>-37.388198850000002</v>
      </c>
      <c r="J26" s="4">
        <v>-67.776000980000006</v>
      </c>
    </row>
    <row r="27" spans="1:10" x14ac:dyDescent="0.2">
      <c r="A27" s="10">
        <v>43491</v>
      </c>
      <c r="B27" s="4"/>
      <c r="C27" s="4"/>
      <c r="F27" s="4">
        <v>337</v>
      </c>
      <c r="G27" s="4">
        <v>0</v>
      </c>
      <c r="H27" s="4" t="s">
        <v>11</v>
      </c>
      <c r="I27" s="4">
        <v>37.830398559999999</v>
      </c>
      <c r="J27" s="4">
        <v>62.549301149999998</v>
      </c>
    </row>
    <row r="28" spans="1:10" x14ac:dyDescent="0.2">
      <c r="A28" s="10">
        <v>43492</v>
      </c>
      <c r="B28" s="4"/>
      <c r="C28" s="4"/>
      <c r="F28" s="4">
        <v>41</v>
      </c>
      <c r="G28" s="4">
        <v>86.280128480000002</v>
      </c>
      <c r="H28" s="4" t="s">
        <v>11</v>
      </c>
      <c r="I28" s="4">
        <v>32.173301700000003</v>
      </c>
      <c r="J28" s="4">
        <v>-93.751800540000005</v>
      </c>
    </row>
    <row r="29" spans="1:10" x14ac:dyDescent="0.2">
      <c r="A29" s="10">
        <v>43493</v>
      </c>
      <c r="B29" s="4">
        <v>51.79</v>
      </c>
      <c r="C29" s="4">
        <v>59.71</v>
      </c>
      <c r="D29">
        <v>1.369</v>
      </c>
      <c r="E29">
        <v>1.327</v>
      </c>
      <c r="F29" s="4">
        <v>879</v>
      </c>
      <c r="G29" s="4">
        <v>0</v>
      </c>
      <c r="H29" s="4" t="s">
        <v>11</v>
      </c>
      <c r="I29" s="4">
        <v>30.035800930000001</v>
      </c>
      <c r="J29" s="4">
        <v>-101.61799619999999</v>
      </c>
    </row>
    <row r="30" spans="1:10" x14ac:dyDescent="0.2">
      <c r="A30" s="10">
        <v>43494</v>
      </c>
      <c r="B30" s="4">
        <v>53.07</v>
      </c>
      <c r="C30" s="4">
        <v>60.98</v>
      </c>
      <c r="D30">
        <v>1.385</v>
      </c>
      <c r="E30">
        <v>1.33</v>
      </c>
      <c r="F30" s="4"/>
      <c r="G30" s="4"/>
      <c r="H30" s="4"/>
      <c r="I30" s="4"/>
      <c r="J30" s="4"/>
    </row>
    <row r="31" spans="1:10" x14ac:dyDescent="0.2">
      <c r="A31" s="10">
        <v>43495</v>
      </c>
      <c r="B31" s="4">
        <v>54.18</v>
      </c>
      <c r="C31" s="4">
        <v>61.89</v>
      </c>
      <c r="D31">
        <v>1.4379999999999999</v>
      </c>
      <c r="E31">
        <v>1.3779999999999999</v>
      </c>
      <c r="F31" s="4"/>
      <c r="G31" s="4"/>
      <c r="H31" s="4"/>
      <c r="I31" s="4"/>
      <c r="J31" s="4"/>
    </row>
    <row r="32" spans="1:10" x14ac:dyDescent="0.2">
      <c r="A32" s="10">
        <v>43496</v>
      </c>
      <c r="B32" s="4">
        <v>53.84</v>
      </c>
      <c r="C32" s="4">
        <v>62.46</v>
      </c>
      <c r="D32">
        <v>1.41</v>
      </c>
      <c r="E32">
        <v>1.3580000000000001</v>
      </c>
      <c r="F32" s="4">
        <v>2052</v>
      </c>
      <c r="G32" s="4">
        <v>72.11110687</v>
      </c>
      <c r="H32" s="4" t="s">
        <v>39</v>
      </c>
      <c r="I32" s="4">
        <v>-34.653499600000004</v>
      </c>
      <c r="J32" s="4">
        <v>-58.977401729999997</v>
      </c>
    </row>
    <row r="33" spans="1:10" x14ac:dyDescent="0.2">
      <c r="A33" s="10">
        <v>43497</v>
      </c>
      <c r="B33" s="4">
        <v>55.29</v>
      </c>
      <c r="C33" s="4">
        <v>61.86</v>
      </c>
      <c r="D33">
        <v>1.4630000000000001</v>
      </c>
      <c r="E33">
        <v>1.423</v>
      </c>
      <c r="F33" s="4">
        <v>895</v>
      </c>
      <c r="G33" s="4">
        <v>0</v>
      </c>
      <c r="H33" s="4" t="s">
        <v>11</v>
      </c>
      <c r="I33" s="4">
        <v>40.138999939999998</v>
      </c>
      <c r="J33" s="4">
        <v>-109.8007965</v>
      </c>
    </row>
    <row r="34" spans="1:10" x14ac:dyDescent="0.2">
      <c r="A34" s="10">
        <v>43498</v>
      </c>
      <c r="B34" s="4"/>
      <c r="C34" s="4"/>
      <c r="F34" s="4">
        <v>6</v>
      </c>
      <c r="G34" s="4">
        <v>0</v>
      </c>
      <c r="H34" s="4" t="s">
        <v>39</v>
      </c>
      <c r="I34" s="4">
        <v>23.926000599999998</v>
      </c>
      <c r="J34" s="4">
        <v>90.406501770000006</v>
      </c>
    </row>
    <row r="35" spans="1:10" x14ac:dyDescent="0.2">
      <c r="A35" s="10">
        <v>43499</v>
      </c>
      <c r="B35" s="4"/>
      <c r="C35" s="4"/>
      <c r="F35" s="4"/>
      <c r="G35" s="4"/>
      <c r="H35" s="4"/>
      <c r="I35" s="4"/>
      <c r="J35" s="4"/>
    </row>
    <row r="36" spans="1:10" x14ac:dyDescent="0.2">
      <c r="A36" s="10">
        <v>43500</v>
      </c>
      <c r="B36" s="4">
        <v>54.57</v>
      </c>
      <c r="C36" s="4">
        <v>62.26</v>
      </c>
      <c r="D36">
        <v>1.468</v>
      </c>
      <c r="E36">
        <v>1.4279999999999999</v>
      </c>
      <c r="F36" s="4">
        <v>328</v>
      </c>
      <c r="G36" s="4">
        <v>0</v>
      </c>
      <c r="H36" s="4" t="s">
        <v>39</v>
      </c>
      <c r="I36" s="4">
        <v>23.639499659999998</v>
      </c>
      <c r="J36" s="4">
        <v>90.612503050000001</v>
      </c>
    </row>
    <row r="37" spans="1:10" x14ac:dyDescent="0.2">
      <c r="A37" s="10">
        <v>43501</v>
      </c>
      <c r="B37" s="4">
        <v>53.69</v>
      </c>
      <c r="C37" s="4">
        <v>61.67</v>
      </c>
      <c r="D37">
        <v>1.4570000000000001</v>
      </c>
      <c r="E37">
        <v>1.417</v>
      </c>
      <c r="F37" s="4">
        <v>333</v>
      </c>
      <c r="G37" s="4">
        <v>56.826045989999997</v>
      </c>
      <c r="H37" s="4" t="s">
        <v>11</v>
      </c>
      <c r="I37" s="4">
        <v>38.530998230000002</v>
      </c>
      <c r="J37" s="4">
        <v>54.102199550000002</v>
      </c>
    </row>
    <row r="38" spans="1:10" x14ac:dyDescent="0.2">
      <c r="A38" s="10">
        <v>43502</v>
      </c>
      <c r="B38" s="4">
        <v>53.94</v>
      </c>
      <c r="C38" s="4">
        <v>62.22</v>
      </c>
      <c r="D38">
        <v>1.4850000000000001</v>
      </c>
      <c r="E38">
        <v>1.4419999999999999</v>
      </c>
      <c r="F38" s="4"/>
      <c r="G38" s="4"/>
      <c r="H38" s="4"/>
      <c r="I38" s="4"/>
      <c r="J38" s="4"/>
    </row>
    <row r="39" spans="1:10" x14ac:dyDescent="0.2">
      <c r="A39" s="10">
        <v>43503</v>
      </c>
      <c r="B39" s="4">
        <v>52.68</v>
      </c>
      <c r="C39" s="4">
        <v>61.01</v>
      </c>
      <c r="D39">
        <v>1.468</v>
      </c>
      <c r="E39">
        <v>1.413</v>
      </c>
      <c r="F39" s="4">
        <v>334</v>
      </c>
      <c r="G39" s="4">
        <v>42.341388700000003</v>
      </c>
      <c r="H39" s="4" t="s">
        <v>11</v>
      </c>
      <c r="I39" s="4">
        <v>37.980998990000003</v>
      </c>
      <c r="J39" s="4">
        <v>61.210300449999998</v>
      </c>
    </row>
    <row r="40" spans="1:10" x14ac:dyDescent="0.2">
      <c r="A40" s="10">
        <v>43504</v>
      </c>
      <c r="B40" s="4">
        <v>52.75</v>
      </c>
      <c r="C40" s="4">
        <v>61.37</v>
      </c>
      <c r="D40">
        <v>1.492</v>
      </c>
      <c r="E40">
        <v>1.452</v>
      </c>
      <c r="F40" s="4">
        <v>1888</v>
      </c>
      <c r="G40" s="4">
        <v>0</v>
      </c>
      <c r="H40" s="4" t="s">
        <v>11</v>
      </c>
      <c r="I40" s="4">
        <v>32.366001130000001</v>
      </c>
      <c r="J40" s="4">
        <v>6.2677001949999998</v>
      </c>
    </row>
    <row r="41" spans="1:10" x14ac:dyDescent="0.2">
      <c r="A41" s="10">
        <v>43505</v>
      </c>
      <c r="B41" s="4"/>
      <c r="C41" s="4"/>
      <c r="F41" s="4"/>
      <c r="G41" s="4"/>
      <c r="H41" s="4"/>
      <c r="I41" s="4"/>
      <c r="J41" s="4"/>
    </row>
    <row r="42" spans="1:10" x14ac:dyDescent="0.2">
      <c r="A42" s="10">
        <v>43506</v>
      </c>
      <c r="B42" s="4"/>
      <c r="C42" s="4"/>
      <c r="F42" s="4">
        <v>893</v>
      </c>
      <c r="G42" s="4">
        <v>0</v>
      </c>
      <c r="H42" s="4" t="s">
        <v>11</v>
      </c>
      <c r="I42" s="4">
        <v>40.126701349999998</v>
      </c>
      <c r="J42" s="4">
        <v>-109.5230026</v>
      </c>
    </row>
    <row r="43" spans="1:10" x14ac:dyDescent="0.2">
      <c r="A43" s="10">
        <v>43507</v>
      </c>
      <c r="B43" s="4">
        <v>52.43</v>
      </c>
      <c r="C43" s="4">
        <v>61.3</v>
      </c>
      <c r="D43">
        <v>1.47</v>
      </c>
      <c r="E43">
        <v>1.4379999999999999</v>
      </c>
      <c r="F43" s="4"/>
      <c r="G43" s="4"/>
      <c r="H43" s="4"/>
      <c r="I43" s="4"/>
      <c r="J43" s="4"/>
    </row>
    <row r="44" spans="1:10" x14ac:dyDescent="0.2">
      <c r="A44" s="10">
        <v>43508</v>
      </c>
      <c r="B44" s="4">
        <v>53.14</v>
      </c>
      <c r="C44" s="4">
        <v>62.58</v>
      </c>
      <c r="D44">
        <v>1.478</v>
      </c>
      <c r="E44">
        <v>1.446</v>
      </c>
      <c r="F44" s="4">
        <v>463</v>
      </c>
      <c r="G44" s="4">
        <v>0</v>
      </c>
      <c r="H44" s="4" t="s">
        <v>11</v>
      </c>
      <c r="I44" s="4">
        <v>31.534099579999999</v>
      </c>
      <c r="J44" s="4">
        <v>-103.7575989</v>
      </c>
    </row>
    <row r="45" spans="1:10" x14ac:dyDescent="0.2">
      <c r="A45" s="10">
        <v>43509</v>
      </c>
      <c r="B45" s="4">
        <v>53.84</v>
      </c>
      <c r="C45" s="4">
        <v>63.27</v>
      </c>
      <c r="D45">
        <v>1.5169999999999999</v>
      </c>
      <c r="E45">
        <v>1.4890000000000001</v>
      </c>
      <c r="F45" s="4"/>
      <c r="G45" s="4"/>
      <c r="H45" s="4"/>
      <c r="I45" s="4"/>
      <c r="J45" s="4"/>
    </row>
    <row r="46" spans="1:10" x14ac:dyDescent="0.2">
      <c r="A46" s="10">
        <v>43510</v>
      </c>
      <c r="B46" s="4">
        <v>54.4</v>
      </c>
      <c r="C46" s="4">
        <v>64</v>
      </c>
      <c r="D46">
        <v>1.5580000000000001</v>
      </c>
      <c r="E46">
        <v>1.5309999999999999</v>
      </c>
      <c r="F46" s="4">
        <v>1932</v>
      </c>
      <c r="G46" s="4">
        <v>41.577304839999996</v>
      </c>
      <c r="H46" s="4" t="s">
        <v>11</v>
      </c>
      <c r="I46" s="4">
        <v>31.650999070000001</v>
      </c>
      <c r="J46" s="4">
        <v>5.9545998569999998</v>
      </c>
    </row>
    <row r="47" spans="1:10" x14ac:dyDescent="0.2">
      <c r="A47" s="10">
        <v>43511</v>
      </c>
      <c r="B47" s="4">
        <v>55.58</v>
      </c>
      <c r="C47" s="4">
        <v>65.650000000000006</v>
      </c>
      <c r="D47">
        <v>1.629</v>
      </c>
      <c r="E47">
        <v>1.589</v>
      </c>
      <c r="F47" s="4">
        <v>2004</v>
      </c>
      <c r="G47" s="4">
        <v>54.066455840000003</v>
      </c>
      <c r="H47" s="4" t="s">
        <v>11</v>
      </c>
      <c r="I47" s="4">
        <v>21.658700939999999</v>
      </c>
      <c r="J47" s="4">
        <v>94.548301699999996</v>
      </c>
    </row>
    <row r="48" spans="1:10" x14ac:dyDescent="0.2">
      <c r="A48" s="10">
        <v>43512</v>
      </c>
      <c r="B48" s="4"/>
      <c r="C48" s="4"/>
      <c r="F48" s="4">
        <v>1833</v>
      </c>
      <c r="G48" s="4">
        <v>63.655357359999996</v>
      </c>
      <c r="H48" s="4" t="s">
        <v>11</v>
      </c>
      <c r="I48" s="4">
        <v>21.6753006</v>
      </c>
      <c r="J48" s="4">
        <v>94.531898499999997</v>
      </c>
    </row>
    <row r="49" spans="1:10" x14ac:dyDescent="0.2">
      <c r="A49" s="10">
        <v>43513</v>
      </c>
      <c r="B49" s="4"/>
      <c r="C49" s="4"/>
      <c r="F49" s="4">
        <v>464</v>
      </c>
      <c r="G49" s="4">
        <v>0</v>
      </c>
      <c r="H49" s="4" t="s">
        <v>11</v>
      </c>
      <c r="I49" s="4">
        <v>32.098899840000001</v>
      </c>
      <c r="J49" s="4">
        <v>-104.2795029</v>
      </c>
    </row>
    <row r="50" spans="1:10" x14ac:dyDescent="0.2">
      <c r="A50" s="10">
        <v>43514</v>
      </c>
      <c r="B50" s="4">
        <v>0</v>
      </c>
      <c r="C50" s="4">
        <v>66.41</v>
      </c>
      <c r="F50" s="4">
        <v>1579</v>
      </c>
      <c r="G50" s="4">
        <v>21.824575419999999</v>
      </c>
      <c r="H50" s="4" t="s">
        <v>11</v>
      </c>
      <c r="I50" s="4">
        <v>45.307701109999996</v>
      </c>
      <c r="J50" s="4">
        <v>19.811100010000001</v>
      </c>
    </row>
    <row r="51" spans="1:10" x14ac:dyDescent="0.2">
      <c r="A51" s="10">
        <v>43515</v>
      </c>
      <c r="B51" s="4">
        <v>56.12</v>
      </c>
      <c r="C51" s="4">
        <v>65.86</v>
      </c>
      <c r="D51">
        <v>1.62</v>
      </c>
      <c r="E51">
        <v>1.5880000000000001</v>
      </c>
      <c r="F51" s="4">
        <v>668</v>
      </c>
      <c r="G51" s="4">
        <v>0</v>
      </c>
      <c r="H51" s="4" t="s">
        <v>39</v>
      </c>
      <c r="I51" s="4">
        <v>23.926000599999998</v>
      </c>
      <c r="J51" s="4">
        <v>90.483398440000002</v>
      </c>
    </row>
    <row r="52" spans="1:10" x14ac:dyDescent="0.2">
      <c r="A52" s="10">
        <v>43516</v>
      </c>
      <c r="B52" s="4">
        <v>56.9</v>
      </c>
      <c r="C52" s="4">
        <v>66.819999999999993</v>
      </c>
      <c r="D52">
        <v>1.651</v>
      </c>
      <c r="E52">
        <v>1.4379999999999999</v>
      </c>
      <c r="F52" s="4">
        <v>2091</v>
      </c>
      <c r="G52" s="4">
        <v>96.887420649999996</v>
      </c>
      <c r="H52" s="4" t="s">
        <v>39</v>
      </c>
      <c r="I52" s="4">
        <v>19.168500900000002</v>
      </c>
      <c r="J52" s="4">
        <v>73.045303340000004</v>
      </c>
    </row>
    <row r="53" spans="1:10" x14ac:dyDescent="0.2">
      <c r="A53" s="10">
        <v>43517</v>
      </c>
      <c r="B53" s="4">
        <v>56.95</v>
      </c>
      <c r="C53" s="4">
        <v>66.91</v>
      </c>
      <c r="D53">
        <v>1.669</v>
      </c>
      <c r="E53">
        <v>1.4590000000000001</v>
      </c>
      <c r="F53" s="4"/>
      <c r="G53" s="4"/>
      <c r="H53" s="4"/>
      <c r="I53" s="4"/>
      <c r="J53" s="4"/>
    </row>
    <row r="54" spans="1:10" x14ac:dyDescent="0.2">
      <c r="A54" s="10">
        <v>43518</v>
      </c>
      <c r="B54" s="4">
        <v>57.01</v>
      </c>
      <c r="C54" s="4">
        <v>66.91</v>
      </c>
      <c r="D54">
        <v>1.6719999999999999</v>
      </c>
      <c r="E54">
        <v>1.46</v>
      </c>
      <c r="F54" s="4">
        <v>188</v>
      </c>
      <c r="G54" s="4">
        <v>0</v>
      </c>
      <c r="H54" s="4" t="s">
        <v>11</v>
      </c>
      <c r="I54" s="4">
        <v>38.811901089999999</v>
      </c>
      <c r="J54" s="4">
        <v>54.25870132</v>
      </c>
    </row>
    <row r="55" spans="1:10" x14ac:dyDescent="0.2">
      <c r="A55" s="10">
        <v>43519</v>
      </c>
      <c r="B55" s="4"/>
      <c r="C55" s="4"/>
      <c r="F55" s="4">
        <v>1927</v>
      </c>
      <c r="G55" s="4">
        <v>0</v>
      </c>
      <c r="H55" s="4" t="s">
        <v>11</v>
      </c>
      <c r="I55" s="4">
        <v>31.440399169999999</v>
      </c>
      <c r="J55" s="4">
        <v>5.7266001700000002</v>
      </c>
    </row>
    <row r="56" spans="1:10" x14ac:dyDescent="0.2">
      <c r="A56" s="10">
        <v>43520</v>
      </c>
      <c r="B56" s="4"/>
      <c r="C56" s="4"/>
      <c r="F56" s="4">
        <v>1080</v>
      </c>
      <c r="G56" s="4">
        <v>0</v>
      </c>
      <c r="H56" s="4" t="s">
        <v>11</v>
      </c>
      <c r="I56" s="4">
        <v>37.755500789999999</v>
      </c>
      <c r="J56" s="4">
        <v>54.253200530000001</v>
      </c>
    </row>
    <row r="57" spans="1:10" x14ac:dyDescent="0.2">
      <c r="A57" s="10">
        <v>43521</v>
      </c>
      <c r="B57" s="4">
        <v>55.32</v>
      </c>
      <c r="C57" s="4">
        <v>64.02</v>
      </c>
      <c r="D57">
        <v>1.6120000000000001</v>
      </c>
      <c r="E57">
        <v>1.4</v>
      </c>
      <c r="F57" s="4">
        <v>432</v>
      </c>
      <c r="G57" s="4">
        <v>34.27345657</v>
      </c>
      <c r="H57" s="4" t="s">
        <v>11</v>
      </c>
      <c r="I57" s="4">
        <v>55.196098329999998</v>
      </c>
      <c r="J57" s="4">
        <v>-119.1549988</v>
      </c>
    </row>
    <row r="58" spans="1:10" x14ac:dyDescent="0.2">
      <c r="A58" s="10">
        <v>43522</v>
      </c>
      <c r="B58" s="4">
        <v>55.4</v>
      </c>
      <c r="C58" s="4">
        <v>64.510000000000005</v>
      </c>
      <c r="D58">
        <v>1.655</v>
      </c>
      <c r="E58">
        <v>1.423</v>
      </c>
      <c r="F58" s="4">
        <v>554</v>
      </c>
      <c r="G58" s="4">
        <v>0</v>
      </c>
      <c r="H58" s="4" t="s">
        <v>11</v>
      </c>
      <c r="I58" s="4">
        <v>32.54219818</v>
      </c>
      <c r="J58" s="4">
        <v>-104.1229019</v>
      </c>
    </row>
    <row r="59" spans="1:10" x14ac:dyDescent="0.2">
      <c r="A59" s="10">
        <v>43523</v>
      </c>
      <c r="B59" s="4">
        <v>56.92</v>
      </c>
      <c r="C59" s="4">
        <v>65.55</v>
      </c>
      <c r="D59">
        <v>1.6950000000000001</v>
      </c>
      <c r="E59">
        <v>1.462</v>
      </c>
      <c r="F59" s="4">
        <v>658</v>
      </c>
      <c r="G59" s="4">
        <v>18.466917039999998</v>
      </c>
      <c r="H59" s="4" t="s">
        <v>11</v>
      </c>
      <c r="I59" s="4">
        <v>33.737998959999999</v>
      </c>
      <c r="J59" s="4">
        <v>73.056297299999997</v>
      </c>
    </row>
    <row r="60" spans="1:10" x14ac:dyDescent="0.2">
      <c r="A60" s="10">
        <v>43524</v>
      </c>
      <c r="B60" s="4">
        <v>57.21</v>
      </c>
      <c r="C60" s="4">
        <v>65.03</v>
      </c>
      <c r="D60">
        <v>1.679</v>
      </c>
      <c r="E60">
        <v>1.514</v>
      </c>
      <c r="F60" s="4">
        <v>1896</v>
      </c>
      <c r="G60" s="4">
        <v>55.829555509999999</v>
      </c>
      <c r="H60" s="4" t="s">
        <v>11</v>
      </c>
      <c r="I60" s="4">
        <v>32.768798830000001</v>
      </c>
      <c r="J60" s="4">
        <v>3.1366000180000002</v>
      </c>
    </row>
    <row r="61" spans="1:10" x14ac:dyDescent="0.2">
      <c r="A61" s="10">
        <v>43525</v>
      </c>
      <c r="B61" s="4">
        <v>55.76</v>
      </c>
      <c r="C61" s="4">
        <v>63.71</v>
      </c>
      <c r="D61">
        <v>1.776</v>
      </c>
      <c r="E61">
        <v>1.611</v>
      </c>
      <c r="F61" s="4">
        <v>236</v>
      </c>
      <c r="G61" s="4">
        <v>0</v>
      </c>
      <c r="H61" s="4" t="s">
        <v>39</v>
      </c>
      <c r="I61" s="4">
        <v>23.67970085</v>
      </c>
      <c r="J61" s="4">
        <v>90.530097960000006</v>
      </c>
    </row>
    <row r="62" spans="1:10" x14ac:dyDescent="0.2">
      <c r="A62" s="10">
        <v>43526</v>
      </c>
      <c r="B62" s="4"/>
      <c r="C62" s="4"/>
      <c r="F62" s="4">
        <v>661</v>
      </c>
      <c r="G62" s="4">
        <v>90.442123409999994</v>
      </c>
      <c r="H62" s="4" t="s">
        <v>11</v>
      </c>
      <c r="I62" s="4">
        <v>37.920398710000001</v>
      </c>
      <c r="J62" s="4">
        <v>53.981300349999998</v>
      </c>
    </row>
    <row r="63" spans="1:10" x14ac:dyDescent="0.2">
      <c r="A63" s="10">
        <v>43527</v>
      </c>
      <c r="B63" s="4"/>
      <c r="C63" s="4"/>
      <c r="F63" s="4">
        <v>20</v>
      </c>
      <c r="G63" s="4">
        <v>0</v>
      </c>
      <c r="H63" s="4" t="s">
        <v>11</v>
      </c>
      <c r="I63" s="4">
        <v>57.243400569999999</v>
      </c>
      <c r="J63" s="4">
        <v>-121.13939670000001</v>
      </c>
    </row>
    <row r="64" spans="1:10" x14ac:dyDescent="0.2">
      <c r="A64" s="10">
        <v>43528</v>
      </c>
      <c r="B64" s="4">
        <v>56.6</v>
      </c>
      <c r="C64" s="4">
        <v>64.44</v>
      </c>
      <c r="D64">
        <v>1.667</v>
      </c>
      <c r="E64">
        <v>1.637</v>
      </c>
      <c r="F64" s="4"/>
      <c r="G64" s="4"/>
      <c r="H64" s="4"/>
      <c r="I64" s="4"/>
      <c r="J64" s="4"/>
    </row>
    <row r="65" spans="1:10" x14ac:dyDescent="0.2">
      <c r="A65" s="10">
        <v>43529</v>
      </c>
      <c r="B65" s="4">
        <v>56.55</v>
      </c>
      <c r="C65" s="4">
        <v>64.239999999999995</v>
      </c>
      <c r="D65">
        <v>1.6850000000000001</v>
      </c>
      <c r="E65">
        <v>1.665</v>
      </c>
      <c r="F65" s="4">
        <v>1120</v>
      </c>
      <c r="G65" s="4">
        <v>18.198511119999999</v>
      </c>
      <c r="H65" s="4" t="s">
        <v>11</v>
      </c>
      <c r="I65" s="4">
        <v>29.154600139999999</v>
      </c>
      <c r="J65" s="4">
        <v>47.708099369999999</v>
      </c>
    </row>
    <row r="66" spans="1:10" x14ac:dyDescent="0.2">
      <c r="A66" s="10">
        <v>43530</v>
      </c>
      <c r="B66" s="4">
        <v>56.22</v>
      </c>
      <c r="C66" s="4">
        <v>64.510000000000005</v>
      </c>
      <c r="D66">
        <v>1.7170000000000001</v>
      </c>
      <c r="E66">
        <v>1.74</v>
      </c>
      <c r="F66" s="4">
        <v>179</v>
      </c>
      <c r="G66" s="4">
        <v>40.780292510000002</v>
      </c>
      <c r="H66" s="4" t="s">
        <v>11</v>
      </c>
      <c r="I66" s="4">
        <v>51.750801090000003</v>
      </c>
      <c r="J66" s="4">
        <v>-108.885498</v>
      </c>
    </row>
    <row r="67" spans="1:10" x14ac:dyDescent="0.2">
      <c r="A67" s="10">
        <v>43531</v>
      </c>
      <c r="B67" s="4">
        <v>56.6</v>
      </c>
      <c r="C67" s="4">
        <v>64.819999999999993</v>
      </c>
      <c r="D67">
        <v>1.732</v>
      </c>
      <c r="E67">
        <v>1.7490000000000001</v>
      </c>
      <c r="F67" s="4">
        <v>1158</v>
      </c>
      <c r="G67" s="4">
        <v>31.25060272</v>
      </c>
      <c r="H67" s="4" t="s">
        <v>11</v>
      </c>
      <c r="I67" s="4">
        <v>32.447200780000003</v>
      </c>
      <c r="J67" s="4">
        <v>5.9299001689999997</v>
      </c>
    </row>
    <row r="68" spans="1:10" x14ac:dyDescent="0.2">
      <c r="A68" s="10">
        <v>43532</v>
      </c>
      <c r="B68" s="4">
        <v>55.77</v>
      </c>
      <c r="C68" s="4">
        <v>65.66</v>
      </c>
      <c r="D68">
        <v>1.736</v>
      </c>
      <c r="E68">
        <v>1.7430000000000001</v>
      </c>
      <c r="F68" s="4">
        <v>13</v>
      </c>
      <c r="G68" s="4">
        <v>0</v>
      </c>
      <c r="H68" s="4" t="s">
        <v>39</v>
      </c>
      <c r="I68" s="4">
        <v>23.61940002</v>
      </c>
      <c r="J68" s="4">
        <v>90.587799070000003</v>
      </c>
    </row>
    <row r="69" spans="1:10" x14ac:dyDescent="0.2">
      <c r="A69" s="10">
        <v>43533</v>
      </c>
      <c r="B69" s="4"/>
      <c r="C69" s="4"/>
      <c r="F69" s="4">
        <v>670</v>
      </c>
      <c r="G69" s="4">
        <v>560.29193120000002</v>
      </c>
      <c r="H69" s="4" t="s">
        <v>39</v>
      </c>
      <c r="I69" s="4">
        <v>24.242000579999999</v>
      </c>
      <c r="J69" s="4">
        <v>90.148300169999999</v>
      </c>
    </row>
    <row r="70" spans="1:10" x14ac:dyDescent="0.2">
      <c r="A70" s="10">
        <v>43534</v>
      </c>
      <c r="B70" s="4"/>
      <c r="C70" s="4"/>
      <c r="F70" s="4">
        <v>185</v>
      </c>
      <c r="G70" s="4">
        <v>0</v>
      </c>
      <c r="H70" s="4" t="s">
        <v>11</v>
      </c>
      <c r="I70" s="4">
        <v>51.725299839999998</v>
      </c>
      <c r="J70" s="4">
        <v>-108.66300200000001</v>
      </c>
    </row>
    <row r="71" spans="1:10" x14ac:dyDescent="0.2">
      <c r="A71" s="10">
        <v>43535</v>
      </c>
      <c r="B71" s="4">
        <v>56.79</v>
      </c>
      <c r="C71" s="4">
        <v>65.06</v>
      </c>
      <c r="D71">
        <v>1.762</v>
      </c>
      <c r="E71">
        <v>1.802</v>
      </c>
      <c r="F71" s="4"/>
      <c r="G71" s="4"/>
      <c r="H71" s="4"/>
      <c r="I71" s="4"/>
      <c r="J71" s="4"/>
    </row>
    <row r="72" spans="1:10" x14ac:dyDescent="0.2">
      <c r="A72" s="10">
        <v>43536</v>
      </c>
      <c r="B72" s="4">
        <v>56.89</v>
      </c>
      <c r="C72" s="4">
        <v>65.33</v>
      </c>
      <c r="D72">
        <v>1.754</v>
      </c>
      <c r="E72">
        <v>1.7789999999999999</v>
      </c>
      <c r="F72" s="4">
        <v>672</v>
      </c>
      <c r="G72" s="4">
        <v>0</v>
      </c>
      <c r="H72" s="4" t="s">
        <v>8</v>
      </c>
      <c r="I72" s="4">
        <v>37.605499270000003</v>
      </c>
      <c r="J72" s="4">
        <v>112.3296967</v>
      </c>
    </row>
    <row r="73" spans="1:10" x14ac:dyDescent="0.2">
      <c r="A73" s="10">
        <v>43537</v>
      </c>
      <c r="B73" s="4">
        <v>58.27</v>
      </c>
      <c r="C73" s="4">
        <v>65.89</v>
      </c>
      <c r="D73">
        <v>1.8029999999999999</v>
      </c>
      <c r="E73">
        <v>1.84</v>
      </c>
      <c r="F73" s="4">
        <v>2088</v>
      </c>
      <c r="G73" s="4">
        <v>0</v>
      </c>
      <c r="H73" s="4" t="s">
        <v>39</v>
      </c>
      <c r="I73" s="4">
        <v>24.69190025</v>
      </c>
      <c r="J73" s="4">
        <v>90.335098270000003</v>
      </c>
    </row>
    <row r="74" spans="1:10" x14ac:dyDescent="0.2">
      <c r="A74" s="10">
        <v>43538</v>
      </c>
      <c r="B74" s="4">
        <v>58.59</v>
      </c>
      <c r="C74" s="4">
        <v>66.180000000000007</v>
      </c>
      <c r="D74">
        <v>1.831</v>
      </c>
      <c r="E74">
        <v>1.8160000000000001</v>
      </c>
      <c r="F74" s="4">
        <v>683</v>
      </c>
      <c r="G74" s="4">
        <v>63.2112999</v>
      </c>
      <c r="H74" s="4" t="s">
        <v>11</v>
      </c>
      <c r="I74" s="4">
        <v>38.34170151</v>
      </c>
      <c r="J74" s="4">
        <v>54.283401490000003</v>
      </c>
    </row>
    <row r="75" spans="1:10" x14ac:dyDescent="0.2">
      <c r="A75" s="10">
        <v>43539</v>
      </c>
      <c r="B75" s="4">
        <v>58.51</v>
      </c>
      <c r="C75" s="4">
        <v>66.11</v>
      </c>
      <c r="D75">
        <v>1.833</v>
      </c>
      <c r="E75">
        <v>1.8009999999999999</v>
      </c>
      <c r="F75" s="4">
        <v>680</v>
      </c>
      <c r="G75" s="4">
        <v>71.786994930000006</v>
      </c>
      <c r="H75" s="4" t="s">
        <v>8</v>
      </c>
      <c r="I75" s="4">
        <v>35.544498439999998</v>
      </c>
      <c r="J75" s="4">
        <v>112.51650239999999</v>
      </c>
    </row>
    <row r="76" spans="1:10" x14ac:dyDescent="0.2">
      <c r="A76" s="10">
        <v>43540</v>
      </c>
      <c r="B76" s="4"/>
      <c r="C76" s="4"/>
      <c r="F76" s="4">
        <v>310</v>
      </c>
      <c r="G76" s="4">
        <v>49.303070069999997</v>
      </c>
      <c r="H76" s="4" t="s">
        <v>11</v>
      </c>
      <c r="I76" s="4">
        <v>37.937698359999999</v>
      </c>
      <c r="J76" s="4">
        <v>53.953899380000003</v>
      </c>
    </row>
    <row r="77" spans="1:10" x14ac:dyDescent="0.2">
      <c r="A77" s="10">
        <v>43541</v>
      </c>
      <c r="B77" s="4"/>
      <c r="C77" s="4"/>
      <c r="F77" s="4">
        <v>545</v>
      </c>
      <c r="G77" s="4">
        <v>0</v>
      </c>
      <c r="H77" s="4" t="s">
        <v>11</v>
      </c>
      <c r="I77" s="4">
        <v>32.8103981</v>
      </c>
      <c r="J77" s="4">
        <v>-104.1229019</v>
      </c>
    </row>
    <row r="78" spans="1:10" x14ac:dyDescent="0.2">
      <c r="A78" s="10">
        <v>43542</v>
      </c>
      <c r="B78" s="4">
        <v>59.09</v>
      </c>
      <c r="C78" s="4">
        <v>66.650000000000006</v>
      </c>
      <c r="D78">
        <v>1.865</v>
      </c>
      <c r="E78">
        <v>1.8320000000000001</v>
      </c>
      <c r="F78" s="4">
        <v>313</v>
      </c>
      <c r="G78" s="4">
        <v>24.364692689999998</v>
      </c>
      <c r="H78" s="4" t="s">
        <v>11</v>
      </c>
      <c r="I78" s="4">
        <v>38.128601070000002</v>
      </c>
      <c r="J78" s="4">
        <v>-96.972198489999997</v>
      </c>
    </row>
    <row r="79" spans="1:10" x14ac:dyDescent="0.2">
      <c r="A79" s="10">
        <v>43543</v>
      </c>
      <c r="B79" s="4">
        <v>59.12</v>
      </c>
      <c r="C79" s="4">
        <v>67.13</v>
      </c>
      <c r="D79">
        <v>1.877</v>
      </c>
      <c r="E79">
        <v>1.855</v>
      </c>
      <c r="F79" s="4">
        <v>548</v>
      </c>
      <c r="G79" s="4">
        <v>0</v>
      </c>
      <c r="H79" s="4" t="s">
        <v>11</v>
      </c>
      <c r="I79" s="4">
        <v>32.087200160000002</v>
      </c>
      <c r="J79" s="4">
        <v>-104.1613998</v>
      </c>
    </row>
    <row r="80" spans="1:10" x14ac:dyDescent="0.2">
      <c r="A80" s="10">
        <v>43544</v>
      </c>
      <c r="B80" s="4">
        <v>60.12</v>
      </c>
      <c r="C80" s="4">
        <v>68.349999999999994</v>
      </c>
      <c r="D80">
        <v>1.8919999999999999</v>
      </c>
      <c r="E80">
        <v>1.88</v>
      </c>
      <c r="F80" s="4">
        <v>867</v>
      </c>
      <c r="G80" s="4">
        <v>194.2343903</v>
      </c>
      <c r="H80" s="4" t="s">
        <v>39</v>
      </c>
      <c r="I80" s="4">
        <v>24.512100220000001</v>
      </c>
      <c r="J80" s="4">
        <v>90.591903689999995</v>
      </c>
    </row>
    <row r="81" spans="1:10" x14ac:dyDescent="0.2">
      <c r="A81" s="10">
        <v>43545</v>
      </c>
      <c r="B81" s="4">
        <v>59.98</v>
      </c>
      <c r="C81" s="4">
        <v>68.3</v>
      </c>
      <c r="D81">
        <v>1.9139999999999999</v>
      </c>
      <c r="E81">
        <v>1.9059999999999999</v>
      </c>
      <c r="F81" s="4"/>
      <c r="G81" s="4"/>
      <c r="H81" s="4"/>
      <c r="I81" s="4"/>
      <c r="J81" s="4"/>
    </row>
    <row r="82" spans="1:10" x14ac:dyDescent="0.2">
      <c r="A82" s="10">
        <v>43546</v>
      </c>
      <c r="B82" s="4">
        <v>58.87</v>
      </c>
      <c r="C82" s="4">
        <v>66.290000000000006</v>
      </c>
      <c r="D82">
        <v>1.903</v>
      </c>
      <c r="E82">
        <v>1.9179999999999999</v>
      </c>
      <c r="F82" s="4"/>
      <c r="G82" s="4"/>
      <c r="H82" s="4"/>
      <c r="I82" s="4"/>
      <c r="J82" s="4"/>
    </row>
    <row r="83" spans="1:10" x14ac:dyDescent="0.2">
      <c r="A83" s="10">
        <v>43547</v>
      </c>
      <c r="B83" s="4"/>
      <c r="C83" s="4"/>
      <c r="F83" s="4">
        <v>317</v>
      </c>
      <c r="G83" s="4">
        <v>0</v>
      </c>
      <c r="H83" s="4" t="s">
        <v>8</v>
      </c>
      <c r="I83" s="4">
        <v>35.675098419999998</v>
      </c>
      <c r="J83" s="4">
        <v>112.873497</v>
      </c>
    </row>
    <row r="84" spans="1:10" x14ac:dyDescent="0.2">
      <c r="A84" s="10">
        <v>43548</v>
      </c>
      <c r="B84" s="4"/>
      <c r="C84" s="4"/>
      <c r="F84" s="4">
        <v>2086</v>
      </c>
      <c r="G84" s="4">
        <v>18.839769359999998</v>
      </c>
      <c r="H84" s="4" t="s">
        <v>8</v>
      </c>
      <c r="I84" s="4">
        <v>33.64889908</v>
      </c>
      <c r="J84" s="4">
        <v>-87.110603330000004</v>
      </c>
    </row>
    <row r="85" spans="1:10" x14ac:dyDescent="0.2">
      <c r="A85" s="10">
        <v>43549</v>
      </c>
      <c r="B85" s="4">
        <v>58.71</v>
      </c>
      <c r="C85" s="4">
        <v>67.37</v>
      </c>
      <c r="D85">
        <v>1.893</v>
      </c>
      <c r="E85">
        <v>1.948</v>
      </c>
      <c r="F85" s="4">
        <v>2062</v>
      </c>
      <c r="G85" s="4">
        <v>124.8242111</v>
      </c>
      <c r="H85" s="4" t="s">
        <v>8</v>
      </c>
      <c r="I85" s="4">
        <v>27.232700350000002</v>
      </c>
      <c r="J85" s="4">
        <v>95.240501399999999</v>
      </c>
    </row>
    <row r="86" spans="1:10" x14ac:dyDescent="0.2">
      <c r="A86" s="10">
        <v>43550</v>
      </c>
      <c r="B86" s="4">
        <v>59.87</v>
      </c>
      <c r="C86" s="4">
        <v>67.510000000000005</v>
      </c>
      <c r="D86">
        <v>1.915</v>
      </c>
      <c r="E86">
        <v>1.9750000000000001</v>
      </c>
      <c r="F86" s="4"/>
      <c r="G86" s="4"/>
      <c r="H86" s="4"/>
      <c r="I86" s="4"/>
      <c r="J86" s="4"/>
    </row>
    <row r="87" spans="1:10" x14ac:dyDescent="0.2">
      <c r="A87" s="10">
        <v>43551</v>
      </c>
      <c r="B87" s="4">
        <v>59.39</v>
      </c>
      <c r="C87" s="4">
        <v>67.349999999999994</v>
      </c>
      <c r="D87">
        <v>1.847</v>
      </c>
      <c r="E87">
        <v>1.899</v>
      </c>
      <c r="F87" s="4">
        <v>274</v>
      </c>
      <c r="G87" s="4">
        <v>101.9856186</v>
      </c>
      <c r="H87" s="4" t="s">
        <v>8</v>
      </c>
      <c r="I87" s="4">
        <v>39.783199310000001</v>
      </c>
      <c r="J87" s="4">
        <v>-80.332000730000004</v>
      </c>
    </row>
    <row r="88" spans="1:10" x14ac:dyDescent="0.2">
      <c r="A88" s="10">
        <v>43552</v>
      </c>
      <c r="B88" s="4">
        <v>59.29</v>
      </c>
      <c r="C88" s="4">
        <v>66.08</v>
      </c>
      <c r="D88">
        <v>1.8240000000000001</v>
      </c>
      <c r="E88">
        <v>1.8819999999999999</v>
      </c>
      <c r="F88" s="4">
        <v>2108</v>
      </c>
      <c r="G88" s="4">
        <v>103.812561</v>
      </c>
      <c r="H88" s="4" t="s">
        <v>11</v>
      </c>
      <c r="I88" s="4">
        <v>65.96330261</v>
      </c>
      <c r="J88" s="4">
        <v>74.687797549999999</v>
      </c>
    </row>
    <row r="89" spans="1:10" x14ac:dyDescent="0.2">
      <c r="A89" s="10">
        <v>43553</v>
      </c>
      <c r="B89" s="4">
        <v>60.19</v>
      </c>
      <c r="C89" s="4">
        <v>67.930000000000007</v>
      </c>
      <c r="D89">
        <v>1.831</v>
      </c>
      <c r="E89">
        <v>1.8879999999999999</v>
      </c>
      <c r="F89" s="4">
        <v>278</v>
      </c>
      <c r="G89" s="4">
        <v>142.12252810000001</v>
      </c>
      <c r="H89" s="4" t="s">
        <v>11</v>
      </c>
      <c r="I89" s="4">
        <v>38.694099430000001</v>
      </c>
      <c r="J89" s="4">
        <v>54.316398620000001</v>
      </c>
    </row>
    <row r="90" spans="1:10" x14ac:dyDescent="0.2">
      <c r="A90" s="10">
        <v>43554</v>
      </c>
      <c r="B90" s="4"/>
      <c r="C90" s="4"/>
      <c r="F90" s="4">
        <v>280</v>
      </c>
      <c r="G90" s="4">
        <v>174.65304570000001</v>
      </c>
      <c r="H90" s="4" t="s">
        <v>39</v>
      </c>
      <c r="I90" s="4">
        <v>24.924999239999998</v>
      </c>
      <c r="J90" s="4">
        <v>67.184799190000007</v>
      </c>
    </row>
    <row r="91" spans="1:10" x14ac:dyDescent="0.2">
      <c r="A91" s="10">
        <v>43555</v>
      </c>
      <c r="B91" s="4"/>
      <c r="C91" s="4"/>
      <c r="F91" s="4">
        <v>2069</v>
      </c>
      <c r="G91" s="4">
        <v>55.465637209999997</v>
      </c>
      <c r="H91" s="4" t="s">
        <v>39</v>
      </c>
      <c r="I91" s="4">
        <v>19.26189995</v>
      </c>
      <c r="J91" s="4">
        <v>73.070098880000003</v>
      </c>
    </row>
    <row r="92" spans="1:10" x14ac:dyDescent="0.2">
      <c r="A92" s="10">
        <v>43556</v>
      </c>
      <c r="B92" s="4">
        <v>61.59</v>
      </c>
      <c r="C92" s="4">
        <v>69.08</v>
      </c>
      <c r="D92">
        <v>1.8380000000000001</v>
      </c>
      <c r="E92">
        <v>1.8879999999999999</v>
      </c>
      <c r="F92" s="4">
        <v>1850</v>
      </c>
      <c r="G92" s="4">
        <v>33.225345609999998</v>
      </c>
      <c r="H92" s="4" t="s">
        <v>8</v>
      </c>
      <c r="I92" s="4">
        <v>33.314498899999997</v>
      </c>
      <c r="J92" s="4">
        <v>-87.437400819999993</v>
      </c>
    </row>
    <row r="93" spans="1:10" x14ac:dyDescent="0.2">
      <c r="A93" s="10">
        <v>43557</v>
      </c>
      <c r="B93" s="4">
        <v>62.53</v>
      </c>
      <c r="C93" s="4">
        <v>69.680000000000007</v>
      </c>
      <c r="D93">
        <v>1.865</v>
      </c>
      <c r="E93">
        <v>1.92</v>
      </c>
      <c r="F93" s="4">
        <v>285</v>
      </c>
      <c r="G93" s="4">
        <v>96.835800169999999</v>
      </c>
      <c r="H93" s="4" t="s">
        <v>11</v>
      </c>
      <c r="I93" s="4">
        <v>38.442798609999997</v>
      </c>
      <c r="J93" s="4">
        <v>54.055500029999997</v>
      </c>
    </row>
    <row r="94" spans="1:10" x14ac:dyDescent="0.2">
      <c r="A94" s="10">
        <v>43558</v>
      </c>
      <c r="B94" s="4">
        <v>62.46</v>
      </c>
      <c r="C94" s="4">
        <v>69.209999999999994</v>
      </c>
      <c r="D94">
        <v>1.97</v>
      </c>
      <c r="E94">
        <v>1.948</v>
      </c>
      <c r="F94" s="4">
        <v>284</v>
      </c>
      <c r="G94" s="4">
        <v>0</v>
      </c>
      <c r="H94" s="4" t="s">
        <v>11</v>
      </c>
      <c r="I94" s="4">
        <v>39.378898620000001</v>
      </c>
      <c r="J94" s="4">
        <v>53.948398589999996</v>
      </c>
    </row>
    <row r="95" spans="1:10" x14ac:dyDescent="0.2">
      <c r="A95" s="10">
        <v>43559</v>
      </c>
      <c r="B95" s="4">
        <v>62.12</v>
      </c>
      <c r="C95" s="4">
        <v>69.8</v>
      </c>
      <c r="D95">
        <v>1.954</v>
      </c>
      <c r="E95">
        <v>1.9259999999999999</v>
      </c>
      <c r="F95" s="4">
        <v>345</v>
      </c>
      <c r="G95" s="4">
        <v>196.39234920000001</v>
      </c>
      <c r="H95" s="4" t="s">
        <v>39</v>
      </c>
      <c r="I95" s="4">
        <v>24.921300890000001</v>
      </c>
      <c r="J95" s="4">
        <v>67.175903320000003</v>
      </c>
    </row>
    <row r="96" spans="1:10" x14ac:dyDescent="0.2">
      <c r="A96" s="10">
        <v>43560</v>
      </c>
      <c r="B96" s="4">
        <v>63.1</v>
      </c>
      <c r="C96" s="4">
        <v>69.930000000000007</v>
      </c>
      <c r="D96">
        <v>1.992</v>
      </c>
      <c r="E96">
        <v>1.96</v>
      </c>
      <c r="F96" s="4">
        <v>2064</v>
      </c>
      <c r="G96" s="4">
        <v>70.419761660000006</v>
      </c>
      <c r="H96" s="4" t="s">
        <v>39</v>
      </c>
      <c r="I96" s="4">
        <v>19.293600080000001</v>
      </c>
      <c r="J96" s="4">
        <v>73.163497919999998</v>
      </c>
    </row>
    <row r="97" spans="1:10" x14ac:dyDescent="0.2">
      <c r="A97" s="10">
        <v>43561</v>
      </c>
      <c r="B97" s="4"/>
      <c r="C97" s="4"/>
      <c r="F97" s="4">
        <v>341</v>
      </c>
      <c r="G97" s="4">
        <v>0</v>
      </c>
      <c r="H97" s="4" t="s">
        <v>39</v>
      </c>
      <c r="I97" s="4">
        <v>30.912200930000001</v>
      </c>
      <c r="J97" s="4">
        <v>104.055603</v>
      </c>
    </row>
    <row r="98" spans="1:10" x14ac:dyDescent="0.2">
      <c r="A98" s="10">
        <v>43562</v>
      </c>
      <c r="B98" s="4"/>
      <c r="C98" s="4"/>
      <c r="F98" s="4">
        <v>2079</v>
      </c>
      <c r="G98" s="4">
        <v>99.961425779999999</v>
      </c>
      <c r="H98" s="4" t="s">
        <v>11</v>
      </c>
      <c r="I98" s="4">
        <v>26.165300370000001</v>
      </c>
      <c r="J98" s="4">
        <v>-104.4250031</v>
      </c>
    </row>
    <row r="99" spans="1:10" x14ac:dyDescent="0.2">
      <c r="A99" s="10">
        <v>43563</v>
      </c>
      <c r="B99" s="4">
        <v>64.37</v>
      </c>
      <c r="C99" s="4">
        <v>71.12</v>
      </c>
      <c r="D99">
        <v>2.008</v>
      </c>
      <c r="E99">
        <v>1.976</v>
      </c>
      <c r="F99" s="4"/>
      <c r="G99" s="4"/>
      <c r="H99" s="4"/>
      <c r="I99" s="4"/>
      <c r="J99" s="4"/>
    </row>
    <row r="100" spans="1:10" x14ac:dyDescent="0.2">
      <c r="A100" s="10">
        <v>43564</v>
      </c>
      <c r="B100" s="4">
        <v>64.05</v>
      </c>
      <c r="C100" s="4">
        <v>71.02</v>
      </c>
      <c r="D100">
        <v>2.0190000000000001</v>
      </c>
      <c r="E100">
        <v>1.992</v>
      </c>
      <c r="F100" s="4">
        <v>1938</v>
      </c>
      <c r="G100" s="4">
        <v>34.425556180000001</v>
      </c>
      <c r="H100" s="4" t="s">
        <v>11</v>
      </c>
      <c r="I100" s="4">
        <v>51.228401179999999</v>
      </c>
      <c r="J100" s="4">
        <v>58.1996994</v>
      </c>
    </row>
    <row r="101" spans="1:10" x14ac:dyDescent="0.2">
      <c r="A101" s="10">
        <v>43565</v>
      </c>
      <c r="B101" s="4">
        <v>64.62</v>
      </c>
      <c r="C101" s="4">
        <v>71.63</v>
      </c>
      <c r="D101">
        <v>2.0739999999999998</v>
      </c>
      <c r="E101">
        <v>2.0470000000000002</v>
      </c>
      <c r="F101" s="4">
        <v>2081</v>
      </c>
      <c r="G101" s="4">
        <v>303.70608520000002</v>
      </c>
      <c r="H101" s="4" t="s">
        <v>11</v>
      </c>
      <c r="I101" s="4">
        <v>26.145000459999999</v>
      </c>
      <c r="J101" s="4">
        <v>-104.2527008</v>
      </c>
    </row>
    <row r="102" spans="1:10" x14ac:dyDescent="0.2">
      <c r="A102" s="10">
        <v>43566</v>
      </c>
      <c r="B102" s="4">
        <v>63.61</v>
      </c>
      <c r="C102" s="4">
        <v>71.3</v>
      </c>
      <c r="D102">
        <v>2.0499999999999998</v>
      </c>
      <c r="E102">
        <v>2.0230000000000001</v>
      </c>
      <c r="F102" s="4"/>
      <c r="G102" s="4"/>
      <c r="H102" s="4"/>
      <c r="I102" s="4"/>
      <c r="J102" s="4"/>
    </row>
    <row r="103" spans="1:10" x14ac:dyDescent="0.2">
      <c r="A103" s="10">
        <v>43567</v>
      </c>
      <c r="B103" s="4">
        <v>63.86</v>
      </c>
      <c r="C103" s="4">
        <v>71.569999999999993</v>
      </c>
      <c r="D103">
        <v>2.0470000000000002</v>
      </c>
      <c r="E103">
        <v>2.0139999999999998</v>
      </c>
      <c r="F103" s="4">
        <v>354</v>
      </c>
      <c r="G103" s="4">
        <v>313.75665279999998</v>
      </c>
      <c r="H103" s="4" t="s">
        <v>11</v>
      </c>
      <c r="I103" s="4">
        <v>38.099998470000003</v>
      </c>
      <c r="J103" s="4">
        <v>60.531898499999997</v>
      </c>
    </row>
    <row r="104" spans="1:10" x14ac:dyDescent="0.2">
      <c r="A104" s="10">
        <v>43568</v>
      </c>
      <c r="B104" s="4"/>
      <c r="C104" s="4"/>
      <c r="F104" s="4"/>
      <c r="G104" s="4"/>
      <c r="H104" s="4"/>
      <c r="I104" s="4"/>
      <c r="J104" s="4"/>
    </row>
    <row r="105" spans="1:10" x14ac:dyDescent="0.2">
      <c r="A105" s="10">
        <v>43569</v>
      </c>
      <c r="B105" s="4"/>
      <c r="C105" s="4"/>
      <c r="F105" s="4">
        <v>283</v>
      </c>
      <c r="G105" s="4">
        <v>0</v>
      </c>
      <c r="H105" s="4" t="s">
        <v>39</v>
      </c>
      <c r="I105" s="4">
        <v>23.933500290000001</v>
      </c>
      <c r="J105" s="4">
        <v>90.596000669999995</v>
      </c>
    </row>
    <row r="106" spans="1:10" x14ac:dyDescent="0.2">
      <c r="A106" s="10">
        <v>43570</v>
      </c>
      <c r="B106" s="4">
        <v>63.43</v>
      </c>
      <c r="C106" s="4">
        <v>70.900000000000006</v>
      </c>
      <c r="D106">
        <v>2.0350000000000001</v>
      </c>
      <c r="E106">
        <v>1.9850000000000001</v>
      </c>
      <c r="F106" s="4">
        <v>1923</v>
      </c>
      <c r="G106" s="4">
        <v>17.494691849999999</v>
      </c>
      <c r="H106" s="4" t="s">
        <v>11</v>
      </c>
      <c r="I106" s="4">
        <v>51.224201200000003</v>
      </c>
      <c r="J106" s="4">
        <v>58.197799680000003</v>
      </c>
    </row>
    <row r="107" spans="1:10" x14ac:dyDescent="0.2">
      <c r="A107" s="10">
        <v>43571</v>
      </c>
      <c r="B107" s="4">
        <v>64.010000000000005</v>
      </c>
      <c r="C107" s="4">
        <v>70.739999999999995</v>
      </c>
      <c r="D107">
        <v>2.0579999999999998</v>
      </c>
      <c r="E107">
        <v>2.0059999999999998</v>
      </c>
      <c r="F107" s="4">
        <v>2092</v>
      </c>
      <c r="G107" s="4">
        <v>19.62046432</v>
      </c>
      <c r="H107" s="4" t="s">
        <v>11</v>
      </c>
      <c r="I107" s="4">
        <v>21.75690079</v>
      </c>
      <c r="J107" s="4">
        <v>94.361602779999998</v>
      </c>
    </row>
    <row r="108" spans="1:10" x14ac:dyDescent="0.2">
      <c r="A108" s="10">
        <v>43572</v>
      </c>
      <c r="B108" s="4">
        <v>63.74</v>
      </c>
      <c r="C108" s="4">
        <v>71.14</v>
      </c>
      <c r="D108">
        <v>2.0659999999999998</v>
      </c>
      <c r="E108">
        <v>1.9910000000000001</v>
      </c>
      <c r="F108" s="4"/>
      <c r="G108" s="4"/>
      <c r="H108" s="4"/>
      <c r="I108" s="4"/>
      <c r="J108" s="4"/>
    </row>
    <row r="109" spans="1:10" x14ac:dyDescent="0.2">
      <c r="A109" s="10">
        <v>43573</v>
      </c>
      <c r="B109" s="4">
        <v>64.02</v>
      </c>
      <c r="C109" s="4">
        <v>70.709999999999994</v>
      </c>
      <c r="D109">
        <v>2.0920000000000001</v>
      </c>
      <c r="E109">
        <v>2.0099999999999998</v>
      </c>
      <c r="F109" s="4">
        <v>453</v>
      </c>
      <c r="G109" s="4">
        <v>0</v>
      </c>
      <c r="H109" s="4" t="s">
        <v>11</v>
      </c>
      <c r="I109" s="4">
        <v>31.386499400000002</v>
      </c>
      <c r="J109" s="4">
        <v>-104.216301</v>
      </c>
    </row>
    <row r="110" spans="1:10" x14ac:dyDescent="0.2">
      <c r="A110" s="10">
        <v>43574</v>
      </c>
      <c r="B110" s="4"/>
      <c r="C110" s="4"/>
      <c r="F110" s="4">
        <v>1569</v>
      </c>
      <c r="G110" s="4">
        <v>114.9298782</v>
      </c>
      <c r="H110" s="4" t="s">
        <v>8</v>
      </c>
      <c r="I110" s="4">
        <v>49.921199799999997</v>
      </c>
      <c r="J110" s="4">
        <v>18.539400100000002</v>
      </c>
    </row>
    <row r="111" spans="1:10" x14ac:dyDescent="0.2">
      <c r="A111" s="10">
        <v>43575</v>
      </c>
      <c r="B111" s="4"/>
      <c r="C111" s="4"/>
      <c r="F111" s="4">
        <v>1866</v>
      </c>
      <c r="G111" s="4">
        <v>22.0145874</v>
      </c>
      <c r="H111" s="4" t="s">
        <v>11</v>
      </c>
      <c r="I111" s="4">
        <v>50.698200229999998</v>
      </c>
      <c r="J111" s="4">
        <v>58.205600740000001</v>
      </c>
    </row>
    <row r="112" spans="1:10" x14ac:dyDescent="0.2">
      <c r="A112" s="10">
        <v>43576</v>
      </c>
      <c r="B112" s="4"/>
      <c r="C112" s="4"/>
      <c r="F112" s="4">
        <v>1148</v>
      </c>
      <c r="G112" s="4">
        <v>1.3238269090000001</v>
      </c>
      <c r="H112" s="4" t="s">
        <v>11</v>
      </c>
      <c r="I112" s="4">
        <v>29.883499149999999</v>
      </c>
      <c r="J112" s="4">
        <v>47.620201109999996</v>
      </c>
    </row>
    <row r="113" spans="1:10" x14ac:dyDescent="0.2">
      <c r="A113" s="10">
        <v>43577</v>
      </c>
      <c r="B113" s="4">
        <v>65.66</v>
      </c>
      <c r="C113" s="4">
        <v>70.709999999999994</v>
      </c>
      <c r="D113">
        <v>2.1459999999999999</v>
      </c>
      <c r="E113">
        <v>2.0990000000000002</v>
      </c>
      <c r="F113" s="4">
        <v>19</v>
      </c>
      <c r="G113" s="4">
        <v>119.1595688</v>
      </c>
      <c r="H113" s="4" t="s">
        <v>8</v>
      </c>
      <c r="I113" s="4">
        <v>39.886600489999999</v>
      </c>
      <c r="J113" s="4">
        <v>-80.14530182</v>
      </c>
    </row>
    <row r="114" spans="1:10" x14ac:dyDescent="0.2">
      <c r="A114" s="10">
        <v>43578</v>
      </c>
      <c r="B114" s="4">
        <v>66.239999999999995</v>
      </c>
      <c r="C114" s="4">
        <v>74.39</v>
      </c>
      <c r="D114">
        <v>2.1469999999999998</v>
      </c>
      <c r="E114">
        <v>2.1</v>
      </c>
      <c r="F114" s="4"/>
      <c r="G114" s="4"/>
      <c r="H114" s="4"/>
      <c r="I114" s="4"/>
      <c r="J114" s="4"/>
    </row>
    <row r="115" spans="1:10" x14ac:dyDescent="0.2">
      <c r="A115" s="10">
        <v>43579</v>
      </c>
      <c r="B115" s="4">
        <v>65.959999999999994</v>
      </c>
      <c r="C115" s="4">
        <v>73.59</v>
      </c>
      <c r="D115">
        <v>2.1379999999999999</v>
      </c>
      <c r="E115">
        <v>2.0680000000000001</v>
      </c>
      <c r="F115" s="4">
        <v>1570</v>
      </c>
      <c r="G115" s="4">
        <v>139.99981690000001</v>
      </c>
      <c r="H115" s="4" t="s">
        <v>8</v>
      </c>
      <c r="I115" s="4">
        <v>54.399700160000002</v>
      </c>
      <c r="J115" s="4">
        <v>23.67550087</v>
      </c>
    </row>
    <row r="116" spans="1:10" x14ac:dyDescent="0.2">
      <c r="A116" s="10">
        <v>43580</v>
      </c>
      <c r="B116" s="4">
        <v>65.23</v>
      </c>
      <c r="C116" s="4">
        <v>74.94</v>
      </c>
      <c r="D116">
        <v>2.1179999999999999</v>
      </c>
      <c r="E116">
        <v>2.0609999999999999</v>
      </c>
      <c r="F116" s="4">
        <v>1961</v>
      </c>
      <c r="G116" s="4">
        <v>62.78621674</v>
      </c>
      <c r="H116" s="4" t="s">
        <v>8</v>
      </c>
      <c r="I116" s="4">
        <v>27.214300160000001</v>
      </c>
      <c r="J116" s="4">
        <v>95.195999150000006</v>
      </c>
    </row>
    <row r="117" spans="1:10" x14ac:dyDescent="0.2">
      <c r="A117" s="10">
        <v>43581</v>
      </c>
      <c r="B117" s="4">
        <v>63.29</v>
      </c>
      <c r="C117" s="4">
        <v>71.03</v>
      </c>
      <c r="D117">
        <v>2.077</v>
      </c>
      <c r="E117">
        <v>2.0289999999999999</v>
      </c>
      <c r="F117" s="4">
        <v>244</v>
      </c>
      <c r="G117" s="4">
        <v>46.629390720000004</v>
      </c>
      <c r="H117" s="4" t="s">
        <v>11</v>
      </c>
      <c r="I117" s="4">
        <v>38.60400009</v>
      </c>
      <c r="J117" s="4">
        <v>54.151599879999999</v>
      </c>
    </row>
    <row r="118" spans="1:10" x14ac:dyDescent="0.2">
      <c r="A118" s="10">
        <v>43582</v>
      </c>
      <c r="B118" s="4"/>
      <c r="C118" s="4"/>
      <c r="F118" s="4">
        <v>252</v>
      </c>
      <c r="G118" s="4">
        <v>90.861259459999999</v>
      </c>
      <c r="H118" s="4" t="s">
        <v>11</v>
      </c>
      <c r="I118" s="4">
        <v>38.464298249999999</v>
      </c>
      <c r="J118" s="4">
        <v>54.179100040000002</v>
      </c>
    </row>
    <row r="119" spans="1:10" x14ac:dyDescent="0.2">
      <c r="A119" s="10">
        <v>43583</v>
      </c>
      <c r="B119" s="4"/>
      <c r="C119" s="4"/>
      <c r="F119" s="4"/>
      <c r="G119" s="4"/>
      <c r="H119" s="4"/>
      <c r="I119" s="4"/>
      <c r="J119" s="4"/>
    </row>
    <row r="120" spans="1:10" x14ac:dyDescent="0.2">
      <c r="A120" s="10">
        <v>43584</v>
      </c>
      <c r="B120" s="4">
        <v>63.39</v>
      </c>
      <c r="C120" s="4">
        <v>71.22</v>
      </c>
      <c r="D120">
        <v>2.0739999999999998</v>
      </c>
      <c r="E120">
        <v>2.0289999999999999</v>
      </c>
      <c r="F120" s="4">
        <v>254</v>
      </c>
      <c r="G120" s="4">
        <v>0</v>
      </c>
      <c r="H120" s="4" t="s">
        <v>11</v>
      </c>
      <c r="I120" s="4">
        <v>39.006401060000002</v>
      </c>
      <c r="J120" s="4">
        <v>54.525100709999997</v>
      </c>
    </row>
    <row r="121" spans="1:10" x14ac:dyDescent="0.2">
      <c r="A121" s="10">
        <v>43585</v>
      </c>
      <c r="B121" s="4">
        <v>63.83</v>
      </c>
      <c r="C121" s="4">
        <v>72.19</v>
      </c>
      <c r="D121">
        <v>2.052</v>
      </c>
      <c r="E121">
        <v>2.0499999999999998</v>
      </c>
      <c r="F121" s="4">
        <v>447</v>
      </c>
      <c r="G121" s="4">
        <v>30.622777939999999</v>
      </c>
      <c r="H121" s="4" t="s">
        <v>11</v>
      </c>
      <c r="I121" s="4">
        <v>67.778198239999995</v>
      </c>
      <c r="J121" s="4">
        <v>83.730598450000002</v>
      </c>
    </row>
    <row r="122" spans="1:10" x14ac:dyDescent="0.2">
      <c r="A122" s="10">
        <v>43586</v>
      </c>
      <c r="B122" s="4">
        <v>63.55</v>
      </c>
      <c r="C122" s="4">
        <v>72.010000000000005</v>
      </c>
      <c r="D122">
        <v>1.9990000000000001</v>
      </c>
      <c r="E122">
        <v>1.9970000000000001</v>
      </c>
      <c r="F122" s="4">
        <v>258</v>
      </c>
      <c r="G122" s="4">
        <v>159.4876099</v>
      </c>
      <c r="H122" s="4" t="s">
        <v>39</v>
      </c>
      <c r="I122" s="4">
        <v>24.69689941</v>
      </c>
      <c r="J122" s="4">
        <v>67.64279938</v>
      </c>
    </row>
    <row r="123" spans="1:10" x14ac:dyDescent="0.2">
      <c r="A123" s="10">
        <v>43587</v>
      </c>
      <c r="B123" s="4">
        <v>61.75</v>
      </c>
      <c r="C123" s="4">
        <v>70.56</v>
      </c>
      <c r="D123">
        <v>2.0049999999999999</v>
      </c>
      <c r="E123">
        <v>1.952</v>
      </c>
      <c r="F123" s="4">
        <v>263</v>
      </c>
      <c r="G123" s="4">
        <v>179.46015929999999</v>
      </c>
      <c r="H123" s="4" t="s">
        <v>11</v>
      </c>
      <c r="I123" s="4">
        <v>38.343799590000003</v>
      </c>
      <c r="J123" s="4">
        <v>54.176300050000002</v>
      </c>
    </row>
    <row r="124" spans="1:10" x14ac:dyDescent="0.2">
      <c r="A124" s="10">
        <v>43588</v>
      </c>
      <c r="B124" s="4">
        <v>61.98</v>
      </c>
      <c r="C124" s="4">
        <v>71.95</v>
      </c>
      <c r="D124">
        <v>1.9710000000000001</v>
      </c>
      <c r="E124">
        <v>1.966</v>
      </c>
      <c r="F124" s="4"/>
      <c r="G124" s="4"/>
      <c r="H124" s="4"/>
      <c r="I124" s="4"/>
      <c r="J124" s="4"/>
    </row>
    <row r="125" spans="1:10" x14ac:dyDescent="0.2">
      <c r="A125" s="10">
        <v>43589</v>
      </c>
      <c r="B125" s="4"/>
      <c r="C125" s="4"/>
      <c r="F125" s="4">
        <v>1841</v>
      </c>
      <c r="G125" s="4">
        <v>47.70992279</v>
      </c>
      <c r="H125" s="4" t="s">
        <v>8</v>
      </c>
      <c r="I125" s="4">
        <v>51.666999820000001</v>
      </c>
      <c r="J125" s="4">
        <v>75.465103150000004</v>
      </c>
    </row>
    <row r="126" spans="1:10" x14ac:dyDescent="0.2">
      <c r="A126" s="10">
        <v>43590</v>
      </c>
      <c r="B126" s="4"/>
      <c r="C126" s="4"/>
      <c r="F126" s="4"/>
      <c r="G126" s="4"/>
      <c r="H126" s="4"/>
      <c r="I126" s="4"/>
      <c r="J126" s="4"/>
    </row>
    <row r="127" spans="1:10" x14ac:dyDescent="0.2">
      <c r="A127" s="10">
        <v>43591</v>
      </c>
      <c r="B127" s="4">
        <v>62.3</v>
      </c>
      <c r="C127" s="4">
        <v>71.95</v>
      </c>
      <c r="D127">
        <v>1.9490000000000001</v>
      </c>
      <c r="E127">
        <v>1.909</v>
      </c>
      <c r="F127" s="4">
        <v>696</v>
      </c>
      <c r="G127" s="4">
        <v>162.1537323</v>
      </c>
      <c r="H127" s="4" t="s">
        <v>39</v>
      </c>
      <c r="I127" s="4">
        <v>24.911300659999998</v>
      </c>
      <c r="J127" s="4">
        <v>67.142898560000006</v>
      </c>
    </row>
    <row r="128" spans="1:10" x14ac:dyDescent="0.2">
      <c r="A128" s="10">
        <v>43592</v>
      </c>
      <c r="B128" s="4">
        <v>61.41</v>
      </c>
      <c r="C128" s="4">
        <v>70.98</v>
      </c>
      <c r="D128">
        <v>1.8839999999999999</v>
      </c>
      <c r="E128">
        <v>1.841</v>
      </c>
      <c r="F128" s="4"/>
      <c r="G128" s="4"/>
      <c r="H128" s="4"/>
      <c r="I128" s="4"/>
      <c r="J128" s="4"/>
    </row>
    <row r="129" spans="1:10" x14ac:dyDescent="0.2">
      <c r="A129" s="10">
        <v>43593</v>
      </c>
      <c r="B129" s="4">
        <v>62.13</v>
      </c>
      <c r="C129" s="4">
        <v>71.09</v>
      </c>
      <c r="D129">
        <v>1.9179999999999999</v>
      </c>
      <c r="E129">
        <v>1.88</v>
      </c>
      <c r="F129" s="4">
        <v>1869</v>
      </c>
      <c r="G129" s="4">
        <v>50.136550900000003</v>
      </c>
      <c r="H129" s="4" t="s">
        <v>8</v>
      </c>
      <c r="I129" s="4">
        <v>49.730899809999997</v>
      </c>
      <c r="J129" s="4">
        <v>72.519401549999998</v>
      </c>
    </row>
    <row r="130" spans="1:10" x14ac:dyDescent="0.2">
      <c r="A130" s="10">
        <v>43594</v>
      </c>
      <c r="B130" s="4">
        <v>61.58</v>
      </c>
      <c r="C130" s="4">
        <v>70.61</v>
      </c>
      <c r="D130">
        <v>1.9179999999999999</v>
      </c>
      <c r="E130">
        <v>1.865</v>
      </c>
      <c r="F130" s="4">
        <v>530</v>
      </c>
      <c r="G130" s="4">
        <v>172.9675293</v>
      </c>
      <c r="H130" s="4" t="s">
        <v>11</v>
      </c>
      <c r="I130" s="4">
        <v>31.653400420000001</v>
      </c>
      <c r="J130" s="4">
        <v>-104.1174011</v>
      </c>
    </row>
    <row r="131" spans="1:10" x14ac:dyDescent="0.2">
      <c r="A131" s="10">
        <v>43595</v>
      </c>
      <c r="B131" s="4">
        <v>61.65</v>
      </c>
      <c r="C131" s="4">
        <v>71.63</v>
      </c>
      <c r="D131">
        <v>1.9370000000000001</v>
      </c>
      <c r="E131">
        <v>1.8919999999999999</v>
      </c>
      <c r="F131" s="4"/>
      <c r="G131" s="4"/>
      <c r="H131" s="4"/>
      <c r="I131" s="4"/>
      <c r="J131" s="4"/>
    </row>
    <row r="132" spans="1:10" x14ac:dyDescent="0.2">
      <c r="A132" s="10">
        <v>43596</v>
      </c>
      <c r="B132" s="4"/>
      <c r="C132" s="4"/>
      <c r="F132" s="4"/>
      <c r="G132" s="4"/>
      <c r="H132" s="4"/>
      <c r="I132" s="4"/>
      <c r="J132" s="4"/>
    </row>
    <row r="133" spans="1:10" x14ac:dyDescent="0.2">
      <c r="A133" s="10">
        <v>43597</v>
      </c>
      <c r="B133" s="4"/>
      <c r="C133" s="4"/>
      <c r="F133" s="4">
        <v>2043</v>
      </c>
      <c r="G133" s="4">
        <v>371.81085209999998</v>
      </c>
      <c r="H133" s="4" t="s">
        <v>11</v>
      </c>
      <c r="I133" s="4">
        <v>26.27370071</v>
      </c>
      <c r="J133" s="4">
        <v>-104.0954971</v>
      </c>
    </row>
    <row r="134" spans="1:10" x14ac:dyDescent="0.2">
      <c r="A134" s="10">
        <v>43598</v>
      </c>
      <c r="B134" s="4">
        <v>60.97</v>
      </c>
      <c r="C134" s="4">
        <v>72.349999999999994</v>
      </c>
      <c r="D134">
        <v>1.905</v>
      </c>
      <c r="E134">
        <v>1.85</v>
      </c>
      <c r="F134" s="4">
        <v>267</v>
      </c>
      <c r="G134" s="4">
        <v>289.26275629999998</v>
      </c>
      <c r="H134" s="4" t="s">
        <v>11</v>
      </c>
      <c r="I134" s="4">
        <v>38.324401860000002</v>
      </c>
      <c r="J134" s="4">
        <v>54.159900669999999</v>
      </c>
    </row>
    <row r="135" spans="1:10" x14ac:dyDescent="0.2">
      <c r="A135" s="10">
        <v>43599</v>
      </c>
      <c r="B135" s="4">
        <v>61.82</v>
      </c>
      <c r="C135" s="4">
        <v>72.53</v>
      </c>
      <c r="D135">
        <v>1.921</v>
      </c>
      <c r="E135">
        <v>1.861</v>
      </c>
      <c r="F135" s="4">
        <v>1219</v>
      </c>
      <c r="G135" s="4">
        <v>0</v>
      </c>
      <c r="H135" s="4" t="s">
        <v>11</v>
      </c>
      <c r="I135" s="4">
        <v>56.881999970000003</v>
      </c>
      <c r="J135" s="4">
        <v>56.195098880000003</v>
      </c>
    </row>
    <row r="136" spans="1:10" x14ac:dyDescent="0.2">
      <c r="A136" s="10">
        <v>43600</v>
      </c>
      <c r="B136" s="4">
        <v>62.03</v>
      </c>
      <c r="C136" s="4">
        <v>73.09</v>
      </c>
      <c r="D136">
        <v>1.962</v>
      </c>
      <c r="E136">
        <v>1.905</v>
      </c>
      <c r="F136" s="4">
        <v>475</v>
      </c>
      <c r="G136" s="4">
        <v>0</v>
      </c>
      <c r="H136" s="4" t="s">
        <v>11</v>
      </c>
      <c r="I136" s="4">
        <v>31.58790016</v>
      </c>
      <c r="J136" s="4">
        <v>-103.7851028</v>
      </c>
    </row>
    <row r="137" spans="1:10" x14ac:dyDescent="0.2">
      <c r="A137" s="10">
        <v>43601</v>
      </c>
      <c r="B137" s="4">
        <v>62.93</v>
      </c>
      <c r="C137" s="4">
        <v>74.7</v>
      </c>
      <c r="D137">
        <v>2.0099999999999998</v>
      </c>
      <c r="E137">
        <v>1.9430000000000001</v>
      </c>
      <c r="F137" s="4">
        <v>146</v>
      </c>
      <c r="G137" s="4">
        <v>39.823001859999998</v>
      </c>
      <c r="H137" s="4" t="s">
        <v>11</v>
      </c>
      <c r="I137" s="4">
        <v>64.140602110000003</v>
      </c>
      <c r="J137" s="4">
        <v>67.835098270000003</v>
      </c>
    </row>
    <row r="138" spans="1:10" x14ac:dyDescent="0.2">
      <c r="A138" s="10">
        <v>43602</v>
      </c>
      <c r="B138" s="4">
        <v>62.77</v>
      </c>
      <c r="C138" s="4">
        <v>73.94</v>
      </c>
      <c r="D138">
        <v>1.98</v>
      </c>
      <c r="E138">
        <v>1.913</v>
      </c>
      <c r="F138" s="4">
        <v>2056</v>
      </c>
      <c r="G138" s="4">
        <v>247.87254329999999</v>
      </c>
      <c r="H138" s="4" t="s">
        <v>11</v>
      </c>
      <c r="I138" s="4">
        <v>26.091299060000001</v>
      </c>
      <c r="J138" s="4">
        <v>-103.69860079999999</v>
      </c>
    </row>
    <row r="139" spans="1:10" x14ac:dyDescent="0.2">
      <c r="A139" s="10">
        <v>43603</v>
      </c>
      <c r="B139" s="4"/>
      <c r="C139" s="4"/>
      <c r="F139" s="4"/>
      <c r="G139" s="4"/>
      <c r="H139" s="4"/>
      <c r="I139" s="4"/>
      <c r="J139" s="4"/>
    </row>
    <row r="140" spans="1:10" x14ac:dyDescent="0.2">
      <c r="A140" s="10">
        <v>43604</v>
      </c>
      <c r="B140" s="4"/>
      <c r="C140" s="4"/>
      <c r="F140" s="4">
        <v>477</v>
      </c>
      <c r="G140" s="4">
        <v>0</v>
      </c>
      <c r="H140" s="4" t="s">
        <v>11</v>
      </c>
      <c r="I140" s="4">
        <v>31.569200519999999</v>
      </c>
      <c r="J140" s="4">
        <v>-103.79329679999999</v>
      </c>
    </row>
    <row r="141" spans="1:10" x14ac:dyDescent="0.2">
      <c r="A141" s="10">
        <v>43605</v>
      </c>
      <c r="B141" s="4">
        <v>63.12</v>
      </c>
      <c r="C141" s="4">
        <v>73.209999999999994</v>
      </c>
      <c r="D141">
        <v>1.9570000000000001</v>
      </c>
      <c r="E141">
        <v>1.877</v>
      </c>
      <c r="F141" s="4">
        <v>1343</v>
      </c>
      <c r="G141" s="4">
        <v>79.103836060000006</v>
      </c>
      <c r="H141" s="4" t="s">
        <v>11</v>
      </c>
      <c r="I141" s="4">
        <v>49.799900049999998</v>
      </c>
      <c r="J141" s="4">
        <v>39.8185997</v>
      </c>
    </row>
    <row r="142" spans="1:10" x14ac:dyDescent="0.2">
      <c r="A142" s="10">
        <v>43606</v>
      </c>
      <c r="B142" s="4">
        <v>63.02</v>
      </c>
      <c r="C142" s="4">
        <v>72.94</v>
      </c>
      <c r="D142">
        <v>1.9590000000000001</v>
      </c>
      <c r="E142">
        <v>1.899</v>
      </c>
      <c r="F142" s="4">
        <v>2109</v>
      </c>
      <c r="G142" s="4">
        <v>0</v>
      </c>
      <c r="H142" s="4" t="s">
        <v>11</v>
      </c>
      <c r="I142" s="4">
        <v>62.3445015</v>
      </c>
      <c r="J142" s="4">
        <v>50.166301730000001</v>
      </c>
    </row>
    <row r="143" spans="1:10" x14ac:dyDescent="0.2">
      <c r="A143" s="10">
        <v>43607</v>
      </c>
      <c r="B143" s="4">
        <v>61.42</v>
      </c>
      <c r="C143" s="4">
        <v>71.94</v>
      </c>
      <c r="D143">
        <v>1.9179999999999999</v>
      </c>
      <c r="E143">
        <v>1.873</v>
      </c>
      <c r="F143" s="4">
        <v>1839</v>
      </c>
      <c r="G143" s="4">
        <v>97.900566100000006</v>
      </c>
      <c r="H143" s="4" t="s">
        <v>11</v>
      </c>
      <c r="I143" s="4">
        <v>31.57850075</v>
      </c>
      <c r="J143" s="4">
        <v>-103.5764008</v>
      </c>
    </row>
    <row r="144" spans="1:10" x14ac:dyDescent="0.2">
      <c r="A144" s="10">
        <v>43608</v>
      </c>
      <c r="B144" s="4">
        <v>57.65</v>
      </c>
      <c r="C144" s="4">
        <v>68.37</v>
      </c>
      <c r="D144">
        <v>1.8480000000000001</v>
      </c>
      <c r="E144">
        <v>1.83</v>
      </c>
      <c r="F144" s="4">
        <v>2055</v>
      </c>
      <c r="G144" s="4">
        <v>115.26486970000001</v>
      </c>
      <c r="H144" s="4" t="s">
        <v>11</v>
      </c>
      <c r="I144" s="4">
        <v>26.083900450000002</v>
      </c>
      <c r="J144" s="4">
        <v>-103.8785019</v>
      </c>
    </row>
    <row r="145" spans="1:10" x14ac:dyDescent="0.2">
      <c r="A145" s="10">
        <v>43609</v>
      </c>
      <c r="B145" s="4">
        <v>58.4</v>
      </c>
      <c r="C145" s="4">
        <v>67.98</v>
      </c>
      <c r="D145">
        <v>1.875</v>
      </c>
      <c r="E145">
        <v>1.86</v>
      </c>
      <c r="F145" s="4">
        <v>1098</v>
      </c>
      <c r="G145" s="4">
        <v>87.583839420000004</v>
      </c>
      <c r="H145" s="4" t="s">
        <v>11</v>
      </c>
      <c r="I145" s="4">
        <v>30.19020081</v>
      </c>
      <c r="J145" s="4">
        <v>47.672401430000001</v>
      </c>
    </row>
    <row r="146" spans="1:10" x14ac:dyDescent="0.2">
      <c r="A146" s="10">
        <v>43610</v>
      </c>
      <c r="B146" s="4"/>
      <c r="C146" s="4"/>
      <c r="F146" s="4">
        <v>1102</v>
      </c>
      <c r="G146" s="4">
        <v>109.1159668</v>
      </c>
      <c r="H146" s="4" t="s">
        <v>11</v>
      </c>
      <c r="I146" s="4">
        <v>30.616600040000002</v>
      </c>
      <c r="J146" s="4">
        <v>50.147098540000002</v>
      </c>
    </row>
    <row r="147" spans="1:10" x14ac:dyDescent="0.2">
      <c r="A147" s="10">
        <v>43611</v>
      </c>
      <c r="B147" s="4"/>
      <c r="C147" s="4"/>
      <c r="F147" s="4">
        <v>814</v>
      </c>
      <c r="G147" s="4">
        <v>25.673870090000001</v>
      </c>
      <c r="H147" s="4" t="s">
        <v>11</v>
      </c>
      <c r="I147" s="4">
        <v>38.533100130000001</v>
      </c>
      <c r="J147" s="4">
        <v>54.209300990000003</v>
      </c>
    </row>
    <row r="148" spans="1:10" x14ac:dyDescent="0.2">
      <c r="A148" s="10">
        <v>43612</v>
      </c>
      <c r="B148" s="4"/>
      <c r="C148" s="4"/>
      <c r="F148" s="4"/>
      <c r="G148" s="4"/>
      <c r="H148" s="4"/>
      <c r="I148" s="4"/>
      <c r="J148" s="4"/>
    </row>
    <row r="149" spans="1:10" x14ac:dyDescent="0.2">
      <c r="A149" s="10">
        <v>43613</v>
      </c>
      <c r="B149" s="4">
        <v>58.91</v>
      </c>
      <c r="C149" s="4">
        <v>70.19</v>
      </c>
      <c r="D149">
        <v>1.88</v>
      </c>
      <c r="E149">
        <v>1.8720000000000001</v>
      </c>
      <c r="F149" s="4">
        <v>1100</v>
      </c>
      <c r="G149" s="4">
        <v>45.105525970000002</v>
      </c>
      <c r="H149" s="4" t="s">
        <v>11</v>
      </c>
      <c r="I149" s="4">
        <v>29.964500430000001</v>
      </c>
      <c r="J149" s="4">
        <v>47.452701570000002</v>
      </c>
    </row>
    <row r="150" spans="1:10" x14ac:dyDescent="0.2">
      <c r="A150" s="10">
        <v>43614</v>
      </c>
      <c r="B150" s="4">
        <v>58.84</v>
      </c>
      <c r="C150" s="4">
        <v>70.64</v>
      </c>
      <c r="D150">
        <v>1.8680000000000001</v>
      </c>
      <c r="E150">
        <v>1.875</v>
      </c>
      <c r="F150" s="4">
        <v>199</v>
      </c>
      <c r="G150" s="4">
        <v>0</v>
      </c>
      <c r="H150" s="4" t="s">
        <v>11</v>
      </c>
      <c r="I150" s="4">
        <v>59.017898559999999</v>
      </c>
      <c r="J150" s="4">
        <v>-120.6491013</v>
      </c>
    </row>
    <row r="151" spans="1:10" x14ac:dyDescent="0.2">
      <c r="A151" s="10">
        <v>43615</v>
      </c>
      <c r="B151" s="4">
        <v>56.47</v>
      </c>
      <c r="C151" s="4">
        <v>69.55</v>
      </c>
      <c r="D151">
        <v>1.8009999999999999</v>
      </c>
      <c r="E151">
        <v>1.8140000000000001</v>
      </c>
      <c r="F151" s="4">
        <v>1353</v>
      </c>
      <c r="G151" s="4">
        <v>33.53004456</v>
      </c>
      <c r="H151" s="4" t="s">
        <v>11</v>
      </c>
      <c r="I151" s="4">
        <v>50.20849991</v>
      </c>
      <c r="J151" s="4">
        <v>42.5060997</v>
      </c>
    </row>
    <row r="152" spans="1:10" x14ac:dyDescent="0.2">
      <c r="A152" s="10">
        <v>43616</v>
      </c>
      <c r="B152" s="4">
        <v>53.49</v>
      </c>
      <c r="C152" s="4">
        <v>66.78</v>
      </c>
      <c r="D152">
        <v>1.7270000000000001</v>
      </c>
      <c r="E152">
        <v>1.74</v>
      </c>
      <c r="F152" s="4">
        <v>1572</v>
      </c>
      <c r="G152" s="4">
        <v>45.338523860000002</v>
      </c>
      <c r="H152" s="4" t="s">
        <v>8</v>
      </c>
      <c r="I152" s="4">
        <v>50.175098419999998</v>
      </c>
      <c r="J152" s="4">
        <v>19.017299649999998</v>
      </c>
    </row>
    <row r="153" spans="1:10" x14ac:dyDescent="0.2">
      <c r="A153" s="10">
        <v>43617</v>
      </c>
      <c r="B153" s="4"/>
      <c r="C153" s="4"/>
      <c r="F153" s="4"/>
      <c r="G153" s="4"/>
      <c r="H153" s="4"/>
      <c r="I153" s="4"/>
      <c r="J153" s="4"/>
    </row>
    <row r="154" spans="1:10" x14ac:dyDescent="0.2">
      <c r="A154" s="10">
        <v>43618</v>
      </c>
      <c r="B154" s="4"/>
      <c r="C154" s="4"/>
      <c r="F154" s="4">
        <v>28</v>
      </c>
      <c r="G154" s="4">
        <v>0</v>
      </c>
      <c r="H154" s="4" t="s">
        <v>39</v>
      </c>
      <c r="I154" s="4">
        <v>31.466199870000001</v>
      </c>
      <c r="J154" s="4">
        <v>74.297798159999999</v>
      </c>
    </row>
    <row r="155" spans="1:10" x14ac:dyDescent="0.2">
      <c r="A155" s="10">
        <v>43619</v>
      </c>
      <c r="B155" s="4">
        <v>53.25</v>
      </c>
      <c r="C155" s="4">
        <v>63.16</v>
      </c>
      <c r="D155">
        <v>1.623</v>
      </c>
      <c r="E155">
        <v>1.673</v>
      </c>
      <c r="F155" s="4">
        <v>1099</v>
      </c>
      <c r="G155" s="4">
        <v>205.40849299999999</v>
      </c>
      <c r="H155" s="4" t="s">
        <v>11</v>
      </c>
      <c r="I155" s="4">
        <v>34.070899959999998</v>
      </c>
      <c r="J155" s="4">
        <v>43.632198330000001</v>
      </c>
    </row>
    <row r="156" spans="1:10" x14ac:dyDescent="0.2">
      <c r="A156" s="10">
        <v>43620</v>
      </c>
      <c r="B156" s="4">
        <v>53.5</v>
      </c>
      <c r="C156" s="4">
        <v>63.56</v>
      </c>
      <c r="D156">
        <v>1.639</v>
      </c>
      <c r="E156">
        <v>1.6839999999999999</v>
      </c>
      <c r="F156" s="4">
        <v>2049</v>
      </c>
      <c r="G156" s="4">
        <v>40.402675629999997</v>
      </c>
      <c r="H156" s="4" t="s">
        <v>11</v>
      </c>
      <c r="I156" s="4">
        <v>52.721298220000001</v>
      </c>
      <c r="J156" s="4">
        <v>37.389198299999997</v>
      </c>
    </row>
    <row r="157" spans="1:10" x14ac:dyDescent="0.2">
      <c r="A157" s="10">
        <v>43621</v>
      </c>
      <c r="B157" s="4">
        <v>51.57</v>
      </c>
      <c r="C157" s="4">
        <v>62.14</v>
      </c>
      <c r="D157">
        <v>1.629</v>
      </c>
      <c r="E157">
        <v>1.6519999999999999</v>
      </c>
      <c r="F157" s="4">
        <v>2048</v>
      </c>
      <c r="G157" s="4">
        <v>85.516174320000005</v>
      </c>
      <c r="H157" s="4" t="s">
        <v>39</v>
      </c>
      <c r="I157" s="4">
        <v>28.86030006</v>
      </c>
      <c r="J157" s="4">
        <v>76.526603699999995</v>
      </c>
    </row>
    <row r="158" spans="1:10" x14ac:dyDescent="0.2">
      <c r="A158" s="10">
        <v>43622</v>
      </c>
      <c r="B158" s="4">
        <v>52.59</v>
      </c>
      <c r="C158" s="4">
        <v>62.77</v>
      </c>
      <c r="D158">
        <v>1.663</v>
      </c>
      <c r="E158">
        <v>1.6850000000000001</v>
      </c>
      <c r="F158" s="4">
        <v>180</v>
      </c>
      <c r="G158" s="4">
        <v>0</v>
      </c>
      <c r="H158" s="4" t="s">
        <v>11</v>
      </c>
      <c r="I158" s="4">
        <v>37.796798709999997</v>
      </c>
      <c r="J158" s="4">
        <v>54.343898770000003</v>
      </c>
    </row>
    <row r="159" spans="1:10" x14ac:dyDescent="0.2">
      <c r="A159" s="10">
        <v>43623</v>
      </c>
      <c r="B159" s="4">
        <v>53.95</v>
      </c>
      <c r="C159" s="4">
        <v>64.099999999999994</v>
      </c>
      <c r="D159">
        <v>1.677</v>
      </c>
      <c r="E159">
        <v>1.6970000000000001</v>
      </c>
      <c r="F159" s="4">
        <v>129</v>
      </c>
      <c r="G159" s="4">
        <v>113.57444</v>
      </c>
      <c r="H159" s="4" t="s">
        <v>39</v>
      </c>
      <c r="I159" s="4">
        <v>24.881500240000001</v>
      </c>
      <c r="J159" s="4">
        <v>67.126502990000006</v>
      </c>
    </row>
    <row r="160" spans="1:10" x14ac:dyDescent="0.2">
      <c r="A160" s="10">
        <v>43624</v>
      </c>
      <c r="B160" s="4"/>
      <c r="C160" s="4"/>
      <c r="F160" s="4">
        <v>1354</v>
      </c>
      <c r="G160" s="4">
        <v>0</v>
      </c>
      <c r="H160" s="4" t="s">
        <v>11</v>
      </c>
      <c r="I160" s="4">
        <v>54.505100249999998</v>
      </c>
      <c r="J160" s="4">
        <v>44.302398680000003</v>
      </c>
    </row>
    <row r="161" spans="1:10" x14ac:dyDescent="0.2">
      <c r="A161" s="10">
        <v>43625</v>
      </c>
      <c r="B161" s="4"/>
      <c r="C161" s="4"/>
      <c r="F161" s="4">
        <v>127</v>
      </c>
      <c r="G161" s="4">
        <v>0</v>
      </c>
      <c r="H161" s="4" t="s">
        <v>39</v>
      </c>
      <c r="I161" s="4">
        <v>31.55050087</v>
      </c>
      <c r="J161" s="4">
        <v>74.311500550000005</v>
      </c>
    </row>
    <row r="162" spans="1:10" x14ac:dyDescent="0.2">
      <c r="A162" s="10">
        <v>43626</v>
      </c>
      <c r="B162" s="4">
        <v>53.33</v>
      </c>
      <c r="C162" s="4">
        <v>64.31</v>
      </c>
      <c r="D162">
        <v>1.671</v>
      </c>
      <c r="E162">
        <v>1.6910000000000001</v>
      </c>
      <c r="F162" s="4">
        <v>130</v>
      </c>
      <c r="G162" s="4">
        <v>199.24006650000001</v>
      </c>
      <c r="H162" s="4" t="s">
        <v>39</v>
      </c>
      <c r="I162" s="4">
        <v>31.756200790000001</v>
      </c>
      <c r="J162" s="4">
        <v>74.27030182</v>
      </c>
    </row>
    <row r="163" spans="1:10" x14ac:dyDescent="0.2">
      <c r="A163" s="10">
        <v>43627</v>
      </c>
      <c r="B163" s="4">
        <v>53.3</v>
      </c>
      <c r="C163" s="4">
        <v>63.56</v>
      </c>
      <c r="D163">
        <v>1.714</v>
      </c>
      <c r="E163">
        <v>1.6990000000000001</v>
      </c>
      <c r="F163" s="4"/>
      <c r="G163" s="4"/>
      <c r="H163" s="4"/>
      <c r="I163" s="4"/>
      <c r="J163" s="4"/>
    </row>
    <row r="164" spans="1:10" x14ac:dyDescent="0.2">
      <c r="A164" s="10">
        <v>43628</v>
      </c>
      <c r="B164" s="4">
        <v>51.13</v>
      </c>
      <c r="C164" s="4">
        <v>61.66</v>
      </c>
      <c r="D164">
        <v>1.639</v>
      </c>
      <c r="E164">
        <v>1.6240000000000001</v>
      </c>
      <c r="F164" s="4">
        <v>1090</v>
      </c>
      <c r="G164" s="4">
        <v>154.55113220000001</v>
      </c>
      <c r="H164" s="4" t="s">
        <v>11</v>
      </c>
      <c r="I164" s="4">
        <v>36.494201660000002</v>
      </c>
      <c r="J164" s="4">
        <v>61.355899809999997</v>
      </c>
    </row>
    <row r="165" spans="1:10" x14ac:dyDescent="0.2">
      <c r="A165" s="10">
        <v>43629</v>
      </c>
      <c r="B165" s="4">
        <v>52.38</v>
      </c>
      <c r="C165" s="4">
        <v>63.28</v>
      </c>
      <c r="D165">
        <v>1.6919999999999999</v>
      </c>
      <c r="E165">
        <v>1.6619999999999999</v>
      </c>
      <c r="F165" s="4">
        <v>1891</v>
      </c>
      <c r="G165" s="4">
        <v>65.036865230000004</v>
      </c>
      <c r="H165" s="4" t="s">
        <v>11</v>
      </c>
      <c r="I165" s="4">
        <v>38.561100009999997</v>
      </c>
      <c r="J165" s="4">
        <v>62.671501159999998</v>
      </c>
    </row>
    <row r="166" spans="1:10" x14ac:dyDescent="0.2">
      <c r="A166" s="10">
        <v>43630</v>
      </c>
      <c r="B166" s="4">
        <v>52.47</v>
      </c>
      <c r="C166" s="4">
        <v>63.13</v>
      </c>
      <c r="D166">
        <v>1.7010000000000001</v>
      </c>
      <c r="E166">
        <v>1.671</v>
      </c>
      <c r="F166" s="4">
        <v>660</v>
      </c>
      <c r="G166" s="4">
        <v>11.556093219999999</v>
      </c>
      <c r="H166" s="4" t="s">
        <v>11</v>
      </c>
      <c r="I166" s="4">
        <v>39.722000119999997</v>
      </c>
      <c r="J166" s="4">
        <v>65.08029938</v>
      </c>
    </row>
    <row r="167" spans="1:10" x14ac:dyDescent="0.2">
      <c r="A167" s="10">
        <v>43631</v>
      </c>
      <c r="B167" s="4"/>
      <c r="C167" s="4"/>
      <c r="F167" s="4">
        <v>662</v>
      </c>
      <c r="G167" s="4">
        <v>0</v>
      </c>
      <c r="H167" s="4" t="s">
        <v>11</v>
      </c>
      <c r="I167" s="4">
        <v>38.216598509999997</v>
      </c>
      <c r="J167" s="4">
        <v>54.764099119999997</v>
      </c>
    </row>
    <row r="168" spans="1:10" x14ac:dyDescent="0.2">
      <c r="A168" s="10">
        <v>43632</v>
      </c>
      <c r="B168" s="4"/>
      <c r="C168" s="4"/>
      <c r="F168" s="4">
        <v>1092</v>
      </c>
      <c r="G168" s="4">
        <v>116.07028200000001</v>
      </c>
      <c r="H168" s="4" t="s">
        <v>11</v>
      </c>
      <c r="I168" s="4">
        <v>36.237598419999998</v>
      </c>
      <c r="J168" s="4">
        <v>61.534400939999998</v>
      </c>
    </row>
    <row r="169" spans="1:10" x14ac:dyDescent="0.2">
      <c r="A169" s="10">
        <v>43633</v>
      </c>
      <c r="B169" s="4">
        <v>51.94</v>
      </c>
      <c r="C169" s="4">
        <v>62.56</v>
      </c>
      <c r="D169">
        <v>1.665</v>
      </c>
      <c r="E169">
        <v>1.635</v>
      </c>
      <c r="F169" s="4">
        <v>1088</v>
      </c>
      <c r="G169" s="4">
        <v>224.89752200000001</v>
      </c>
      <c r="H169" s="4" t="s">
        <v>11</v>
      </c>
      <c r="I169" s="4">
        <v>36.374900820000001</v>
      </c>
      <c r="J169" s="4">
        <v>61.449298859999999</v>
      </c>
    </row>
    <row r="170" spans="1:10" x14ac:dyDescent="0.2">
      <c r="A170" s="10">
        <v>43634</v>
      </c>
      <c r="B170" s="4">
        <v>53.86</v>
      </c>
      <c r="C170" s="4">
        <v>63.35</v>
      </c>
      <c r="D170">
        <v>1.694</v>
      </c>
      <c r="E170">
        <v>1.649</v>
      </c>
      <c r="F170" s="4">
        <v>799</v>
      </c>
      <c r="G170" s="4">
        <v>77.905357359999996</v>
      </c>
      <c r="H170" s="4" t="s">
        <v>11</v>
      </c>
      <c r="I170" s="4">
        <v>36.275299070000003</v>
      </c>
      <c r="J170" s="4">
        <v>61.572898860000002</v>
      </c>
    </row>
    <row r="171" spans="1:10" x14ac:dyDescent="0.2">
      <c r="A171" s="10">
        <v>43635</v>
      </c>
      <c r="B171" s="4">
        <v>53.74</v>
      </c>
      <c r="C171" s="4">
        <v>62.85</v>
      </c>
      <c r="D171">
        <v>1.7290000000000001</v>
      </c>
      <c r="E171">
        <v>1.671</v>
      </c>
      <c r="F171" s="4">
        <v>817</v>
      </c>
      <c r="G171" s="4">
        <v>85.771781919999995</v>
      </c>
      <c r="H171" s="4" t="s">
        <v>11</v>
      </c>
      <c r="I171" s="4">
        <v>36.584701539999998</v>
      </c>
      <c r="J171" s="4">
        <v>61.501499180000003</v>
      </c>
    </row>
    <row r="172" spans="1:10" x14ac:dyDescent="0.2">
      <c r="A172" s="10">
        <v>43636</v>
      </c>
      <c r="B172" s="4">
        <v>56.88</v>
      </c>
      <c r="C172" s="4">
        <v>65.44</v>
      </c>
      <c r="D172">
        <v>1.774</v>
      </c>
      <c r="E172">
        <v>1.734</v>
      </c>
      <c r="F172" s="4">
        <v>182</v>
      </c>
      <c r="G172" s="4">
        <v>0</v>
      </c>
      <c r="H172" s="4" t="s">
        <v>11</v>
      </c>
      <c r="I172" s="4">
        <v>39.278999329999998</v>
      </c>
      <c r="J172" s="4">
        <v>54.356998439999998</v>
      </c>
    </row>
    <row r="173" spans="1:10" x14ac:dyDescent="0.2">
      <c r="A173" s="10">
        <v>43637</v>
      </c>
      <c r="B173" s="4">
        <v>57.35</v>
      </c>
      <c r="C173" s="4">
        <v>65.989999999999995</v>
      </c>
      <c r="D173">
        <v>1.8460000000000001</v>
      </c>
      <c r="E173">
        <v>1.806</v>
      </c>
      <c r="F173" s="4">
        <v>133</v>
      </c>
      <c r="G173" s="4">
        <v>0</v>
      </c>
      <c r="H173" s="4" t="s">
        <v>39</v>
      </c>
      <c r="I173" s="4">
        <v>31.606599809999999</v>
      </c>
      <c r="J173" s="4">
        <v>74.286796570000007</v>
      </c>
    </row>
    <row r="174" spans="1:10" x14ac:dyDescent="0.2">
      <c r="A174" s="10">
        <v>43638</v>
      </c>
      <c r="B174" s="4"/>
      <c r="C174" s="4"/>
      <c r="F174" s="4">
        <v>2051</v>
      </c>
      <c r="G174" s="4">
        <v>106.7853851</v>
      </c>
      <c r="H174" s="4" t="s">
        <v>8</v>
      </c>
      <c r="I174" s="4">
        <v>-26.069099430000001</v>
      </c>
      <c r="J174" s="4">
        <v>29.30500031</v>
      </c>
    </row>
    <row r="175" spans="1:10" x14ac:dyDescent="0.2">
      <c r="A175" s="10">
        <v>43639</v>
      </c>
      <c r="B175" s="4"/>
      <c r="C175" s="4"/>
      <c r="F175" s="4">
        <v>132</v>
      </c>
      <c r="G175" s="4">
        <v>0</v>
      </c>
      <c r="H175" s="4" t="s">
        <v>39</v>
      </c>
      <c r="I175" s="4">
        <v>24.888900759999999</v>
      </c>
      <c r="J175" s="4">
        <v>67.11000061</v>
      </c>
    </row>
    <row r="176" spans="1:10" x14ac:dyDescent="0.2">
      <c r="A176" s="10">
        <v>43640</v>
      </c>
      <c r="B176" s="4">
        <v>57.73</v>
      </c>
      <c r="C176" s="4">
        <v>65.16</v>
      </c>
      <c r="D176">
        <v>1.83</v>
      </c>
      <c r="E176">
        <v>1.7769999999999999</v>
      </c>
      <c r="F176" s="4">
        <v>1097</v>
      </c>
      <c r="G176" s="4">
        <v>150.22659300000001</v>
      </c>
      <c r="H176" s="4" t="s">
        <v>11</v>
      </c>
      <c r="I176" s="4">
        <v>36.278598789999997</v>
      </c>
      <c r="J176" s="4">
        <v>61.327701570000002</v>
      </c>
    </row>
    <row r="177" spans="1:10" x14ac:dyDescent="0.2">
      <c r="A177" s="10">
        <v>43641</v>
      </c>
      <c r="B177" s="4">
        <v>57.63</v>
      </c>
      <c r="C177" s="4">
        <v>66.239999999999995</v>
      </c>
      <c r="D177">
        <v>1.865</v>
      </c>
      <c r="E177">
        <v>1.8129999999999999</v>
      </c>
      <c r="F177" s="4"/>
      <c r="G177" s="4"/>
      <c r="H177" s="4"/>
      <c r="I177" s="4"/>
      <c r="J177" s="4"/>
    </row>
    <row r="178" spans="1:10" x14ac:dyDescent="0.2">
      <c r="A178" s="10">
        <v>43642</v>
      </c>
      <c r="B178" s="4">
        <v>59.17</v>
      </c>
      <c r="C178" s="4">
        <v>66.849999999999994</v>
      </c>
      <c r="D178">
        <v>1.9330000000000001</v>
      </c>
      <c r="E178">
        <v>1.8879999999999999</v>
      </c>
      <c r="F178" s="4"/>
      <c r="G178" s="4"/>
      <c r="H178" s="4"/>
      <c r="I178" s="4"/>
      <c r="J178" s="4"/>
    </row>
    <row r="179" spans="1:10" x14ac:dyDescent="0.2">
      <c r="A179" s="10">
        <v>43643</v>
      </c>
      <c r="B179" s="4">
        <v>59.18</v>
      </c>
      <c r="C179" s="4">
        <v>66.78</v>
      </c>
      <c r="D179">
        <v>1.909</v>
      </c>
      <c r="E179">
        <v>1.8640000000000001</v>
      </c>
      <c r="F179" s="4">
        <v>2050</v>
      </c>
      <c r="G179" s="4">
        <v>0</v>
      </c>
      <c r="H179" s="4" t="s">
        <v>8</v>
      </c>
      <c r="I179" s="4">
        <v>54.30709839</v>
      </c>
      <c r="J179" s="4">
        <v>86.133499150000006</v>
      </c>
    </row>
    <row r="180" spans="1:10" x14ac:dyDescent="0.2">
      <c r="A180" s="10">
        <v>43644</v>
      </c>
      <c r="B180" s="4">
        <v>58.2</v>
      </c>
      <c r="C180" s="4">
        <v>67.52</v>
      </c>
      <c r="D180">
        <v>1.913</v>
      </c>
      <c r="E180">
        <v>1.87</v>
      </c>
      <c r="F180" s="4">
        <v>2093</v>
      </c>
      <c r="G180" s="4">
        <v>0</v>
      </c>
      <c r="H180" s="4" t="s">
        <v>8</v>
      </c>
      <c r="I180" s="4">
        <v>-32.644001009999997</v>
      </c>
      <c r="J180" s="4">
        <v>151.05929570000001</v>
      </c>
    </row>
    <row r="181" spans="1:10" x14ac:dyDescent="0.2">
      <c r="A181" s="10">
        <v>43645</v>
      </c>
      <c r="B181" s="4"/>
      <c r="C181" s="4"/>
      <c r="F181" s="4">
        <v>30</v>
      </c>
      <c r="G181" s="4">
        <v>0</v>
      </c>
      <c r="H181" s="4" t="s">
        <v>39</v>
      </c>
      <c r="I181" s="4">
        <v>32.2173996</v>
      </c>
      <c r="J181" s="4">
        <v>74.415901180000006</v>
      </c>
    </row>
    <row r="182" spans="1:10" x14ac:dyDescent="0.2">
      <c r="A182" s="10">
        <v>43646</v>
      </c>
      <c r="B182" s="4"/>
      <c r="C182" s="4"/>
      <c r="F182" s="4">
        <v>400</v>
      </c>
      <c r="G182" s="4">
        <v>15.38859558</v>
      </c>
      <c r="H182" s="4" t="s">
        <v>11</v>
      </c>
      <c r="I182" s="4">
        <v>66.386001590000006</v>
      </c>
      <c r="J182" s="4">
        <v>76.816398620000001</v>
      </c>
    </row>
    <row r="183" spans="1:10" x14ac:dyDescent="0.2">
      <c r="A183" s="10">
        <v>43647</v>
      </c>
      <c r="B183" s="4">
        <v>58.91</v>
      </c>
      <c r="C183" s="4">
        <v>65.099999999999994</v>
      </c>
      <c r="D183">
        <v>1.893</v>
      </c>
      <c r="E183">
        <v>1.855</v>
      </c>
      <c r="F183" s="4">
        <v>476</v>
      </c>
      <c r="G183" s="4">
        <v>167.36589050000001</v>
      </c>
      <c r="H183" s="4" t="s">
        <v>11</v>
      </c>
      <c r="I183" s="4">
        <v>31.66970062</v>
      </c>
      <c r="J183" s="4">
        <v>-103.6037979</v>
      </c>
    </row>
    <row r="184" spans="1:10" x14ac:dyDescent="0.2">
      <c r="A184" s="10">
        <v>43648</v>
      </c>
      <c r="B184" s="4">
        <v>56</v>
      </c>
      <c r="C184" s="4">
        <v>62.72</v>
      </c>
      <c r="D184">
        <v>1.891</v>
      </c>
      <c r="E184">
        <v>1.8080000000000001</v>
      </c>
      <c r="F184" s="4">
        <v>685</v>
      </c>
      <c r="G184" s="4">
        <v>72.226104739999997</v>
      </c>
      <c r="H184" s="4" t="s">
        <v>11</v>
      </c>
      <c r="I184" s="4">
        <v>38.766899109999997</v>
      </c>
      <c r="J184" s="4">
        <v>54.928901670000002</v>
      </c>
    </row>
    <row r="185" spans="1:10" x14ac:dyDescent="0.2">
      <c r="A185" s="10">
        <v>43649</v>
      </c>
      <c r="B185" s="4">
        <v>57.06</v>
      </c>
      <c r="C185" s="4">
        <v>63.53</v>
      </c>
      <c r="D185">
        <v>1.919</v>
      </c>
      <c r="E185">
        <v>1.877</v>
      </c>
      <c r="F185" s="4">
        <v>1893</v>
      </c>
      <c r="G185" s="4">
        <v>0</v>
      </c>
      <c r="H185" s="4" t="s">
        <v>11</v>
      </c>
      <c r="I185" s="4">
        <v>37.396301270000002</v>
      </c>
      <c r="J185" s="4">
        <v>61.891498570000003</v>
      </c>
    </row>
    <row r="186" spans="1:10" x14ac:dyDescent="0.2">
      <c r="A186" s="10">
        <v>43650</v>
      </c>
      <c r="B186" s="4">
        <v>0</v>
      </c>
      <c r="C186" s="4">
        <v>63.62</v>
      </c>
      <c r="F186" s="4">
        <v>1086</v>
      </c>
      <c r="G186" s="4">
        <v>131.7121124</v>
      </c>
      <c r="H186" s="4" t="s">
        <v>11</v>
      </c>
      <c r="I186" s="4">
        <v>36.162300109999997</v>
      </c>
      <c r="J186" s="4">
        <v>61.401199339999998</v>
      </c>
    </row>
    <row r="187" spans="1:10" x14ac:dyDescent="0.2">
      <c r="A187" s="10">
        <v>43651</v>
      </c>
      <c r="B187" s="4">
        <v>0</v>
      </c>
      <c r="C187" s="4">
        <v>64.23</v>
      </c>
      <c r="F187" s="4">
        <v>1085</v>
      </c>
      <c r="G187" s="4">
        <v>24.208856579999999</v>
      </c>
      <c r="H187" s="4" t="s">
        <v>11</v>
      </c>
      <c r="I187" s="4">
        <v>31.102300639999999</v>
      </c>
      <c r="J187" s="4">
        <v>49.468700409999997</v>
      </c>
    </row>
    <row r="188" spans="1:10" x14ac:dyDescent="0.2">
      <c r="A188" s="10">
        <v>43652</v>
      </c>
      <c r="B188" s="4"/>
      <c r="C188" s="4"/>
      <c r="F188" s="4">
        <v>572</v>
      </c>
      <c r="G188" s="4">
        <v>0</v>
      </c>
      <c r="H188" s="4" t="s">
        <v>11</v>
      </c>
      <c r="I188" s="4">
        <v>30.00880051</v>
      </c>
      <c r="J188" s="4">
        <v>-101.41030120000001</v>
      </c>
    </row>
    <row r="189" spans="1:10" x14ac:dyDescent="0.2">
      <c r="A189" s="10">
        <v>43653</v>
      </c>
      <c r="B189" s="4"/>
      <c r="C189" s="4"/>
      <c r="F189" s="4">
        <v>1087</v>
      </c>
      <c r="G189" s="4">
        <v>86.767677309999996</v>
      </c>
      <c r="H189" s="4" t="s">
        <v>11</v>
      </c>
      <c r="I189" s="4">
        <v>35.889099119999997</v>
      </c>
      <c r="J189" s="4">
        <v>61.081199650000002</v>
      </c>
    </row>
    <row r="190" spans="1:10" x14ac:dyDescent="0.2">
      <c r="A190" s="10">
        <v>43654</v>
      </c>
      <c r="B190" s="4">
        <v>57.35</v>
      </c>
      <c r="C190" s="4">
        <v>64.89</v>
      </c>
      <c r="D190">
        <v>1.893</v>
      </c>
      <c r="E190">
        <v>1.86</v>
      </c>
      <c r="F190" s="4">
        <v>93</v>
      </c>
      <c r="G190" s="4">
        <v>0</v>
      </c>
      <c r="H190" s="4" t="s">
        <v>11</v>
      </c>
      <c r="I190" s="4">
        <v>37.107799530000001</v>
      </c>
      <c r="J190" s="4">
        <v>62.929698940000002</v>
      </c>
    </row>
    <row r="191" spans="1:10" x14ac:dyDescent="0.2">
      <c r="A191" s="10">
        <v>43655</v>
      </c>
      <c r="B191" s="4">
        <v>57.57</v>
      </c>
      <c r="C191" s="4">
        <v>64.3</v>
      </c>
      <c r="D191">
        <v>1.927</v>
      </c>
      <c r="E191">
        <v>1.895</v>
      </c>
      <c r="F191" s="4">
        <v>2036</v>
      </c>
      <c r="G191" s="4">
        <v>152.74679570000001</v>
      </c>
      <c r="H191" s="4" t="s">
        <v>8</v>
      </c>
      <c r="I191" s="4">
        <v>53.729999540000001</v>
      </c>
      <c r="J191" s="4">
        <v>87.955200199999993</v>
      </c>
    </row>
    <row r="192" spans="1:10" x14ac:dyDescent="0.2">
      <c r="A192" s="10">
        <v>43656</v>
      </c>
      <c r="B192" s="4">
        <v>60.28</v>
      </c>
      <c r="C192" s="4">
        <v>66.41</v>
      </c>
      <c r="D192">
        <v>1.9910000000000001</v>
      </c>
      <c r="E192">
        <v>1.9630000000000001</v>
      </c>
      <c r="F192" s="4">
        <v>1143</v>
      </c>
      <c r="G192" s="4">
        <v>71.731559750000002</v>
      </c>
      <c r="H192" s="4" t="s">
        <v>11</v>
      </c>
      <c r="I192" s="4">
        <v>36.040199280000003</v>
      </c>
      <c r="J192" s="4">
        <v>61.567401889999999</v>
      </c>
    </row>
    <row r="193" spans="1:10" x14ac:dyDescent="0.2">
      <c r="A193" s="10">
        <v>43657</v>
      </c>
      <c r="B193" s="4">
        <v>59.93</v>
      </c>
      <c r="C193" s="4">
        <v>67.64</v>
      </c>
      <c r="D193">
        <v>1.982</v>
      </c>
      <c r="E193">
        <v>1.9550000000000001</v>
      </c>
      <c r="F193" s="4">
        <v>714</v>
      </c>
      <c r="G193" s="4">
        <v>89.22294617</v>
      </c>
      <c r="H193" s="4" t="s">
        <v>11</v>
      </c>
      <c r="I193" s="4">
        <v>37.33959961</v>
      </c>
      <c r="J193" s="4">
        <v>62.712699890000003</v>
      </c>
    </row>
    <row r="194" spans="1:10" x14ac:dyDescent="0.2">
      <c r="A194" s="10">
        <v>43658</v>
      </c>
      <c r="B194" s="4">
        <v>59.99</v>
      </c>
      <c r="C194" s="4">
        <v>66.650000000000006</v>
      </c>
      <c r="D194">
        <v>1.9610000000000001</v>
      </c>
      <c r="E194">
        <v>1.931</v>
      </c>
      <c r="F194" s="4">
        <v>100</v>
      </c>
      <c r="G194" s="4">
        <v>68.734054569999998</v>
      </c>
      <c r="H194" s="4" t="s">
        <v>11</v>
      </c>
      <c r="I194" s="4">
        <v>36.502998349999999</v>
      </c>
      <c r="J194" s="4">
        <v>61.570098880000003</v>
      </c>
    </row>
    <row r="195" spans="1:10" x14ac:dyDescent="0.2">
      <c r="A195" s="10">
        <v>43659</v>
      </c>
      <c r="B195" s="4"/>
      <c r="C195" s="4"/>
      <c r="F195" s="4">
        <v>149</v>
      </c>
      <c r="G195" s="4">
        <v>83.792915339999993</v>
      </c>
      <c r="H195" s="4" t="s">
        <v>8</v>
      </c>
      <c r="I195" s="4">
        <v>-21.828699109999999</v>
      </c>
      <c r="J195" s="4">
        <v>148.14509580000001</v>
      </c>
    </row>
    <row r="196" spans="1:10" x14ac:dyDescent="0.2">
      <c r="A196" s="10">
        <v>43660</v>
      </c>
      <c r="B196" s="4"/>
      <c r="C196" s="4"/>
      <c r="F196" s="4">
        <v>187</v>
      </c>
      <c r="G196" s="4">
        <v>169.52400209999999</v>
      </c>
      <c r="H196" s="4" t="s">
        <v>11</v>
      </c>
      <c r="I196" s="4">
        <v>39.423500060000002</v>
      </c>
      <c r="J196" s="4">
        <v>53.909900669999999</v>
      </c>
    </row>
    <row r="197" spans="1:10" x14ac:dyDescent="0.2">
      <c r="A197" s="10">
        <v>43661</v>
      </c>
      <c r="B197" s="4">
        <v>59.3</v>
      </c>
      <c r="C197" s="4">
        <v>66.86</v>
      </c>
      <c r="D197">
        <v>1.9079999999999999</v>
      </c>
      <c r="E197">
        <v>1.8779999999999999</v>
      </c>
      <c r="F197" s="4">
        <v>568</v>
      </c>
      <c r="G197" s="4">
        <v>0</v>
      </c>
      <c r="H197" s="4" t="s">
        <v>11</v>
      </c>
      <c r="I197" s="4">
        <v>31.994100570000001</v>
      </c>
      <c r="J197" s="4">
        <v>-103.908699</v>
      </c>
    </row>
    <row r="198" spans="1:10" x14ac:dyDescent="0.2">
      <c r="A198" s="10">
        <v>43662</v>
      </c>
      <c r="B198" s="4">
        <v>57.44</v>
      </c>
      <c r="C198" s="4">
        <v>65.87</v>
      </c>
      <c r="D198">
        <v>1.893</v>
      </c>
      <c r="E198">
        <v>1.86</v>
      </c>
      <c r="F198" s="4">
        <v>2061</v>
      </c>
      <c r="G198" s="4">
        <v>125.8519287</v>
      </c>
      <c r="H198" s="4" t="s">
        <v>39</v>
      </c>
      <c r="I198" s="4">
        <v>-35.144599909999997</v>
      </c>
      <c r="J198" s="4">
        <v>-58.700000760000002</v>
      </c>
    </row>
    <row r="199" spans="1:10" x14ac:dyDescent="0.2">
      <c r="A199" s="10">
        <v>43663</v>
      </c>
      <c r="B199" s="4">
        <v>56.5</v>
      </c>
      <c r="C199" s="4">
        <v>63.67</v>
      </c>
      <c r="D199">
        <v>1.855</v>
      </c>
      <c r="E199">
        <v>1.8169999999999999</v>
      </c>
      <c r="F199" s="4">
        <v>1903</v>
      </c>
      <c r="G199" s="4">
        <v>19.597595210000001</v>
      </c>
      <c r="H199" s="4" t="s">
        <v>11</v>
      </c>
      <c r="I199" s="4">
        <v>48.569301609999997</v>
      </c>
      <c r="J199" s="4">
        <v>51.237499239999998</v>
      </c>
    </row>
    <row r="200" spans="1:10" x14ac:dyDescent="0.2">
      <c r="A200" s="10">
        <v>43664</v>
      </c>
      <c r="B200" s="4">
        <v>55.08</v>
      </c>
      <c r="C200" s="4">
        <v>60.7</v>
      </c>
      <c r="D200">
        <v>1.825</v>
      </c>
      <c r="E200">
        <v>1.78</v>
      </c>
      <c r="F200" s="4">
        <v>357</v>
      </c>
      <c r="G200" s="4">
        <v>0</v>
      </c>
      <c r="H200" s="4" t="s">
        <v>11</v>
      </c>
      <c r="I200" s="4">
        <v>61.935100560000002</v>
      </c>
      <c r="J200" s="4">
        <v>46.263401029999997</v>
      </c>
    </row>
    <row r="201" spans="1:10" x14ac:dyDescent="0.2">
      <c r="A201" s="10">
        <v>43665</v>
      </c>
      <c r="B201" s="4">
        <v>55.42</v>
      </c>
      <c r="C201" s="4">
        <v>61.04</v>
      </c>
      <c r="D201">
        <v>1.8320000000000001</v>
      </c>
      <c r="E201">
        <v>1.7789999999999999</v>
      </c>
      <c r="F201" s="4">
        <v>737</v>
      </c>
      <c r="G201" s="4">
        <v>0</v>
      </c>
      <c r="H201" s="4" t="s">
        <v>11</v>
      </c>
      <c r="I201" s="4">
        <v>36.6332016</v>
      </c>
      <c r="J201" s="4">
        <v>61.523399349999998</v>
      </c>
    </row>
    <row r="202" spans="1:10" x14ac:dyDescent="0.2">
      <c r="A202" s="10">
        <v>43666</v>
      </c>
      <c r="B202" s="4"/>
      <c r="C202" s="4"/>
      <c r="F202" s="4">
        <v>193</v>
      </c>
      <c r="G202" s="4">
        <v>172.83816530000001</v>
      </c>
      <c r="H202" s="4" t="s">
        <v>11</v>
      </c>
      <c r="I202" s="4">
        <v>40.283699040000002</v>
      </c>
      <c r="J202" s="4">
        <v>54.091201779999999</v>
      </c>
    </row>
    <row r="203" spans="1:10" x14ac:dyDescent="0.2">
      <c r="A203" s="10">
        <v>43667</v>
      </c>
      <c r="B203" s="4"/>
      <c r="C203" s="4"/>
      <c r="F203" s="4">
        <v>143</v>
      </c>
      <c r="G203" s="4">
        <v>0</v>
      </c>
      <c r="H203" s="4" t="s">
        <v>39</v>
      </c>
      <c r="I203" s="4">
        <v>65.016502380000006</v>
      </c>
      <c r="J203" s="4">
        <v>117.0702972</v>
      </c>
    </row>
    <row r="204" spans="1:10" x14ac:dyDescent="0.2">
      <c r="A204" s="10">
        <v>43668</v>
      </c>
      <c r="B204" s="4">
        <v>55.87</v>
      </c>
      <c r="C204" s="4">
        <v>61.96</v>
      </c>
      <c r="D204">
        <v>1.8160000000000001</v>
      </c>
      <c r="E204">
        <v>1.7609999999999999</v>
      </c>
      <c r="F204" s="4">
        <v>1095</v>
      </c>
      <c r="G204" s="4">
        <v>129.1539612</v>
      </c>
      <c r="H204" s="4" t="s">
        <v>11</v>
      </c>
      <c r="I204" s="4">
        <v>34.0298996</v>
      </c>
      <c r="J204" s="4">
        <v>45.513599399999997</v>
      </c>
    </row>
    <row r="205" spans="1:10" x14ac:dyDescent="0.2">
      <c r="A205" s="10">
        <v>43669</v>
      </c>
      <c r="B205" s="4">
        <v>56.58</v>
      </c>
      <c r="C205" s="4">
        <v>62.28</v>
      </c>
      <c r="D205">
        <v>1.8460000000000001</v>
      </c>
      <c r="E205">
        <v>1.831</v>
      </c>
      <c r="F205" s="4">
        <v>176</v>
      </c>
      <c r="G205" s="4">
        <v>34.952323909999997</v>
      </c>
      <c r="H205" s="4" t="s">
        <v>11</v>
      </c>
      <c r="I205" s="4">
        <v>37.9679985</v>
      </c>
      <c r="J205" s="4">
        <v>-96.13310242</v>
      </c>
    </row>
    <row r="206" spans="1:10" x14ac:dyDescent="0.2">
      <c r="A206" s="10">
        <v>43670</v>
      </c>
      <c r="B206" s="4">
        <v>55.9</v>
      </c>
      <c r="C206" s="4">
        <v>63.83</v>
      </c>
      <c r="D206">
        <v>1.8440000000000001</v>
      </c>
      <c r="E206">
        <v>1.8140000000000001</v>
      </c>
      <c r="F206" s="4">
        <v>1068</v>
      </c>
      <c r="G206" s="4">
        <v>108.9464874</v>
      </c>
      <c r="H206" s="4" t="s">
        <v>8</v>
      </c>
      <c r="I206" s="4">
        <v>-23.069000240000001</v>
      </c>
      <c r="J206" s="4">
        <v>148.52900700000001</v>
      </c>
    </row>
    <row r="207" spans="1:10" x14ac:dyDescent="0.2">
      <c r="A207" s="10">
        <v>43671</v>
      </c>
      <c r="B207" s="4">
        <v>55.88</v>
      </c>
      <c r="C207" s="4">
        <v>63.47</v>
      </c>
      <c r="D207">
        <v>1.8660000000000001</v>
      </c>
      <c r="E207">
        <v>1.833</v>
      </c>
      <c r="F207" s="4">
        <v>560</v>
      </c>
      <c r="G207" s="4">
        <v>0</v>
      </c>
      <c r="H207" s="4" t="s">
        <v>11</v>
      </c>
      <c r="I207" s="4">
        <v>31.90320015</v>
      </c>
      <c r="J207" s="4">
        <v>-104.3674011</v>
      </c>
    </row>
    <row r="208" spans="1:10" x14ac:dyDescent="0.2">
      <c r="A208" s="10">
        <v>43672</v>
      </c>
      <c r="B208" s="4">
        <v>56.04</v>
      </c>
      <c r="C208" s="4">
        <v>62.46</v>
      </c>
      <c r="D208">
        <v>1.8660000000000001</v>
      </c>
      <c r="E208">
        <v>1.831</v>
      </c>
      <c r="F208" s="4">
        <v>1093</v>
      </c>
      <c r="G208" s="4">
        <v>511.52264400000001</v>
      </c>
      <c r="H208" s="4" t="s">
        <v>11</v>
      </c>
      <c r="I208" s="4">
        <v>31.74690056</v>
      </c>
      <c r="J208" s="4">
        <v>45.329601289999999</v>
      </c>
    </row>
    <row r="209" spans="1:10" x14ac:dyDescent="0.2">
      <c r="A209" s="10">
        <v>43673</v>
      </c>
      <c r="B209" s="4"/>
      <c r="C209" s="4"/>
      <c r="F209" s="4">
        <v>556</v>
      </c>
      <c r="G209" s="4">
        <v>0</v>
      </c>
      <c r="H209" s="4" t="s">
        <v>11</v>
      </c>
      <c r="I209" s="4">
        <v>32.152400970000002</v>
      </c>
      <c r="J209" s="4">
        <v>-104.2931976</v>
      </c>
    </row>
    <row r="210" spans="1:10" x14ac:dyDescent="0.2">
      <c r="A210" s="10">
        <v>43674</v>
      </c>
      <c r="B210" s="4"/>
      <c r="C210" s="4"/>
      <c r="F210" s="4">
        <v>466</v>
      </c>
      <c r="G210" s="4">
        <v>0</v>
      </c>
      <c r="H210" s="4" t="s">
        <v>11</v>
      </c>
      <c r="I210" s="4">
        <v>31.634700779999999</v>
      </c>
      <c r="J210" s="4">
        <v>-103.9882965</v>
      </c>
    </row>
    <row r="211" spans="1:10" x14ac:dyDescent="0.2">
      <c r="A211" s="10">
        <v>43675</v>
      </c>
      <c r="B211" s="4">
        <v>56.85</v>
      </c>
      <c r="C211" s="4">
        <v>62.29</v>
      </c>
      <c r="D211">
        <v>1.8580000000000001</v>
      </c>
      <c r="E211">
        <v>1.83</v>
      </c>
      <c r="F211" s="4">
        <v>151</v>
      </c>
      <c r="G211" s="4">
        <v>58.2938118</v>
      </c>
      <c r="H211" s="4" t="s">
        <v>8</v>
      </c>
      <c r="I211" s="4">
        <v>-23.036800379999999</v>
      </c>
      <c r="J211" s="4">
        <v>148.63059999999999</v>
      </c>
    </row>
    <row r="212" spans="1:10" x14ac:dyDescent="0.2">
      <c r="A212" s="10">
        <v>43676</v>
      </c>
      <c r="B212" s="4">
        <v>58.04</v>
      </c>
      <c r="C212" s="4">
        <v>62.55</v>
      </c>
      <c r="D212">
        <v>1.887</v>
      </c>
      <c r="E212">
        <v>1.8620000000000001</v>
      </c>
      <c r="F212" s="4">
        <v>2040</v>
      </c>
      <c r="G212" s="4">
        <v>21.38580704</v>
      </c>
      <c r="H212" s="4" t="s">
        <v>11</v>
      </c>
      <c r="I212" s="4">
        <v>50.17869949</v>
      </c>
      <c r="J212" s="4">
        <v>48.762798310000001</v>
      </c>
    </row>
    <row r="213" spans="1:10" x14ac:dyDescent="0.2">
      <c r="A213" s="10">
        <v>43677</v>
      </c>
      <c r="B213" s="4">
        <v>58.53</v>
      </c>
      <c r="C213" s="4">
        <v>64.069999999999993</v>
      </c>
      <c r="D213">
        <v>1.877</v>
      </c>
      <c r="E213">
        <v>1.875</v>
      </c>
      <c r="F213" s="4">
        <v>1139</v>
      </c>
      <c r="G213" s="4">
        <v>25.257963180000001</v>
      </c>
      <c r="H213" s="4" t="s">
        <v>11</v>
      </c>
      <c r="I213" s="4">
        <v>31.54339981</v>
      </c>
      <c r="J213" s="4">
        <v>49.064899439999998</v>
      </c>
    </row>
    <row r="214" spans="1:10" x14ac:dyDescent="0.2">
      <c r="A214" s="10">
        <v>43678</v>
      </c>
      <c r="B214" s="4">
        <v>53.64</v>
      </c>
      <c r="C214" s="4">
        <v>62.9</v>
      </c>
      <c r="D214">
        <v>1.7729999999999999</v>
      </c>
      <c r="E214">
        <v>1.748</v>
      </c>
      <c r="F214" s="4">
        <v>1091</v>
      </c>
      <c r="G214" s="4">
        <v>130.78320310000001</v>
      </c>
      <c r="H214" s="4" t="s">
        <v>11</v>
      </c>
      <c r="I214" s="4">
        <v>36.39250183</v>
      </c>
      <c r="J214" s="4">
        <v>61.333900450000002</v>
      </c>
    </row>
    <row r="215" spans="1:10" x14ac:dyDescent="0.2">
      <c r="A215" s="10">
        <v>43679</v>
      </c>
      <c r="B215" s="4">
        <v>55.67</v>
      </c>
      <c r="C215" s="4">
        <v>61.12</v>
      </c>
      <c r="D215">
        <v>1.784</v>
      </c>
      <c r="E215">
        <v>1.764</v>
      </c>
      <c r="F215" s="4"/>
      <c r="G215" s="4"/>
      <c r="H215" s="4"/>
      <c r="I215" s="4"/>
      <c r="J215" s="4"/>
    </row>
    <row r="216" spans="1:10" x14ac:dyDescent="0.2">
      <c r="A216" s="10">
        <v>43680</v>
      </c>
      <c r="B216" s="4"/>
      <c r="C216" s="4"/>
      <c r="F216" s="4">
        <v>1140</v>
      </c>
      <c r="G216" s="4">
        <v>0</v>
      </c>
      <c r="H216" s="4" t="s">
        <v>11</v>
      </c>
      <c r="I216" s="4">
        <v>36.692600249999998</v>
      </c>
      <c r="J216" s="4">
        <v>61.092201230000001</v>
      </c>
    </row>
    <row r="217" spans="1:10" x14ac:dyDescent="0.2">
      <c r="A217" s="10">
        <v>43681</v>
      </c>
      <c r="B217" s="4"/>
      <c r="C217" s="4"/>
      <c r="F217" s="4">
        <v>97</v>
      </c>
      <c r="G217" s="4">
        <v>0</v>
      </c>
      <c r="H217" s="4" t="s">
        <v>11</v>
      </c>
      <c r="I217" s="4">
        <v>36.672798159999999</v>
      </c>
      <c r="J217" s="4">
        <v>62.155200960000002</v>
      </c>
    </row>
    <row r="218" spans="1:10" x14ac:dyDescent="0.2">
      <c r="A218" s="10">
        <v>43682</v>
      </c>
      <c r="B218" s="4">
        <v>54.63</v>
      </c>
      <c r="C218" s="4">
        <v>59.32</v>
      </c>
      <c r="D218">
        <v>1.734</v>
      </c>
      <c r="E218">
        <v>1.6970000000000001</v>
      </c>
      <c r="F218" s="4">
        <v>1094</v>
      </c>
      <c r="G218" s="4">
        <v>128.87675479999999</v>
      </c>
      <c r="H218" s="4" t="s">
        <v>11</v>
      </c>
      <c r="I218" s="4">
        <v>36.433399199999997</v>
      </c>
      <c r="J218" s="4">
        <v>61.438301090000003</v>
      </c>
    </row>
    <row r="219" spans="1:10" x14ac:dyDescent="0.2">
      <c r="A219" s="10">
        <v>43683</v>
      </c>
      <c r="B219" s="4">
        <v>53.6</v>
      </c>
      <c r="C219" s="4">
        <v>58.63</v>
      </c>
      <c r="D219">
        <v>1.7010000000000001</v>
      </c>
      <c r="E219">
        <v>1.6559999999999999</v>
      </c>
      <c r="F219" s="4">
        <v>1142</v>
      </c>
      <c r="G219" s="4">
        <v>32.974746699999997</v>
      </c>
      <c r="H219" s="4" t="s">
        <v>11</v>
      </c>
      <c r="I219" s="4">
        <v>31.385299679999999</v>
      </c>
      <c r="J219" s="4">
        <v>48.872699740000002</v>
      </c>
    </row>
    <row r="220" spans="1:10" x14ac:dyDescent="0.2">
      <c r="A220" s="10">
        <v>43684</v>
      </c>
      <c r="B220" s="4">
        <v>51.14</v>
      </c>
      <c r="C220" s="4">
        <v>55.03</v>
      </c>
      <c r="D220">
        <v>1.66</v>
      </c>
      <c r="E220">
        <v>1.615</v>
      </c>
      <c r="F220" s="4"/>
      <c r="G220" s="4"/>
      <c r="H220" s="4"/>
      <c r="I220" s="4"/>
      <c r="J220" s="4"/>
    </row>
    <row r="221" spans="1:10" x14ac:dyDescent="0.2">
      <c r="A221" s="10">
        <v>43685</v>
      </c>
      <c r="B221" s="4">
        <v>52.6</v>
      </c>
      <c r="C221" s="4">
        <v>56.29</v>
      </c>
      <c r="D221">
        <v>1.667</v>
      </c>
      <c r="E221">
        <v>1.619</v>
      </c>
      <c r="F221" s="4">
        <v>1999</v>
      </c>
      <c r="G221" s="4">
        <v>36.320869450000004</v>
      </c>
      <c r="H221" s="4" t="s">
        <v>8</v>
      </c>
      <c r="I221" s="4">
        <v>51.713401789999999</v>
      </c>
      <c r="J221" s="4">
        <v>75.629898069999996</v>
      </c>
    </row>
    <row r="222" spans="1:10" x14ac:dyDescent="0.2">
      <c r="A222" s="10">
        <v>43686</v>
      </c>
      <c r="B222" s="4">
        <v>54.41</v>
      </c>
      <c r="C222" s="4">
        <v>57.37</v>
      </c>
      <c r="D222">
        <v>1.679</v>
      </c>
      <c r="E222">
        <v>1.6259999999999999</v>
      </c>
      <c r="F222" s="4">
        <v>1267</v>
      </c>
      <c r="G222" s="4">
        <v>32.766174319999998</v>
      </c>
      <c r="H222" s="4" t="s">
        <v>11</v>
      </c>
      <c r="I222" s="4">
        <v>28.013799670000001</v>
      </c>
      <c r="J222" s="4">
        <v>9.895899773</v>
      </c>
    </row>
    <row r="223" spans="1:10" x14ac:dyDescent="0.2">
      <c r="A223" s="10">
        <v>43687</v>
      </c>
      <c r="B223" s="4"/>
      <c r="C223" s="4"/>
      <c r="F223" s="4">
        <v>102</v>
      </c>
      <c r="G223" s="4">
        <v>0</v>
      </c>
      <c r="H223" s="4" t="s">
        <v>11</v>
      </c>
      <c r="I223" s="4">
        <v>36.124599459999999</v>
      </c>
      <c r="J223" s="4">
        <v>62.347400669999999</v>
      </c>
    </row>
    <row r="224" spans="1:10" x14ac:dyDescent="0.2">
      <c r="A224" s="10">
        <v>43688</v>
      </c>
      <c r="B224" s="4"/>
      <c r="C224" s="4"/>
      <c r="F224" s="4">
        <v>1137</v>
      </c>
      <c r="G224" s="4">
        <v>0</v>
      </c>
      <c r="H224" s="4" t="s">
        <v>11</v>
      </c>
      <c r="I224" s="4">
        <v>35.483001710000003</v>
      </c>
      <c r="J224" s="4">
        <v>51.366600040000002</v>
      </c>
    </row>
    <row r="225" spans="1:10" x14ac:dyDescent="0.2">
      <c r="A225" s="10">
        <v>43689</v>
      </c>
      <c r="B225" s="4">
        <v>54.98</v>
      </c>
      <c r="C225" s="4">
        <v>57.13</v>
      </c>
      <c r="D225">
        <v>1.6779999999999999</v>
      </c>
      <c r="E225">
        <v>1.625</v>
      </c>
      <c r="F225" s="4">
        <v>1119</v>
      </c>
      <c r="G225" s="4">
        <v>40.9695015</v>
      </c>
      <c r="H225" s="4" t="s">
        <v>11</v>
      </c>
      <c r="I225" s="4">
        <v>30.570499420000001</v>
      </c>
      <c r="J225" s="4">
        <v>50.088699339999998</v>
      </c>
    </row>
    <row r="226" spans="1:10" x14ac:dyDescent="0.2">
      <c r="A226" s="10">
        <v>43690</v>
      </c>
      <c r="B226" s="4">
        <v>57.05</v>
      </c>
      <c r="C226" s="4">
        <v>59.9</v>
      </c>
      <c r="D226">
        <v>1.7450000000000001</v>
      </c>
      <c r="E226">
        <v>1.6719999999999999</v>
      </c>
      <c r="F226" s="4">
        <v>1204</v>
      </c>
      <c r="G226" s="4">
        <v>97.30425262</v>
      </c>
      <c r="H226" s="4" t="s">
        <v>11</v>
      </c>
      <c r="I226" s="4">
        <v>53.86629868</v>
      </c>
      <c r="J226" s="4">
        <v>42.260299680000003</v>
      </c>
    </row>
    <row r="227" spans="1:10" x14ac:dyDescent="0.2">
      <c r="A227" s="10">
        <v>43691</v>
      </c>
      <c r="B227" s="4">
        <v>55.16</v>
      </c>
      <c r="C227" s="4">
        <v>57.86</v>
      </c>
      <c r="D227">
        <v>1.6839999999999999</v>
      </c>
      <c r="E227">
        <v>1.611</v>
      </c>
      <c r="F227" s="4">
        <v>1114</v>
      </c>
      <c r="G227" s="4">
        <v>0</v>
      </c>
      <c r="H227" s="4" t="s">
        <v>39</v>
      </c>
      <c r="I227" s="4">
        <v>35.64279938</v>
      </c>
      <c r="J227" s="4">
        <v>51.394001009999997</v>
      </c>
    </row>
    <row r="228" spans="1:10" x14ac:dyDescent="0.2">
      <c r="A228" s="10">
        <v>43692</v>
      </c>
      <c r="B228" s="4">
        <v>54.51</v>
      </c>
      <c r="C228" s="4">
        <v>57.37</v>
      </c>
      <c r="D228">
        <v>1.645</v>
      </c>
      <c r="E228">
        <v>1.5820000000000001</v>
      </c>
      <c r="F228" s="4">
        <v>232</v>
      </c>
      <c r="G228" s="4">
        <v>113.22023009999999</v>
      </c>
      <c r="H228" s="4" t="s">
        <v>11</v>
      </c>
      <c r="I228" s="4">
        <v>51.395801540000001</v>
      </c>
      <c r="J228" s="4">
        <v>47.158798220000001</v>
      </c>
    </row>
    <row r="229" spans="1:10" x14ac:dyDescent="0.2">
      <c r="A229" s="10">
        <v>43693</v>
      </c>
      <c r="B229" s="4">
        <v>54.83</v>
      </c>
      <c r="C229" s="4">
        <v>59</v>
      </c>
      <c r="D229">
        <v>1.659</v>
      </c>
      <c r="E229">
        <v>1.621</v>
      </c>
      <c r="F229" s="4">
        <v>748</v>
      </c>
      <c r="G229" s="4">
        <v>0</v>
      </c>
      <c r="H229" s="4" t="s">
        <v>11</v>
      </c>
      <c r="I229" s="4">
        <v>38.095699310000001</v>
      </c>
      <c r="J229" s="4">
        <v>62.819801329999997</v>
      </c>
    </row>
    <row r="230" spans="1:10" x14ac:dyDescent="0.2">
      <c r="A230" s="10">
        <v>43694</v>
      </c>
      <c r="B230" s="4"/>
      <c r="C230" s="4"/>
      <c r="F230" s="4">
        <v>803</v>
      </c>
      <c r="G230" s="4">
        <v>0</v>
      </c>
      <c r="H230" s="4" t="s">
        <v>11</v>
      </c>
      <c r="I230" s="4">
        <v>37.902999880000003</v>
      </c>
      <c r="J230" s="4">
        <v>53.948398589999996</v>
      </c>
    </row>
    <row r="231" spans="1:10" x14ac:dyDescent="0.2">
      <c r="A231" s="10">
        <v>43695</v>
      </c>
      <c r="B231" s="4"/>
      <c r="C231" s="4"/>
      <c r="F231" s="4">
        <v>1078</v>
      </c>
      <c r="G231" s="4">
        <v>72.789505000000005</v>
      </c>
      <c r="H231" s="4" t="s">
        <v>8</v>
      </c>
      <c r="I231" s="4">
        <v>-21.901599879999999</v>
      </c>
      <c r="J231" s="4">
        <v>148.01849369999999</v>
      </c>
    </row>
    <row r="232" spans="1:10" x14ac:dyDescent="0.2">
      <c r="A232" s="10">
        <v>43696</v>
      </c>
      <c r="B232" s="4">
        <v>56.24</v>
      </c>
      <c r="C232" s="4">
        <v>59.79</v>
      </c>
      <c r="D232">
        <v>1.6870000000000001</v>
      </c>
      <c r="E232">
        <v>1.637</v>
      </c>
      <c r="F232" s="4">
        <v>1121</v>
      </c>
      <c r="G232" s="4">
        <v>0</v>
      </c>
      <c r="H232" s="4" t="s">
        <v>11</v>
      </c>
      <c r="I232" s="4">
        <v>36.124599459999999</v>
      </c>
      <c r="J232" s="4">
        <v>61.210300449999998</v>
      </c>
    </row>
    <row r="233" spans="1:10" x14ac:dyDescent="0.2">
      <c r="A233" s="10">
        <v>43697</v>
      </c>
      <c r="B233" s="4">
        <v>56.18</v>
      </c>
      <c r="C233" s="4">
        <v>59.03</v>
      </c>
      <c r="D233">
        <v>1.7030000000000001</v>
      </c>
      <c r="E233">
        <v>1.653</v>
      </c>
      <c r="F233" s="4">
        <v>101</v>
      </c>
      <c r="G233" s="4">
        <v>79.271369930000006</v>
      </c>
      <c r="H233" s="4" t="s">
        <v>11</v>
      </c>
      <c r="I233" s="4">
        <v>35.993598939999998</v>
      </c>
      <c r="J233" s="4">
        <v>61.539901729999997</v>
      </c>
    </row>
    <row r="234" spans="1:10" x14ac:dyDescent="0.2">
      <c r="A234" s="10">
        <v>43698</v>
      </c>
      <c r="B234" s="4">
        <v>55.65</v>
      </c>
      <c r="C234" s="4">
        <v>60.6</v>
      </c>
      <c r="D234">
        <v>1.7210000000000001</v>
      </c>
      <c r="E234">
        <v>1.7909999999999999</v>
      </c>
      <c r="F234" s="4">
        <v>1346</v>
      </c>
      <c r="G234" s="4">
        <v>52.016960140000002</v>
      </c>
      <c r="H234" s="4" t="s">
        <v>11</v>
      </c>
      <c r="I234" s="4">
        <v>50.006000520000001</v>
      </c>
      <c r="J234" s="4">
        <v>40.643901820000004</v>
      </c>
    </row>
    <row r="235" spans="1:10" x14ac:dyDescent="0.2">
      <c r="A235" s="10">
        <v>43699</v>
      </c>
      <c r="B235" s="4">
        <v>55.33</v>
      </c>
      <c r="C235" s="4">
        <v>59.81</v>
      </c>
      <c r="D235">
        <v>1.694</v>
      </c>
      <c r="E235">
        <v>1.7569999999999999</v>
      </c>
      <c r="F235" s="4">
        <v>782</v>
      </c>
      <c r="G235" s="4">
        <v>162.3413391</v>
      </c>
      <c r="H235" s="4" t="s">
        <v>11</v>
      </c>
      <c r="I235" s="4">
        <v>36.257598880000003</v>
      </c>
      <c r="J235" s="4">
        <v>61.649799350000002</v>
      </c>
    </row>
    <row r="236" spans="1:10" x14ac:dyDescent="0.2">
      <c r="A236" s="10">
        <v>43700</v>
      </c>
      <c r="B236" s="4">
        <v>54.08</v>
      </c>
      <c r="C236" s="4">
        <v>58.64</v>
      </c>
      <c r="D236">
        <v>1.671</v>
      </c>
      <c r="E236">
        <v>1.7330000000000001</v>
      </c>
      <c r="F236" s="4">
        <v>487</v>
      </c>
      <c r="G236" s="4">
        <v>0</v>
      </c>
      <c r="H236" s="4" t="s">
        <v>11</v>
      </c>
      <c r="I236" s="4">
        <v>31.128200530000001</v>
      </c>
      <c r="J236" s="4">
        <v>-103.11769870000001</v>
      </c>
    </row>
    <row r="237" spans="1:10" x14ac:dyDescent="0.2">
      <c r="A237" s="10">
        <v>43701</v>
      </c>
      <c r="B237" s="4"/>
      <c r="C237" s="4"/>
      <c r="F237" s="4">
        <v>1344</v>
      </c>
      <c r="G237" s="4">
        <v>71.696380619999999</v>
      </c>
      <c r="H237" s="4" t="s">
        <v>11</v>
      </c>
      <c r="I237" s="4">
        <v>49.001800539999998</v>
      </c>
      <c r="J237" s="4">
        <v>41.786499020000001</v>
      </c>
    </row>
    <row r="238" spans="1:10" x14ac:dyDescent="0.2">
      <c r="A238" s="10">
        <v>43702</v>
      </c>
      <c r="B238" s="4"/>
      <c r="C238" s="4"/>
      <c r="F238" s="4">
        <v>481</v>
      </c>
      <c r="G238" s="4">
        <v>0</v>
      </c>
      <c r="H238" s="4" t="s">
        <v>11</v>
      </c>
      <c r="I238" s="4">
        <v>32.4054985</v>
      </c>
      <c r="J238" s="4">
        <v>-101.5767975</v>
      </c>
    </row>
    <row r="239" spans="1:10" x14ac:dyDescent="0.2">
      <c r="A239" s="10">
        <v>43703</v>
      </c>
      <c r="B239" s="4">
        <v>53.54</v>
      </c>
      <c r="C239" s="4">
        <v>58.64</v>
      </c>
      <c r="D239">
        <v>1.649</v>
      </c>
      <c r="E239">
        <v>1.726</v>
      </c>
      <c r="F239" s="4">
        <v>1974</v>
      </c>
      <c r="G239" s="4">
        <v>79.706047060000003</v>
      </c>
      <c r="H239" s="4" t="s">
        <v>8</v>
      </c>
      <c r="I239" s="4">
        <v>-25.948799130000001</v>
      </c>
      <c r="J239" s="4">
        <v>29.45709991</v>
      </c>
    </row>
    <row r="240" spans="1:10" x14ac:dyDescent="0.2">
      <c r="A240" s="10">
        <v>43704</v>
      </c>
      <c r="B240" s="4">
        <v>54.99</v>
      </c>
      <c r="C240" s="4">
        <v>58.44</v>
      </c>
      <c r="D240">
        <v>1.675</v>
      </c>
      <c r="E240">
        <v>1.752</v>
      </c>
      <c r="F240" s="4">
        <v>1112</v>
      </c>
      <c r="G240" s="4">
        <v>27.412357329999999</v>
      </c>
      <c r="H240" s="4" t="s">
        <v>11</v>
      </c>
      <c r="I240" s="4">
        <v>29.214500430000001</v>
      </c>
      <c r="J240" s="4">
        <v>47.826198580000003</v>
      </c>
    </row>
    <row r="241" spans="1:10" x14ac:dyDescent="0.2">
      <c r="A241" s="10">
        <v>43705</v>
      </c>
      <c r="B241" s="4">
        <v>55.76</v>
      </c>
      <c r="C241" s="4">
        <v>60.42</v>
      </c>
      <c r="D241">
        <v>1.7210000000000001</v>
      </c>
      <c r="E241">
        <v>1.8009999999999999</v>
      </c>
      <c r="F241" s="4">
        <v>1115</v>
      </c>
      <c r="G241" s="4">
        <v>58.358947749999999</v>
      </c>
      <c r="H241" s="4" t="s">
        <v>11</v>
      </c>
      <c r="I241" s="4">
        <v>36.53609848</v>
      </c>
      <c r="J241" s="4">
        <v>61.718399050000002</v>
      </c>
    </row>
    <row r="242" spans="1:10" x14ac:dyDescent="0.2">
      <c r="A242" s="10">
        <v>43706</v>
      </c>
      <c r="B242" s="4">
        <v>56.67</v>
      </c>
      <c r="C242" s="4">
        <v>60.59</v>
      </c>
      <c r="D242">
        <v>1.708</v>
      </c>
      <c r="E242">
        <v>1.788</v>
      </c>
      <c r="F242" s="4">
        <v>1133</v>
      </c>
      <c r="G242" s="4">
        <v>35.77240372</v>
      </c>
      <c r="H242" s="4" t="s">
        <v>11</v>
      </c>
      <c r="I242" s="4">
        <v>31.391199109999999</v>
      </c>
      <c r="J242" s="4">
        <v>49.243499759999999</v>
      </c>
    </row>
    <row r="243" spans="1:10" x14ac:dyDescent="0.2">
      <c r="A243" s="10">
        <v>43707</v>
      </c>
      <c r="B243" s="4">
        <v>55.07</v>
      </c>
      <c r="C243" s="4">
        <v>61.04</v>
      </c>
      <c r="D243">
        <v>1.643</v>
      </c>
      <c r="E243">
        <v>1.7030000000000001</v>
      </c>
      <c r="F243" s="4">
        <v>2016</v>
      </c>
      <c r="G243" s="4">
        <v>0</v>
      </c>
      <c r="H243" s="4" t="s">
        <v>8</v>
      </c>
      <c r="I243" s="4">
        <v>33.506999970000003</v>
      </c>
      <c r="J243" s="4">
        <v>-87.448402400000006</v>
      </c>
    </row>
    <row r="244" spans="1:10" x14ac:dyDescent="0.2">
      <c r="A244" s="10">
        <v>43708</v>
      </c>
      <c r="B244" s="4"/>
      <c r="C244" s="4"/>
      <c r="F244" s="4">
        <v>766</v>
      </c>
      <c r="G244" s="4">
        <v>76.418556210000006</v>
      </c>
      <c r="H244" s="4" t="s">
        <v>11</v>
      </c>
      <c r="I244" s="4">
        <v>36.109001159999998</v>
      </c>
      <c r="J244" s="4">
        <v>61.436901089999999</v>
      </c>
    </row>
    <row r="245" spans="1:10" x14ac:dyDescent="0.2">
      <c r="A245" s="10">
        <v>43709</v>
      </c>
      <c r="B245" s="4"/>
      <c r="C245" s="4"/>
      <c r="F245" s="4">
        <v>1116</v>
      </c>
      <c r="G245" s="4">
        <v>91.008743289999998</v>
      </c>
      <c r="H245" s="4" t="s">
        <v>11</v>
      </c>
      <c r="I245" s="4">
        <v>30.076200490000002</v>
      </c>
      <c r="J245" s="4">
        <v>50.438201900000003</v>
      </c>
    </row>
    <row r="246" spans="1:10" x14ac:dyDescent="0.2">
      <c r="A246" s="10">
        <v>43710</v>
      </c>
      <c r="B246" s="4">
        <v>0</v>
      </c>
      <c r="C246" s="4">
        <v>58.55</v>
      </c>
      <c r="F246" s="4">
        <v>360</v>
      </c>
      <c r="G246" s="4">
        <v>29.139177320000002</v>
      </c>
      <c r="H246" s="4" t="s">
        <v>11</v>
      </c>
      <c r="I246" s="4">
        <v>60.520801540000001</v>
      </c>
      <c r="J246" s="4">
        <v>44.0387001</v>
      </c>
    </row>
    <row r="247" spans="1:10" x14ac:dyDescent="0.2">
      <c r="A247" s="10">
        <v>43711</v>
      </c>
      <c r="B247" s="4">
        <v>53.91</v>
      </c>
      <c r="C247" s="4">
        <v>57.93</v>
      </c>
      <c r="D247">
        <v>1.5009999999999999</v>
      </c>
      <c r="E247">
        <v>1.5609999999999999</v>
      </c>
      <c r="F247" s="4">
        <v>1069</v>
      </c>
      <c r="G247" s="4">
        <v>0</v>
      </c>
      <c r="H247" s="4" t="s">
        <v>8</v>
      </c>
      <c r="I247" s="4">
        <v>-22.33480072</v>
      </c>
      <c r="J247" s="4">
        <v>148.26739499999999</v>
      </c>
    </row>
    <row r="248" spans="1:10" x14ac:dyDescent="0.2">
      <c r="A248" s="10">
        <v>43712</v>
      </c>
      <c r="B248" s="4">
        <v>56.22</v>
      </c>
      <c r="C248" s="4">
        <v>60.68</v>
      </c>
      <c r="D248">
        <v>1.6719999999999999</v>
      </c>
      <c r="E248">
        <v>1.5940000000000001</v>
      </c>
      <c r="F248" s="4">
        <v>1070</v>
      </c>
      <c r="G248" s="4">
        <v>35.311653139999997</v>
      </c>
      <c r="H248" s="4" t="s">
        <v>8</v>
      </c>
      <c r="I248" s="4">
        <v>-22.981800079999999</v>
      </c>
      <c r="J248" s="4">
        <v>148.54679870000001</v>
      </c>
    </row>
    <row r="249" spans="1:10" x14ac:dyDescent="0.2">
      <c r="A249" s="10">
        <v>43713</v>
      </c>
      <c r="B249" s="4">
        <v>56.33</v>
      </c>
      <c r="C249" s="4">
        <v>62.7</v>
      </c>
      <c r="D249">
        <v>1.675</v>
      </c>
      <c r="E249">
        <v>1.605</v>
      </c>
      <c r="F249" s="4">
        <v>1071</v>
      </c>
      <c r="G249" s="4">
        <v>30.741556169999999</v>
      </c>
      <c r="H249" s="4" t="s">
        <v>8</v>
      </c>
      <c r="I249" s="4">
        <v>-32.407798769999999</v>
      </c>
      <c r="J249" s="4">
        <v>151.01739499999999</v>
      </c>
    </row>
    <row r="250" spans="1:10" x14ac:dyDescent="0.2">
      <c r="A250" s="10">
        <v>43714</v>
      </c>
      <c r="B250" s="4">
        <v>56.45</v>
      </c>
      <c r="C250" s="4">
        <v>61.28</v>
      </c>
      <c r="D250">
        <v>1.7110000000000001</v>
      </c>
      <c r="E250">
        <v>1.639</v>
      </c>
      <c r="F250" s="4">
        <v>5</v>
      </c>
      <c r="G250" s="4">
        <v>62.18774414</v>
      </c>
      <c r="H250" s="4" t="s">
        <v>11</v>
      </c>
      <c r="I250" s="4">
        <v>62.941999439999996</v>
      </c>
      <c r="J250" s="4">
        <v>62.011249540000001</v>
      </c>
    </row>
    <row r="251" spans="1:10" x14ac:dyDescent="0.2">
      <c r="A251" s="10">
        <v>43715</v>
      </c>
      <c r="B251" s="4"/>
      <c r="C251" s="4"/>
      <c r="F251" s="4">
        <v>1084</v>
      </c>
      <c r="G251" s="4">
        <v>47.804618840000003</v>
      </c>
      <c r="H251" s="4" t="s">
        <v>11</v>
      </c>
      <c r="I251" s="4">
        <v>31.15519905</v>
      </c>
      <c r="J251" s="4">
        <v>49.750198359999999</v>
      </c>
    </row>
    <row r="252" spans="1:10" x14ac:dyDescent="0.2">
      <c r="A252" s="10">
        <v>43716</v>
      </c>
      <c r="B252" s="4"/>
      <c r="C252" s="4"/>
      <c r="F252" s="4"/>
      <c r="G252" s="4"/>
      <c r="H252" s="4"/>
      <c r="I252" s="4"/>
      <c r="J252" s="4"/>
    </row>
    <row r="253" spans="1:10" x14ac:dyDescent="0.2">
      <c r="A253" s="10">
        <v>43717</v>
      </c>
      <c r="B253" s="4">
        <v>57.88</v>
      </c>
      <c r="C253" s="4">
        <v>63.99</v>
      </c>
      <c r="D253">
        <v>1.726</v>
      </c>
      <c r="E253">
        <v>1.6559999999999999</v>
      </c>
      <c r="F253" s="4"/>
      <c r="G253" s="4"/>
      <c r="H253" s="4"/>
      <c r="I253" s="4"/>
      <c r="J253" s="4"/>
    </row>
    <row r="254" spans="1:10" x14ac:dyDescent="0.2">
      <c r="A254" s="10">
        <v>43718</v>
      </c>
      <c r="B254" s="4">
        <v>57.37</v>
      </c>
      <c r="C254" s="4">
        <v>64.67</v>
      </c>
      <c r="D254">
        <v>1.7290000000000001</v>
      </c>
      <c r="E254">
        <v>1.659</v>
      </c>
      <c r="F254" s="4">
        <v>1106</v>
      </c>
      <c r="G254" s="4">
        <v>0</v>
      </c>
      <c r="H254" s="4" t="s">
        <v>11</v>
      </c>
      <c r="I254" s="4">
        <v>36.069099430000001</v>
      </c>
      <c r="J254" s="4">
        <v>61.133399959999998</v>
      </c>
    </row>
    <row r="255" spans="1:10" x14ac:dyDescent="0.2">
      <c r="A255" s="10">
        <v>43719</v>
      </c>
      <c r="B255" s="4">
        <v>55.66</v>
      </c>
      <c r="C255" s="4">
        <v>63.02</v>
      </c>
      <c r="D255">
        <v>1.6990000000000001</v>
      </c>
      <c r="E255">
        <v>1.649</v>
      </c>
      <c r="F255" s="4">
        <v>1072</v>
      </c>
      <c r="G255" s="4">
        <v>0</v>
      </c>
      <c r="H255" s="4" t="s">
        <v>8</v>
      </c>
      <c r="I255" s="4">
        <v>-32.460201259999998</v>
      </c>
      <c r="J255" s="4">
        <v>151.0321045</v>
      </c>
    </row>
    <row r="256" spans="1:10" x14ac:dyDescent="0.2">
      <c r="A256" s="10">
        <v>43720</v>
      </c>
      <c r="B256" s="4">
        <v>55.13</v>
      </c>
      <c r="C256" s="4">
        <v>60.76</v>
      </c>
      <c r="D256">
        <v>1.679</v>
      </c>
      <c r="E256">
        <v>1.6319999999999999</v>
      </c>
      <c r="F256" s="4">
        <v>107</v>
      </c>
      <c r="G256" s="4">
        <v>86.113670350000007</v>
      </c>
      <c r="H256" s="4" t="s">
        <v>11</v>
      </c>
      <c r="I256" s="4">
        <v>36.433399199999997</v>
      </c>
      <c r="J256" s="4">
        <v>62.556198119999998</v>
      </c>
    </row>
    <row r="257" spans="1:10" x14ac:dyDescent="0.2">
      <c r="A257" s="10">
        <v>43721</v>
      </c>
      <c r="B257" s="4">
        <v>54.76</v>
      </c>
      <c r="C257" s="4">
        <v>61.25</v>
      </c>
      <c r="D257">
        <v>1.6859999999999999</v>
      </c>
      <c r="E257">
        <v>1.631</v>
      </c>
      <c r="F257" s="4">
        <v>423</v>
      </c>
      <c r="G257" s="4">
        <v>0</v>
      </c>
      <c r="H257" s="4" t="s">
        <v>11</v>
      </c>
      <c r="I257" s="4">
        <v>41.37170029</v>
      </c>
      <c r="J257" s="4">
        <v>-109.83580019999999</v>
      </c>
    </row>
    <row r="258" spans="1:10" x14ac:dyDescent="0.2">
      <c r="A258" s="10">
        <v>43722</v>
      </c>
      <c r="B258" s="4"/>
      <c r="C258" s="4"/>
      <c r="F258" s="4">
        <v>1925</v>
      </c>
      <c r="G258" s="4">
        <v>0</v>
      </c>
      <c r="H258" s="4" t="s">
        <v>11</v>
      </c>
      <c r="I258" s="4">
        <v>37.19309998</v>
      </c>
      <c r="J258" s="4">
        <v>61.896999360000002</v>
      </c>
    </row>
    <row r="259" spans="1:10" x14ac:dyDescent="0.2">
      <c r="A259" s="10">
        <v>43723</v>
      </c>
      <c r="B259" s="4"/>
      <c r="C259" s="4"/>
      <c r="F259" s="4">
        <v>106</v>
      </c>
      <c r="G259" s="4">
        <v>97.070762630000004</v>
      </c>
      <c r="H259" s="4" t="s">
        <v>11</v>
      </c>
      <c r="I259" s="4">
        <v>36.501899719999997</v>
      </c>
      <c r="J259" s="4">
        <v>61.673099520000001</v>
      </c>
    </row>
    <row r="260" spans="1:10" x14ac:dyDescent="0.2">
      <c r="A260" s="10">
        <v>43724</v>
      </c>
      <c r="B260" s="4">
        <v>63.1</v>
      </c>
      <c r="C260" s="4">
        <v>68.42</v>
      </c>
      <c r="D260">
        <v>1.859</v>
      </c>
      <c r="E260">
        <v>1.784</v>
      </c>
      <c r="F260" s="4">
        <v>290</v>
      </c>
      <c r="G260" s="4">
        <v>0</v>
      </c>
      <c r="H260" s="4" t="s">
        <v>11</v>
      </c>
      <c r="I260" s="4">
        <v>36.29410172</v>
      </c>
      <c r="J260" s="4">
        <v>61.597599029999998</v>
      </c>
    </row>
    <row r="261" spans="1:10" x14ac:dyDescent="0.2">
      <c r="A261" s="10">
        <v>43725</v>
      </c>
      <c r="B261" s="4">
        <v>59.26</v>
      </c>
      <c r="C261" s="4">
        <v>65.59</v>
      </c>
      <c r="D261">
        <v>1.8</v>
      </c>
      <c r="E261">
        <v>1.7270000000000001</v>
      </c>
      <c r="F261" s="4">
        <v>1926</v>
      </c>
      <c r="G261" s="4">
        <v>16.678226469999998</v>
      </c>
      <c r="H261" s="4" t="s">
        <v>11</v>
      </c>
      <c r="I261" s="4">
        <v>38.264099119999997</v>
      </c>
      <c r="J261" s="4">
        <v>62.797901150000001</v>
      </c>
    </row>
    <row r="262" spans="1:10" x14ac:dyDescent="0.2">
      <c r="A262" s="10">
        <v>43726</v>
      </c>
      <c r="B262" s="4">
        <v>58.19</v>
      </c>
      <c r="C262" s="4">
        <v>64.290000000000006</v>
      </c>
      <c r="D262">
        <v>1.7769999999999999</v>
      </c>
      <c r="E262">
        <v>1.7170000000000001</v>
      </c>
      <c r="F262" s="4">
        <v>386</v>
      </c>
      <c r="G262" s="4">
        <v>15.9127388</v>
      </c>
      <c r="H262" s="4" t="s">
        <v>11</v>
      </c>
      <c r="I262" s="4">
        <v>57.133300779999999</v>
      </c>
      <c r="J262" s="4">
        <v>-121.8570023</v>
      </c>
    </row>
    <row r="263" spans="1:10" x14ac:dyDescent="0.2">
      <c r="A263" s="10">
        <v>43727</v>
      </c>
      <c r="B263" s="4">
        <v>58.19</v>
      </c>
      <c r="C263" s="4">
        <v>64.25</v>
      </c>
      <c r="D263">
        <v>1.8180000000000001</v>
      </c>
      <c r="E263">
        <v>1.7749999999999999</v>
      </c>
      <c r="F263" s="4">
        <v>190</v>
      </c>
      <c r="G263" s="4">
        <v>0</v>
      </c>
      <c r="H263" s="4" t="s">
        <v>11</v>
      </c>
      <c r="I263" s="4">
        <v>38.16910172</v>
      </c>
      <c r="J263" s="4">
        <v>54.176300050000002</v>
      </c>
    </row>
    <row r="264" spans="1:10" x14ac:dyDescent="0.2">
      <c r="A264" s="10">
        <v>43728</v>
      </c>
      <c r="B264" s="4">
        <v>57.92</v>
      </c>
      <c r="C264" s="4">
        <v>65.23</v>
      </c>
      <c r="D264">
        <v>1.7889999999999999</v>
      </c>
      <c r="E264">
        <v>1.7509999999999999</v>
      </c>
      <c r="F264" s="4">
        <v>110</v>
      </c>
      <c r="G264" s="4">
        <v>0</v>
      </c>
      <c r="H264" s="4" t="s">
        <v>11</v>
      </c>
      <c r="I264" s="4">
        <v>36.091300959999998</v>
      </c>
      <c r="J264" s="4">
        <v>62.26779938</v>
      </c>
    </row>
    <row r="265" spans="1:10" x14ac:dyDescent="0.2">
      <c r="A265" s="10">
        <v>43729</v>
      </c>
      <c r="B265" s="4"/>
      <c r="C265" s="4"/>
      <c r="F265" s="4">
        <v>1225</v>
      </c>
      <c r="G265" s="4">
        <v>0</v>
      </c>
      <c r="H265" s="4" t="s">
        <v>11</v>
      </c>
      <c r="I265" s="4">
        <v>39.306701660000002</v>
      </c>
      <c r="J265" s="4">
        <v>53.934600830000001</v>
      </c>
    </row>
    <row r="266" spans="1:10" x14ac:dyDescent="0.2">
      <c r="A266" s="10">
        <v>43730</v>
      </c>
      <c r="B266" s="4"/>
      <c r="C266" s="4"/>
      <c r="F266" s="4">
        <v>1899</v>
      </c>
      <c r="G266" s="4">
        <v>0</v>
      </c>
      <c r="H266" s="4" t="s">
        <v>11</v>
      </c>
      <c r="I266" s="4">
        <v>30.313600539999999</v>
      </c>
      <c r="J266" s="4">
        <v>47.438999180000003</v>
      </c>
    </row>
    <row r="267" spans="1:10" x14ac:dyDescent="0.2">
      <c r="A267" s="10">
        <v>43731</v>
      </c>
      <c r="B267" s="4">
        <v>58.69</v>
      </c>
      <c r="C267" s="4">
        <v>64.66</v>
      </c>
      <c r="D267">
        <v>1.7809999999999999</v>
      </c>
      <c r="E267">
        <v>1.738</v>
      </c>
      <c r="F267" s="4">
        <v>1935</v>
      </c>
      <c r="G267" s="4">
        <v>33.597232820000002</v>
      </c>
      <c r="H267" s="4" t="s">
        <v>11</v>
      </c>
      <c r="I267" s="4">
        <v>36.533901210000003</v>
      </c>
      <c r="J267" s="4">
        <v>61.55360031</v>
      </c>
    </row>
    <row r="268" spans="1:10" x14ac:dyDescent="0.2">
      <c r="A268" s="10">
        <v>43732</v>
      </c>
      <c r="B268" s="4">
        <v>57.22</v>
      </c>
      <c r="C268" s="4">
        <v>64.13</v>
      </c>
      <c r="D268">
        <v>1.748</v>
      </c>
      <c r="E268">
        <v>1.7050000000000001</v>
      </c>
      <c r="F268" s="4">
        <v>1941</v>
      </c>
      <c r="G268" s="4">
        <v>141.21975710000001</v>
      </c>
      <c r="H268" s="4" t="s">
        <v>11</v>
      </c>
      <c r="I268" s="4">
        <v>31.92420006</v>
      </c>
      <c r="J268" s="4">
        <v>6.5369000430000002</v>
      </c>
    </row>
    <row r="269" spans="1:10" x14ac:dyDescent="0.2">
      <c r="A269" s="10">
        <v>43733</v>
      </c>
      <c r="B269" s="4">
        <v>56.38</v>
      </c>
      <c r="C269" s="4">
        <v>62.41</v>
      </c>
      <c r="D269">
        <v>1.726</v>
      </c>
      <c r="E269">
        <v>1.6830000000000001</v>
      </c>
      <c r="F269" s="4">
        <v>125</v>
      </c>
      <c r="G269" s="4">
        <v>211.11019899999999</v>
      </c>
      <c r="H269" s="4" t="s">
        <v>11</v>
      </c>
      <c r="I269" s="4">
        <v>32.201198580000003</v>
      </c>
      <c r="J269" s="4">
        <v>-93.413299559999999</v>
      </c>
    </row>
    <row r="270" spans="1:10" x14ac:dyDescent="0.2">
      <c r="A270" s="10">
        <v>43734</v>
      </c>
      <c r="B270" s="4">
        <v>56.24</v>
      </c>
      <c r="C270" s="4">
        <v>62.08</v>
      </c>
      <c r="D270">
        <v>1.7629999999999999</v>
      </c>
      <c r="E270">
        <v>1.718</v>
      </c>
      <c r="F270" s="4">
        <v>103</v>
      </c>
      <c r="G270" s="4">
        <v>65.385635379999997</v>
      </c>
      <c r="H270" s="4" t="s">
        <v>11</v>
      </c>
      <c r="I270" s="4">
        <v>36.45859909</v>
      </c>
      <c r="J270" s="4">
        <v>61.468799590000003</v>
      </c>
    </row>
    <row r="271" spans="1:10" x14ac:dyDescent="0.2">
      <c r="A271" s="10">
        <v>43735</v>
      </c>
      <c r="B271" s="4">
        <v>55.95</v>
      </c>
      <c r="C271" s="4">
        <v>62.48</v>
      </c>
      <c r="D271">
        <v>1.754</v>
      </c>
      <c r="E271">
        <v>1.716</v>
      </c>
      <c r="F271" s="4">
        <v>12</v>
      </c>
      <c r="G271" s="4">
        <v>28.906297680000002</v>
      </c>
      <c r="H271" s="4" t="s">
        <v>8</v>
      </c>
      <c r="I271" s="4">
        <v>-21.703399659999999</v>
      </c>
      <c r="J271" s="4">
        <v>147.93910220000001</v>
      </c>
    </row>
    <row r="272" spans="1:10" x14ac:dyDescent="0.2">
      <c r="A272" s="10">
        <v>43736</v>
      </c>
      <c r="B272" s="4"/>
      <c r="C272" s="4"/>
      <c r="F272" s="4"/>
      <c r="G272" s="4"/>
      <c r="H272" s="4"/>
      <c r="I272" s="4"/>
      <c r="J272" s="4"/>
    </row>
    <row r="273" spans="1:10" x14ac:dyDescent="0.2">
      <c r="A273" s="10">
        <v>43737</v>
      </c>
      <c r="B273" s="4"/>
      <c r="C273" s="4"/>
      <c r="F273" s="4">
        <v>1347</v>
      </c>
      <c r="G273" s="4">
        <v>41.565757750000003</v>
      </c>
      <c r="H273" s="4" t="s">
        <v>11</v>
      </c>
      <c r="I273" s="4">
        <v>31.907899860000001</v>
      </c>
      <c r="J273" s="4">
        <v>-105.99330140000001</v>
      </c>
    </row>
    <row r="274" spans="1:10" x14ac:dyDescent="0.2">
      <c r="A274" s="10">
        <v>43738</v>
      </c>
      <c r="B274" s="4">
        <v>54.09</v>
      </c>
      <c r="C274" s="4">
        <v>60.99</v>
      </c>
      <c r="D274">
        <v>1.7070000000000001</v>
      </c>
      <c r="E274">
        <v>1.6619999999999999</v>
      </c>
      <c r="F274" s="4">
        <v>1006</v>
      </c>
      <c r="G274" s="4">
        <v>162.15377810000001</v>
      </c>
      <c r="H274" s="4" t="s">
        <v>11</v>
      </c>
      <c r="I274" s="4">
        <v>37.794601440000001</v>
      </c>
      <c r="J274" s="4">
        <v>54.073299409999997</v>
      </c>
    </row>
    <row r="275" spans="1:10" x14ac:dyDescent="0.2">
      <c r="A275" s="10">
        <v>43739</v>
      </c>
      <c r="B275" s="4">
        <v>53.6</v>
      </c>
      <c r="C275" s="4">
        <v>60.06</v>
      </c>
      <c r="D275">
        <v>1.679</v>
      </c>
      <c r="E275">
        <v>1.6339999999999999</v>
      </c>
      <c r="F275" s="4">
        <v>1014</v>
      </c>
      <c r="G275" s="4">
        <v>42.326519009999998</v>
      </c>
      <c r="H275" s="4" t="s">
        <v>11</v>
      </c>
      <c r="I275" s="4">
        <v>38.5862999</v>
      </c>
      <c r="J275" s="4">
        <v>54.148200989999999</v>
      </c>
    </row>
    <row r="276" spans="1:10" x14ac:dyDescent="0.2">
      <c r="A276" s="10">
        <v>43740</v>
      </c>
      <c r="B276" s="4">
        <v>52.67</v>
      </c>
      <c r="C276" s="4">
        <v>57.92</v>
      </c>
      <c r="D276">
        <v>1.69</v>
      </c>
      <c r="E276">
        <v>1.5980000000000001</v>
      </c>
      <c r="F276" s="4">
        <v>105</v>
      </c>
      <c r="G276" s="4">
        <v>96.140274050000002</v>
      </c>
      <c r="H276" s="4" t="s">
        <v>11</v>
      </c>
      <c r="I276" s="4">
        <v>36.443401340000001</v>
      </c>
      <c r="J276" s="4">
        <v>61.603099819999997</v>
      </c>
    </row>
    <row r="277" spans="1:10" x14ac:dyDescent="0.2">
      <c r="A277" s="10">
        <v>43741</v>
      </c>
      <c r="B277" s="4">
        <v>52.41</v>
      </c>
      <c r="C277" s="4">
        <v>58.01</v>
      </c>
      <c r="D277">
        <v>1.6519999999999999</v>
      </c>
      <c r="E277">
        <v>1.599</v>
      </c>
      <c r="F277" s="4">
        <v>104</v>
      </c>
      <c r="G277" s="4">
        <v>60.085002899999999</v>
      </c>
      <c r="H277" s="4" t="s">
        <v>11</v>
      </c>
      <c r="I277" s="4">
        <v>36.485298159999999</v>
      </c>
      <c r="J277" s="4">
        <v>61.589401250000002</v>
      </c>
    </row>
    <row r="278" spans="1:10" x14ac:dyDescent="0.2">
      <c r="A278" s="10">
        <v>43742</v>
      </c>
      <c r="B278" s="4">
        <v>52.84</v>
      </c>
      <c r="C278" s="4">
        <v>59.13</v>
      </c>
      <c r="D278">
        <v>1.673</v>
      </c>
      <c r="E278">
        <v>1.6080000000000001</v>
      </c>
      <c r="F278" s="4">
        <v>1154</v>
      </c>
      <c r="G278" s="4">
        <v>82.824577329999997</v>
      </c>
      <c r="H278" s="4" t="s">
        <v>11</v>
      </c>
      <c r="I278" s="4">
        <v>31.545799259999999</v>
      </c>
      <c r="J278" s="4">
        <v>6.6466999050000002</v>
      </c>
    </row>
    <row r="279" spans="1:10" x14ac:dyDescent="0.2">
      <c r="A279" s="10">
        <v>43743</v>
      </c>
      <c r="B279" s="4"/>
      <c r="C279" s="4"/>
      <c r="F279" s="4">
        <v>1156</v>
      </c>
      <c r="G279" s="4">
        <v>72.803169249999996</v>
      </c>
      <c r="H279" s="4" t="s">
        <v>11</v>
      </c>
      <c r="I279" s="4">
        <v>31.683799740000001</v>
      </c>
      <c r="J279" s="4">
        <v>5.828199863</v>
      </c>
    </row>
    <row r="280" spans="1:10" x14ac:dyDescent="0.2">
      <c r="A280" s="10">
        <v>43744</v>
      </c>
      <c r="B280" s="4"/>
      <c r="C280" s="4"/>
      <c r="F280" s="4">
        <v>152</v>
      </c>
      <c r="G280" s="4">
        <v>57.076591489999998</v>
      </c>
      <c r="H280" s="4" t="s">
        <v>8</v>
      </c>
      <c r="I280" s="4">
        <v>-21.984399799999998</v>
      </c>
      <c r="J280" s="4">
        <v>147.67889400000001</v>
      </c>
    </row>
    <row r="281" spans="1:10" x14ac:dyDescent="0.2">
      <c r="A281" s="10">
        <v>43745</v>
      </c>
      <c r="B281" s="4">
        <v>52.76</v>
      </c>
      <c r="C281" s="4">
        <v>59.46</v>
      </c>
      <c r="D281">
        <v>1.6739999999999999</v>
      </c>
      <c r="E281">
        <v>1.6220000000000001</v>
      </c>
      <c r="F281" s="4">
        <v>1082</v>
      </c>
      <c r="G281" s="4">
        <v>15.20243454</v>
      </c>
      <c r="H281" s="4" t="s">
        <v>11</v>
      </c>
      <c r="I281" s="4">
        <v>30.44689941</v>
      </c>
      <c r="J281" s="4">
        <v>47.5542984</v>
      </c>
    </row>
    <row r="282" spans="1:10" x14ac:dyDescent="0.2">
      <c r="A282" s="10">
        <v>43746</v>
      </c>
      <c r="B282" s="4">
        <v>52.64</v>
      </c>
      <c r="C282" s="4">
        <v>58.14</v>
      </c>
      <c r="D282">
        <v>1.673</v>
      </c>
      <c r="E282">
        <v>1.62</v>
      </c>
      <c r="F282" s="4">
        <v>113</v>
      </c>
      <c r="G282" s="4">
        <v>0</v>
      </c>
      <c r="H282" s="4" t="s">
        <v>11</v>
      </c>
      <c r="I282" s="4">
        <v>37.755500789999999</v>
      </c>
      <c r="J282" s="4">
        <v>63.992599490000003</v>
      </c>
    </row>
    <row r="283" spans="1:10" x14ac:dyDescent="0.2">
      <c r="A283" s="10">
        <v>43747</v>
      </c>
      <c r="B283" s="4">
        <v>52.63</v>
      </c>
      <c r="C283" s="4">
        <v>59.7</v>
      </c>
      <c r="D283">
        <v>1.7030000000000001</v>
      </c>
      <c r="E283">
        <v>1.63</v>
      </c>
      <c r="F283" s="4">
        <v>137</v>
      </c>
      <c r="G283" s="4">
        <v>129.10302730000001</v>
      </c>
      <c r="H283" s="4" t="s">
        <v>39</v>
      </c>
      <c r="I283" s="4">
        <v>31.762599949999998</v>
      </c>
      <c r="J283" s="4">
        <v>74.098701480000003</v>
      </c>
    </row>
    <row r="284" spans="1:10" x14ac:dyDescent="0.2">
      <c r="A284" s="10">
        <v>43748</v>
      </c>
      <c r="B284" s="4">
        <v>53.57</v>
      </c>
      <c r="C284" s="4">
        <v>59.08</v>
      </c>
      <c r="D284">
        <v>1.734</v>
      </c>
      <c r="E284">
        <v>1.6619999999999999</v>
      </c>
      <c r="F284" s="4">
        <v>1265</v>
      </c>
      <c r="G284" s="4">
        <v>86.731620789999994</v>
      </c>
      <c r="H284" s="4" t="s">
        <v>11</v>
      </c>
      <c r="I284" s="4">
        <v>31.58320045</v>
      </c>
      <c r="J284" s="4">
        <v>5.759600163</v>
      </c>
    </row>
    <row r="285" spans="1:10" x14ac:dyDescent="0.2">
      <c r="A285" s="10">
        <v>43749</v>
      </c>
      <c r="B285" s="4">
        <v>54.76</v>
      </c>
      <c r="C285" s="4">
        <v>60.59</v>
      </c>
      <c r="D285">
        <v>1.7589999999999999</v>
      </c>
      <c r="E285">
        <v>1.679</v>
      </c>
      <c r="F285" s="4">
        <v>490</v>
      </c>
      <c r="G285" s="4">
        <v>0</v>
      </c>
      <c r="H285" s="4" t="s">
        <v>11</v>
      </c>
      <c r="I285" s="4">
        <v>32.514400479999999</v>
      </c>
      <c r="J285" s="4">
        <v>-104.7546005</v>
      </c>
    </row>
    <row r="286" spans="1:10" x14ac:dyDescent="0.2">
      <c r="A286" s="10">
        <v>43750</v>
      </c>
      <c r="B286" s="4"/>
      <c r="C286" s="4"/>
      <c r="F286" s="4">
        <v>1001</v>
      </c>
      <c r="G286" s="4">
        <v>0</v>
      </c>
      <c r="H286" s="4" t="s">
        <v>11</v>
      </c>
      <c r="I286" s="4">
        <v>38.449298859999999</v>
      </c>
      <c r="J286" s="4">
        <v>54.313701629999997</v>
      </c>
    </row>
    <row r="287" spans="1:10" x14ac:dyDescent="0.2">
      <c r="A287" s="10">
        <v>43751</v>
      </c>
      <c r="B287" s="4"/>
      <c r="C287" s="4"/>
      <c r="F287" s="4">
        <v>492</v>
      </c>
      <c r="G287" s="4">
        <v>0</v>
      </c>
      <c r="H287" s="4" t="s">
        <v>11</v>
      </c>
      <c r="I287" s="4">
        <v>33.61000061</v>
      </c>
      <c r="J287" s="4">
        <v>-104.41680150000001</v>
      </c>
    </row>
    <row r="288" spans="1:10" x14ac:dyDescent="0.2">
      <c r="A288" s="10">
        <v>43752</v>
      </c>
      <c r="B288" s="4">
        <v>53.57</v>
      </c>
      <c r="C288" s="4">
        <v>58.81</v>
      </c>
      <c r="D288">
        <v>1.7290000000000001</v>
      </c>
      <c r="E288">
        <v>1.649</v>
      </c>
      <c r="F288" s="4">
        <v>822</v>
      </c>
      <c r="G288" s="4">
        <v>14.85093307</v>
      </c>
      <c r="H288" s="4" t="s">
        <v>11</v>
      </c>
      <c r="I288" s="4">
        <v>46.567401889999999</v>
      </c>
      <c r="J288" s="4">
        <v>39.883098599999997</v>
      </c>
    </row>
    <row r="289" spans="1:10" x14ac:dyDescent="0.2">
      <c r="A289" s="10">
        <v>43753</v>
      </c>
      <c r="B289" s="4">
        <v>52.81</v>
      </c>
      <c r="C289" s="4">
        <v>59.19</v>
      </c>
      <c r="D289">
        <v>1.7290000000000001</v>
      </c>
      <c r="E289">
        <v>1.6519999999999999</v>
      </c>
      <c r="F289" s="4">
        <v>10</v>
      </c>
      <c r="G289" s="4">
        <v>85.011619569999993</v>
      </c>
      <c r="H289" s="4" t="s">
        <v>8</v>
      </c>
      <c r="I289" s="4">
        <v>40.086498259999999</v>
      </c>
      <c r="J289" s="4">
        <v>-80.209800720000004</v>
      </c>
    </row>
    <row r="290" spans="1:10" x14ac:dyDescent="0.2">
      <c r="A290" s="10">
        <v>43754</v>
      </c>
      <c r="B290" s="4">
        <v>53.42</v>
      </c>
      <c r="C290" s="4">
        <v>59.3</v>
      </c>
      <c r="D290">
        <v>1.74</v>
      </c>
      <c r="E290">
        <v>1.6559999999999999</v>
      </c>
      <c r="F290" s="4">
        <v>1949</v>
      </c>
      <c r="G290" s="4">
        <v>9.4417819979999997</v>
      </c>
      <c r="H290" s="4" t="s">
        <v>11</v>
      </c>
      <c r="I290" s="4">
        <v>43.516700739999997</v>
      </c>
      <c r="J290" s="4">
        <v>52.86619949</v>
      </c>
    </row>
    <row r="291" spans="1:10" x14ac:dyDescent="0.2">
      <c r="A291" s="10">
        <v>43755</v>
      </c>
      <c r="B291" s="4">
        <v>53.89</v>
      </c>
      <c r="C291" s="4">
        <v>59.35</v>
      </c>
      <c r="D291">
        <v>1.7490000000000001</v>
      </c>
      <c r="E291">
        <v>1.6459999999999999</v>
      </c>
      <c r="F291" s="4">
        <v>109</v>
      </c>
      <c r="G291" s="4">
        <v>0</v>
      </c>
      <c r="H291" s="4" t="s">
        <v>11</v>
      </c>
      <c r="I291" s="4">
        <v>36.516300200000003</v>
      </c>
      <c r="J291" s="4">
        <v>61.6814003</v>
      </c>
    </row>
    <row r="292" spans="1:10" x14ac:dyDescent="0.2">
      <c r="A292" s="10">
        <v>43756</v>
      </c>
      <c r="B292" s="4">
        <v>53.75</v>
      </c>
      <c r="C292" s="4">
        <v>59.96</v>
      </c>
      <c r="D292">
        <v>1.7509999999999999</v>
      </c>
      <c r="E292">
        <v>1.649</v>
      </c>
      <c r="F292" s="4">
        <v>11</v>
      </c>
      <c r="G292" s="4">
        <v>148.84718319999999</v>
      </c>
      <c r="H292" s="4" t="s">
        <v>8</v>
      </c>
      <c r="I292" s="4">
        <v>35.78939819</v>
      </c>
      <c r="J292" s="4">
        <v>112.53430179999999</v>
      </c>
    </row>
    <row r="293" spans="1:10" x14ac:dyDescent="0.2">
      <c r="A293" s="10">
        <v>43757</v>
      </c>
      <c r="B293" s="4"/>
      <c r="C293" s="4"/>
      <c r="F293" s="4">
        <v>124</v>
      </c>
      <c r="G293" s="4">
        <v>35.40007782</v>
      </c>
      <c r="H293" s="4" t="s">
        <v>11</v>
      </c>
      <c r="I293" s="4">
        <v>45.786701200000003</v>
      </c>
      <c r="J293" s="4">
        <v>42.500598910000001</v>
      </c>
    </row>
    <row r="294" spans="1:10" x14ac:dyDescent="0.2">
      <c r="A294" s="10">
        <v>43758</v>
      </c>
      <c r="B294" s="4"/>
      <c r="C294" s="4"/>
      <c r="F294" s="4"/>
      <c r="G294" s="4"/>
      <c r="H294" s="4"/>
      <c r="I294" s="4"/>
      <c r="J294" s="4"/>
    </row>
    <row r="295" spans="1:10" x14ac:dyDescent="0.2">
      <c r="A295" s="10">
        <v>43759</v>
      </c>
      <c r="B295" s="4">
        <v>53.28</v>
      </c>
      <c r="C295" s="4">
        <v>58.95</v>
      </c>
      <c r="D295">
        <v>1.74</v>
      </c>
      <c r="E295">
        <v>1.635</v>
      </c>
      <c r="F295" s="4">
        <v>1256</v>
      </c>
      <c r="G295" s="4">
        <v>185.14270020000001</v>
      </c>
      <c r="H295" s="4" t="s">
        <v>11</v>
      </c>
      <c r="I295" s="4">
        <v>39.429798130000002</v>
      </c>
      <c r="J295" s="4">
        <v>53.753398900000001</v>
      </c>
    </row>
    <row r="296" spans="1:10" x14ac:dyDescent="0.2">
      <c r="A296" s="10">
        <v>43760</v>
      </c>
      <c r="B296" s="4">
        <v>54.21</v>
      </c>
      <c r="C296" s="4">
        <v>60.5</v>
      </c>
      <c r="D296">
        <v>1.7190000000000001</v>
      </c>
      <c r="E296">
        <v>1.639</v>
      </c>
      <c r="F296" s="4">
        <v>114</v>
      </c>
      <c r="G296" s="4">
        <v>0</v>
      </c>
      <c r="H296" s="4" t="s">
        <v>11</v>
      </c>
      <c r="I296" s="4">
        <v>36.424598690000003</v>
      </c>
      <c r="J296" s="4">
        <v>61.846199040000002</v>
      </c>
    </row>
    <row r="297" spans="1:10" x14ac:dyDescent="0.2">
      <c r="A297" s="10">
        <v>43761</v>
      </c>
      <c r="B297" s="4">
        <v>55.9</v>
      </c>
      <c r="C297" s="4">
        <v>60.52</v>
      </c>
      <c r="D297">
        <v>1.756</v>
      </c>
      <c r="E297">
        <v>1.663</v>
      </c>
      <c r="F297" s="4">
        <v>1857</v>
      </c>
      <c r="G297" s="4">
        <v>29.83747292</v>
      </c>
      <c r="H297" s="4" t="s">
        <v>8</v>
      </c>
      <c r="I297" s="4">
        <v>33.329898829999998</v>
      </c>
      <c r="J297" s="4">
        <v>-87.331802370000005</v>
      </c>
    </row>
    <row r="298" spans="1:10" x14ac:dyDescent="0.2">
      <c r="A298" s="10">
        <v>43762</v>
      </c>
      <c r="B298" s="4">
        <v>56.11</v>
      </c>
      <c r="C298" s="4">
        <v>61.71</v>
      </c>
      <c r="D298">
        <v>1.7669999999999999</v>
      </c>
      <c r="E298">
        <v>1.675</v>
      </c>
      <c r="F298" s="4">
        <v>115</v>
      </c>
      <c r="G298" s="4">
        <v>12.110470769999999</v>
      </c>
      <c r="H298" s="4" t="s">
        <v>11</v>
      </c>
      <c r="I298" s="4">
        <v>40.083301540000001</v>
      </c>
      <c r="J298" s="4">
        <v>61.007099150000002</v>
      </c>
    </row>
    <row r="299" spans="1:10" x14ac:dyDescent="0.2">
      <c r="A299" s="10">
        <v>43763</v>
      </c>
      <c r="B299" s="4">
        <v>56.52</v>
      </c>
      <c r="C299" s="4">
        <v>62.06</v>
      </c>
      <c r="D299">
        <v>1.7769999999999999</v>
      </c>
      <c r="E299">
        <v>1.6739999999999999</v>
      </c>
      <c r="F299" s="4">
        <v>489</v>
      </c>
      <c r="G299" s="4">
        <v>0</v>
      </c>
      <c r="H299" s="4" t="s">
        <v>11</v>
      </c>
      <c r="I299" s="4">
        <v>29.947799679999999</v>
      </c>
      <c r="J299" s="4">
        <v>-102.15640260000001</v>
      </c>
    </row>
    <row r="300" spans="1:10" x14ac:dyDescent="0.2">
      <c r="A300" s="10">
        <v>43764</v>
      </c>
      <c r="B300" s="4"/>
      <c r="C300" s="4"/>
      <c r="F300" s="4"/>
      <c r="G300" s="4"/>
      <c r="H300" s="4"/>
      <c r="I300" s="4"/>
      <c r="J300" s="4"/>
    </row>
    <row r="301" spans="1:10" x14ac:dyDescent="0.2">
      <c r="A301" s="10">
        <v>43765</v>
      </c>
      <c r="B301" s="4"/>
      <c r="C301" s="4"/>
      <c r="F301" s="4">
        <v>145</v>
      </c>
      <c r="G301" s="4">
        <v>31.443075180000001</v>
      </c>
      <c r="H301" s="4" t="s">
        <v>8</v>
      </c>
      <c r="I301" s="4">
        <v>-21.920799259999999</v>
      </c>
      <c r="J301" s="4">
        <v>148.03529359999999</v>
      </c>
    </row>
    <row r="302" spans="1:10" x14ac:dyDescent="0.2">
      <c r="A302" s="10">
        <v>43766</v>
      </c>
      <c r="B302" s="4">
        <v>55.6</v>
      </c>
      <c r="C302" s="4">
        <v>60.39</v>
      </c>
      <c r="D302">
        <v>1.784</v>
      </c>
      <c r="E302">
        <v>1.681</v>
      </c>
      <c r="F302" s="4">
        <v>2008</v>
      </c>
      <c r="G302" s="4">
        <v>50.339973450000002</v>
      </c>
      <c r="H302" s="4" t="s">
        <v>11</v>
      </c>
      <c r="I302" s="4">
        <v>33.799701689999999</v>
      </c>
      <c r="J302" s="4">
        <v>-83.85310364</v>
      </c>
    </row>
    <row r="303" spans="1:10" x14ac:dyDescent="0.2">
      <c r="A303" s="10">
        <v>43767</v>
      </c>
      <c r="B303" s="4">
        <v>55.34</v>
      </c>
      <c r="C303" s="4">
        <v>61.05</v>
      </c>
      <c r="D303">
        <v>1.7909999999999999</v>
      </c>
      <c r="E303">
        <v>1.7010000000000001</v>
      </c>
      <c r="F303" s="4">
        <v>987</v>
      </c>
      <c r="G303" s="4">
        <v>22.6714859</v>
      </c>
      <c r="H303" s="4" t="s">
        <v>11</v>
      </c>
      <c r="I303" s="4">
        <v>36.548301700000003</v>
      </c>
      <c r="J303" s="4">
        <v>109.7679977</v>
      </c>
    </row>
    <row r="304" spans="1:10" x14ac:dyDescent="0.2">
      <c r="A304" s="10">
        <v>43768</v>
      </c>
      <c r="B304" s="4">
        <v>54.85</v>
      </c>
      <c r="C304" s="4">
        <v>60.22</v>
      </c>
      <c r="D304">
        <v>1.76</v>
      </c>
      <c r="E304">
        <v>1.66</v>
      </c>
      <c r="F304" s="4">
        <v>112</v>
      </c>
      <c r="G304" s="4">
        <v>99.745666499999999</v>
      </c>
      <c r="H304" s="4" t="s">
        <v>11</v>
      </c>
      <c r="I304" s="4">
        <v>36.498600009999997</v>
      </c>
      <c r="J304" s="4">
        <v>61.578399660000002</v>
      </c>
    </row>
    <row r="305" spans="1:10" x14ac:dyDescent="0.2">
      <c r="A305" s="10">
        <v>43769</v>
      </c>
      <c r="B305" s="4">
        <v>54.02</v>
      </c>
      <c r="C305" s="4">
        <v>59.3</v>
      </c>
      <c r="D305">
        <v>1.7210000000000001</v>
      </c>
      <c r="E305">
        <v>1.631</v>
      </c>
      <c r="F305" s="4">
        <v>1018</v>
      </c>
      <c r="G305" s="4">
        <v>66.087387079999999</v>
      </c>
      <c r="H305" s="4" t="s">
        <v>11</v>
      </c>
      <c r="I305" s="4">
        <v>38.616901400000003</v>
      </c>
      <c r="J305" s="4">
        <v>54.415298460000002</v>
      </c>
    </row>
    <row r="306" spans="1:10" x14ac:dyDescent="0.2">
      <c r="A306" s="10">
        <v>43770</v>
      </c>
      <c r="B306" s="4">
        <v>56.04</v>
      </c>
      <c r="C306" s="4">
        <v>60.17</v>
      </c>
      <c r="D306">
        <v>1.7450000000000001</v>
      </c>
      <c r="E306">
        <v>1.655</v>
      </c>
      <c r="F306" s="4">
        <v>1350</v>
      </c>
      <c r="G306" s="4">
        <v>24.363046650000001</v>
      </c>
      <c r="H306" s="4" t="s">
        <v>11</v>
      </c>
      <c r="I306" s="4">
        <v>52.420799260000003</v>
      </c>
      <c r="J306" s="4">
        <v>38.064899439999998</v>
      </c>
    </row>
    <row r="307" spans="1:10" x14ac:dyDescent="0.2">
      <c r="A307" s="10">
        <v>43771</v>
      </c>
      <c r="B307" s="4"/>
      <c r="C307" s="4"/>
      <c r="F307" s="4">
        <v>1031</v>
      </c>
      <c r="G307" s="4">
        <v>46.370246889999997</v>
      </c>
      <c r="H307" s="4" t="s">
        <v>11</v>
      </c>
      <c r="I307" s="4">
        <v>36.964199069999999</v>
      </c>
      <c r="J307" s="4">
        <v>61.607898710000001</v>
      </c>
    </row>
    <row r="308" spans="1:10" x14ac:dyDescent="0.2">
      <c r="A308" s="10">
        <v>43772</v>
      </c>
      <c r="B308" s="4"/>
      <c r="C308" s="4"/>
      <c r="F308" s="4">
        <v>1029</v>
      </c>
      <c r="G308" s="4">
        <v>50.237224580000003</v>
      </c>
      <c r="H308" s="4" t="s">
        <v>8</v>
      </c>
      <c r="I308" s="4">
        <v>39.880798339999998</v>
      </c>
      <c r="J308" s="4">
        <v>106.78700259999999</v>
      </c>
    </row>
    <row r="309" spans="1:10" x14ac:dyDescent="0.2">
      <c r="A309" s="10">
        <v>43773</v>
      </c>
      <c r="B309" s="4">
        <v>56.33</v>
      </c>
      <c r="C309" s="4">
        <v>62.52</v>
      </c>
      <c r="D309">
        <v>1.7869999999999999</v>
      </c>
      <c r="E309">
        <v>1.6719999999999999</v>
      </c>
      <c r="F309" s="4">
        <v>1030</v>
      </c>
      <c r="G309" s="4">
        <v>74.326858520000002</v>
      </c>
      <c r="H309" s="4" t="s">
        <v>11</v>
      </c>
      <c r="I309" s="4">
        <v>37.370201109999996</v>
      </c>
      <c r="J309" s="4">
        <v>111.03399659999999</v>
      </c>
    </row>
    <row r="310" spans="1:10" x14ac:dyDescent="0.2">
      <c r="A310" s="10">
        <v>43774</v>
      </c>
      <c r="B310" s="4">
        <v>57.04</v>
      </c>
      <c r="C310" s="4">
        <v>62.72</v>
      </c>
      <c r="D310">
        <v>1.796</v>
      </c>
      <c r="E310">
        <v>1.6779999999999999</v>
      </c>
      <c r="F310" s="4">
        <v>1036</v>
      </c>
      <c r="G310" s="4">
        <v>0</v>
      </c>
      <c r="H310" s="4" t="s">
        <v>8</v>
      </c>
      <c r="I310" s="4">
        <v>37.757701869999998</v>
      </c>
      <c r="J310" s="4">
        <v>113.62879940000001</v>
      </c>
    </row>
    <row r="311" spans="1:10" x14ac:dyDescent="0.2">
      <c r="A311" s="10">
        <v>43775</v>
      </c>
      <c r="B311" s="4">
        <v>56.15</v>
      </c>
      <c r="C311" s="4">
        <v>62.11</v>
      </c>
      <c r="D311">
        <v>1.732</v>
      </c>
      <c r="E311">
        <v>1.627</v>
      </c>
      <c r="F311" s="4">
        <v>417</v>
      </c>
      <c r="G311" s="4">
        <v>0</v>
      </c>
      <c r="H311" s="4" t="s">
        <v>8</v>
      </c>
      <c r="I311" s="4">
        <v>40.1012001</v>
      </c>
      <c r="J311" s="4">
        <v>-80.16449738</v>
      </c>
    </row>
    <row r="312" spans="1:10" x14ac:dyDescent="0.2">
      <c r="A312" s="10">
        <v>43776</v>
      </c>
      <c r="B312" s="4">
        <v>56.91</v>
      </c>
      <c r="C312" s="4">
        <v>62.6</v>
      </c>
      <c r="D312">
        <v>1.732</v>
      </c>
      <c r="E312">
        <v>1.6240000000000001</v>
      </c>
      <c r="F312" s="4">
        <v>1039</v>
      </c>
      <c r="G312" s="4">
        <v>35.478912350000002</v>
      </c>
      <c r="H312" s="4" t="s">
        <v>11</v>
      </c>
      <c r="I312" s="4">
        <v>38.481498719999998</v>
      </c>
      <c r="J312" s="4">
        <v>54.044498439999998</v>
      </c>
    </row>
    <row r="313" spans="1:10" x14ac:dyDescent="0.2">
      <c r="A313" s="10">
        <v>43777</v>
      </c>
      <c r="B313" s="4">
        <v>57.02</v>
      </c>
      <c r="C313" s="4">
        <v>62</v>
      </c>
      <c r="D313">
        <v>1.73</v>
      </c>
      <c r="E313">
        <v>1.615</v>
      </c>
      <c r="F313" s="4">
        <v>1046</v>
      </c>
      <c r="G313" s="4">
        <v>100.1266174</v>
      </c>
      <c r="H313" s="4" t="s">
        <v>11</v>
      </c>
      <c r="I313" s="4">
        <v>37.719699859999999</v>
      </c>
      <c r="J313" s="4">
        <v>61.668998719999998</v>
      </c>
    </row>
    <row r="314" spans="1:10" x14ac:dyDescent="0.2">
      <c r="A314" s="10">
        <v>43778</v>
      </c>
      <c r="B314" s="4"/>
      <c r="C314" s="4"/>
      <c r="F314" s="4">
        <v>1053</v>
      </c>
      <c r="G314" s="4">
        <v>30.067804339999999</v>
      </c>
      <c r="H314" s="4" t="s">
        <v>11</v>
      </c>
      <c r="I314" s="4">
        <v>39.221599580000003</v>
      </c>
      <c r="J314" s="4">
        <v>64.68340302</v>
      </c>
    </row>
    <row r="315" spans="1:10" x14ac:dyDescent="0.2">
      <c r="A315" s="10">
        <v>43779</v>
      </c>
      <c r="B315" s="4"/>
      <c r="C315" s="4"/>
      <c r="F315" s="4">
        <v>1059</v>
      </c>
      <c r="G315" s="4">
        <v>0</v>
      </c>
      <c r="H315" s="4" t="s">
        <v>11</v>
      </c>
      <c r="I315" s="4">
        <v>37.500999450000002</v>
      </c>
      <c r="J315" s="4">
        <v>62.429798130000002</v>
      </c>
    </row>
    <row r="316" spans="1:10" x14ac:dyDescent="0.2">
      <c r="A316" s="10">
        <v>43780</v>
      </c>
      <c r="B316" s="4">
        <v>0</v>
      </c>
      <c r="C316" s="4">
        <v>62.58</v>
      </c>
      <c r="F316" s="4">
        <v>975</v>
      </c>
      <c r="G316" s="4">
        <v>92.413818359999993</v>
      </c>
      <c r="H316" s="4" t="s">
        <v>8</v>
      </c>
      <c r="I316" s="4">
        <v>-21.912500380000001</v>
      </c>
      <c r="J316" s="4">
        <v>148.04209900000001</v>
      </c>
    </row>
    <row r="317" spans="1:10" x14ac:dyDescent="0.2">
      <c r="A317" s="10">
        <v>43781</v>
      </c>
      <c r="B317" s="4">
        <v>56.67</v>
      </c>
      <c r="C317" s="4">
        <v>62.19</v>
      </c>
      <c r="D317">
        <v>1.6990000000000001</v>
      </c>
      <c r="E317">
        <v>1.5940000000000001</v>
      </c>
      <c r="F317" s="4">
        <v>1132</v>
      </c>
      <c r="G317" s="4">
        <v>18.190011980000001</v>
      </c>
      <c r="H317" s="4" t="s">
        <v>11</v>
      </c>
      <c r="I317" s="4">
        <v>31.377099990000001</v>
      </c>
      <c r="J317" s="4">
        <v>48.847999569999999</v>
      </c>
    </row>
    <row r="318" spans="1:10" x14ac:dyDescent="0.2">
      <c r="A318" s="10">
        <v>43782</v>
      </c>
      <c r="B318" s="4">
        <v>56.88</v>
      </c>
      <c r="C318" s="4">
        <v>62.27</v>
      </c>
      <c r="D318">
        <v>1.724</v>
      </c>
      <c r="E318">
        <v>1.621</v>
      </c>
      <c r="F318" s="4">
        <v>1005</v>
      </c>
      <c r="G318" s="4">
        <v>0</v>
      </c>
      <c r="H318" s="4" t="s">
        <v>11</v>
      </c>
      <c r="I318" s="4">
        <v>40.086498259999999</v>
      </c>
      <c r="J318" s="4">
        <v>61.015300750000002</v>
      </c>
    </row>
    <row r="319" spans="1:10" x14ac:dyDescent="0.2">
      <c r="A319" s="10">
        <v>43783</v>
      </c>
      <c r="B319" s="4">
        <v>56.57</v>
      </c>
      <c r="C319" s="4">
        <v>62.46</v>
      </c>
      <c r="D319">
        <v>1.698</v>
      </c>
      <c r="E319">
        <v>1.603</v>
      </c>
      <c r="F319" s="4">
        <v>1002</v>
      </c>
      <c r="G319" s="4">
        <v>6.6193180079999996</v>
      </c>
      <c r="H319" s="4" t="s">
        <v>11</v>
      </c>
      <c r="I319" s="4">
        <v>36.436798099999997</v>
      </c>
      <c r="J319" s="4">
        <v>61.62779999</v>
      </c>
    </row>
    <row r="320" spans="1:10" x14ac:dyDescent="0.2">
      <c r="A320" s="10">
        <v>43784</v>
      </c>
      <c r="B320" s="4">
        <v>57.54</v>
      </c>
      <c r="C320" s="4">
        <v>63.32</v>
      </c>
      <c r="D320">
        <v>1.7150000000000001</v>
      </c>
      <c r="E320">
        <v>1.62</v>
      </c>
      <c r="F320" s="4">
        <v>18</v>
      </c>
      <c r="G320" s="4">
        <v>146.00918580000001</v>
      </c>
      <c r="H320" s="4" t="s">
        <v>8</v>
      </c>
      <c r="I320" s="4">
        <v>40.078098300000001</v>
      </c>
      <c r="J320" s="4">
        <v>-80.071098329999998</v>
      </c>
    </row>
    <row r="321" spans="1:10" x14ac:dyDescent="0.2">
      <c r="A321" s="10">
        <v>43785</v>
      </c>
      <c r="B321" s="4"/>
      <c r="C321" s="4"/>
      <c r="F321" s="4">
        <v>1081</v>
      </c>
      <c r="G321" s="4">
        <v>79.709754939999996</v>
      </c>
      <c r="H321" s="4" t="s">
        <v>11</v>
      </c>
      <c r="I321" s="4">
        <v>31.146999359999999</v>
      </c>
      <c r="J321" s="4">
        <v>48.801300050000002</v>
      </c>
    </row>
    <row r="322" spans="1:10" x14ac:dyDescent="0.2">
      <c r="A322" s="10">
        <v>43786</v>
      </c>
      <c r="B322" s="4"/>
      <c r="C322" s="4"/>
      <c r="F322" s="4">
        <v>1007</v>
      </c>
      <c r="G322" s="4">
        <v>31.2988739</v>
      </c>
      <c r="H322" s="4" t="s">
        <v>11</v>
      </c>
      <c r="I322" s="4">
        <v>43.436500549999998</v>
      </c>
      <c r="J322" s="4">
        <v>52.533901210000003</v>
      </c>
    </row>
    <row r="323" spans="1:10" x14ac:dyDescent="0.2">
      <c r="A323" s="10">
        <v>43787</v>
      </c>
      <c r="B323" s="4">
        <v>56.82</v>
      </c>
      <c r="C323" s="4">
        <v>62.82</v>
      </c>
      <c r="D323">
        <v>1.6779999999999999</v>
      </c>
      <c r="E323">
        <v>1.5980000000000001</v>
      </c>
      <c r="F323" s="4">
        <v>1021</v>
      </c>
      <c r="G323" s="4">
        <v>29.059618</v>
      </c>
      <c r="H323" s="4" t="s">
        <v>11</v>
      </c>
      <c r="I323" s="4">
        <v>43.415500639999998</v>
      </c>
      <c r="J323" s="4">
        <v>52.855899809999997</v>
      </c>
    </row>
    <row r="324" spans="1:10" x14ac:dyDescent="0.2">
      <c r="A324" s="10">
        <v>43788</v>
      </c>
      <c r="B324" s="4">
        <v>54.93</v>
      </c>
      <c r="C324" s="4">
        <v>62.37</v>
      </c>
      <c r="D324">
        <v>1.659</v>
      </c>
      <c r="E324">
        <v>1.581</v>
      </c>
      <c r="F324" s="4">
        <v>1019</v>
      </c>
      <c r="G324" s="4">
        <v>88.202102659999994</v>
      </c>
      <c r="H324" s="4" t="s">
        <v>8</v>
      </c>
      <c r="I324" s="4">
        <v>36.250900270000002</v>
      </c>
      <c r="J324" s="4">
        <v>112.8598022</v>
      </c>
    </row>
    <row r="325" spans="1:10" x14ac:dyDescent="0.2">
      <c r="A325" s="10">
        <v>43789</v>
      </c>
      <c r="B325" s="4">
        <v>56.71</v>
      </c>
      <c r="C325" s="4">
        <v>63.8</v>
      </c>
      <c r="D325">
        <v>1.716</v>
      </c>
      <c r="E325">
        <v>1.6339999999999999</v>
      </c>
      <c r="F325" s="4">
        <v>1025</v>
      </c>
      <c r="G325" s="4">
        <v>83.213630679999994</v>
      </c>
      <c r="H325" s="4" t="s">
        <v>39</v>
      </c>
      <c r="I325" s="4">
        <v>25.505300519999999</v>
      </c>
      <c r="J325" s="4">
        <v>68.315696720000005</v>
      </c>
    </row>
    <row r="326" spans="1:10" x14ac:dyDescent="0.2">
      <c r="A326" s="10">
        <v>43790</v>
      </c>
      <c r="B326" s="4">
        <v>58.36</v>
      </c>
      <c r="C326" s="4">
        <v>64.989999999999995</v>
      </c>
      <c r="D326">
        <v>1.748</v>
      </c>
      <c r="E326">
        <v>1.6659999999999999</v>
      </c>
      <c r="F326" s="4">
        <v>1123</v>
      </c>
      <c r="G326" s="4">
        <v>37.655902859999998</v>
      </c>
      <c r="H326" s="4" t="s">
        <v>11</v>
      </c>
      <c r="I326" s="4">
        <v>31.22450066</v>
      </c>
      <c r="J326" s="4">
        <v>48.8932991</v>
      </c>
    </row>
    <row r="327" spans="1:10" x14ac:dyDescent="0.2">
      <c r="A327" s="10">
        <v>43791</v>
      </c>
      <c r="B327" s="4">
        <v>57.68</v>
      </c>
      <c r="C327" s="4">
        <v>64.83</v>
      </c>
      <c r="D327">
        <v>1.7330000000000001</v>
      </c>
      <c r="E327">
        <v>1.651</v>
      </c>
      <c r="F327" s="4">
        <v>1126</v>
      </c>
      <c r="G327" s="4">
        <v>30.573274609999999</v>
      </c>
      <c r="H327" s="4" t="s">
        <v>11</v>
      </c>
      <c r="I327" s="4">
        <v>31.36300087</v>
      </c>
      <c r="J327" s="4">
        <v>48.614498140000002</v>
      </c>
    </row>
    <row r="328" spans="1:10" x14ac:dyDescent="0.2">
      <c r="A328" s="10">
        <v>43792</v>
      </c>
      <c r="B328" s="4"/>
      <c r="C328" s="4"/>
      <c r="F328" s="4">
        <v>620</v>
      </c>
      <c r="G328" s="4">
        <v>0</v>
      </c>
      <c r="H328" s="4" t="s">
        <v>11</v>
      </c>
      <c r="I328" s="4">
        <v>31.38409996</v>
      </c>
      <c r="J328" s="4">
        <v>-100.3463974</v>
      </c>
    </row>
    <row r="329" spans="1:10" x14ac:dyDescent="0.2">
      <c r="A329" s="10">
        <v>43793</v>
      </c>
      <c r="B329" s="4"/>
      <c r="C329" s="4"/>
      <c r="F329" s="4">
        <v>311</v>
      </c>
      <c r="G329" s="4">
        <v>39.295330049999997</v>
      </c>
      <c r="H329" s="4" t="s">
        <v>8</v>
      </c>
      <c r="I329" s="4">
        <v>39.605701449999998</v>
      </c>
      <c r="J329" s="4">
        <v>106.9134979</v>
      </c>
    </row>
    <row r="330" spans="1:10" x14ac:dyDescent="0.2">
      <c r="A330" s="10">
        <v>43794</v>
      </c>
      <c r="B330" s="4">
        <v>57.79</v>
      </c>
      <c r="C330" s="4">
        <v>64.67</v>
      </c>
      <c r="D330">
        <v>1.73</v>
      </c>
      <c r="E330">
        <v>1.673</v>
      </c>
      <c r="F330" s="4">
        <v>2007</v>
      </c>
      <c r="G330" s="4">
        <v>33.196125029999997</v>
      </c>
      <c r="H330" s="4" t="s">
        <v>8</v>
      </c>
      <c r="I330" s="4">
        <v>33.715198520000001</v>
      </c>
      <c r="J330" s="4">
        <v>-87.278099060000002</v>
      </c>
    </row>
    <row r="331" spans="1:10" x14ac:dyDescent="0.2">
      <c r="A331" s="10">
        <v>43795</v>
      </c>
      <c r="B331" s="4">
        <v>58.25</v>
      </c>
      <c r="C331" s="4">
        <v>64.819999999999993</v>
      </c>
      <c r="D331">
        <v>1.7390000000000001</v>
      </c>
      <c r="E331">
        <v>1.6870000000000001</v>
      </c>
      <c r="F331" s="4">
        <v>118</v>
      </c>
      <c r="G331" s="4">
        <v>103.9423065</v>
      </c>
      <c r="H331" s="4" t="s">
        <v>11</v>
      </c>
      <c r="I331" s="4">
        <v>37.759899140000002</v>
      </c>
      <c r="J331" s="4">
        <v>61.539901729999997</v>
      </c>
    </row>
    <row r="332" spans="1:10" x14ac:dyDescent="0.2">
      <c r="A332" s="10">
        <v>43796</v>
      </c>
      <c r="B332" s="4">
        <v>58.12</v>
      </c>
      <c r="C332" s="4">
        <v>65.03</v>
      </c>
      <c r="D332">
        <v>1.714</v>
      </c>
      <c r="E332">
        <v>1.6539999999999999</v>
      </c>
      <c r="F332" s="4">
        <v>1290</v>
      </c>
      <c r="G332" s="4">
        <v>48.088657380000001</v>
      </c>
      <c r="H332" s="4" t="s">
        <v>11</v>
      </c>
      <c r="I332" s="4">
        <v>32.210498809999997</v>
      </c>
      <c r="J332" s="4">
        <v>6.6687002179999997</v>
      </c>
    </row>
    <row r="333" spans="1:10" x14ac:dyDescent="0.2">
      <c r="A333" s="10">
        <v>43797</v>
      </c>
      <c r="B333" s="4">
        <v>0</v>
      </c>
      <c r="C333" s="4">
        <v>64.680000000000007</v>
      </c>
      <c r="F333" s="4">
        <v>2006</v>
      </c>
      <c r="G333" s="4">
        <v>0</v>
      </c>
      <c r="H333" s="4" t="s">
        <v>8</v>
      </c>
      <c r="I333" s="4">
        <v>-32.516101839999997</v>
      </c>
      <c r="J333" s="4">
        <v>151.1327057</v>
      </c>
    </row>
    <row r="334" spans="1:10" x14ac:dyDescent="0.2">
      <c r="A334" s="10">
        <v>43798</v>
      </c>
      <c r="B334" s="4">
        <v>58.12</v>
      </c>
      <c r="C334" s="4">
        <v>64.5</v>
      </c>
      <c r="F334" s="4">
        <v>119</v>
      </c>
      <c r="G334" s="4">
        <v>0</v>
      </c>
      <c r="H334" s="4" t="s">
        <v>11</v>
      </c>
      <c r="I334" s="4">
        <v>37.686000819999997</v>
      </c>
      <c r="J334" s="4">
        <v>61.41910172</v>
      </c>
    </row>
    <row r="335" spans="1:10" x14ac:dyDescent="0.2">
      <c r="A335" s="10">
        <v>43799</v>
      </c>
      <c r="B335" s="4"/>
      <c r="C335" s="4"/>
      <c r="F335" s="4">
        <v>117</v>
      </c>
      <c r="G335" s="4">
        <v>111.8768845</v>
      </c>
      <c r="H335" s="4" t="s">
        <v>11</v>
      </c>
      <c r="I335" s="4">
        <v>37.759899140000002</v>
      </c>
      <c r="J335" s="4">
        <v>61.534400939999998</v>
      </c>
    </row>
    <row r="336" spans="1:10" x14ac:dyDescent="0.2">
      <c r="A336" s="10">
        <v>43800</v>
      </c>
      <c r="B336" s="4"/>
      <c r="C336" s="4"/>
      <c r="F336" s="4">
        <v>1130</v>
      </c>
      <c r="G336" s="4">
        <v>11.428295139999999</v>
      </c>
      <c r="H336" s="4" t="s">
        <v>11</v>
      </c>
      <c r="I336" s="4">
        <v>31.20050049</v>
      </c>
      <c r="J336" s="4">
        <v>48.917999270000003</v>
      </c>
    </row>
    <row r="337" spans="1:10" x14ac:dyDescent="0.2">
      <c r="A337" s="10">
        <v>43801</v>
      </c>
      <c r="B337" s="4">
        <v>55.97</v>
      </c>
      <c r="C337" s="4">
        <v>63.2</v>
      </c>
      <c r="D337">
        <v>1.613</v>
      </c>
      <c r="E337">
        <v>1.54</v>
      </c>
      <c r="F337" s="4">
        <v>2012</v>
      </c>
      <c r="G337" s="4">
        <v>75.671691890000005</v>
      </c>
      <c r="H337" s="4" t="s">
        <v>39</v>
      </c>
      <c r="I337" s="4">
        <v>-35.039001460000001</v>
      </c>
      <c r="J337" s="4">
        <v>-58.474700929999997</v>
      </c>
    </row>
    <row r="338" spans="1:10" x14ac:dyDescent="0.2">
      <c r="A338" s="10">
        <v>43802</v>
      </c>
      <c r="B338" s="4">
        <v>56.15</v>
      </c>
      <c r="C338" s="4">
        <v>62.95</v>
      </c>
      <c r="D338">
        <v>1.6020000000000001</v>
      </c>
      <c r="E338">
        <v>1.532</v>
      </c>
      <c r="F338" s="4">
        <v>1929</v>
      </c>
      <c r="G338" s="4">
        <v>32.607673650000002</v>
      </c>
      <c r="H338" s="4" t="s">
        <v>11</v>
      </c>
      <c r="I338" s="4">
        <v>32.277801510000003</v>
      </c>
      <c r="J338" s="4">
        <v>5.9436001779999996</v>
      </c>
    </row>
    <row r="339" spans="1:10" x14ac:dyDescent="0.2">
      <c r="A339" s="10">
        <v>43803</v>
      </c>
      <c r="B339" s="4">
        <v>58.46</v>
      </c>
      <c r="C339" s="4">
        <v>65.25</v>
      </c>
      <c r="D339">
        <v>1.6419999999999999</v>
      </c>
      <c r="E339">
        <v>1.5620000000000001</v>
      </c>
      <c r="F339" s="4">
        <v>63</v>
      </c>
      <c r="G339" s="4">
        <v>42.185733800000001</v>
      </c>
      <c r="H339" s="4" t="s">
        <v>11</v>
      </c>
      <c r="I339" s="4">
        <v>38.346000670000002</v>
      </c>
      <c r="J339" s="4">
        <v>54.063701629999997</v>
      </c>
    </row>
    <row r="340" spans="1:10" x14ac:dyDescent="0.2">
      <c r="A340" s="10">
        <v>43804</v>
      </c>
      <c r="B340" s="4">
        <v>58.42</v>
      </c>
      <c r="C340" s="4">
        <v>65.67</v>
      </c>
      <c r="D340">
        <v>1.66</v>
      </c>
      <c r="E340">
        <v>1.579</v>
      </c>
      <c r="F340" s="4">
        <v>1157</v>
      </c>
      <c r="G340" s="4">
        <v>0</v>
      </c>
      <c r="H340" s="4" t="s">
        <v>11</v>
      </c>
      <c r="I340" s="4">
        <v>31.676799769999999</v>
      </c>
      <c r="J340" s="4">
        <v>5.7046999930000002</v>
      </c>
    </row>
    <row r="341" spans="1:10" x14ac:dyDescent="0.2">
      <c r="A341" s="10">
        <v>43805</v>
      </c>
      <c r="B341" s="4">
        <v>59.2</v>
      </c>
      <c r="C341" s="4">
        <v>66.5</v>
      </c>
      <c r="D341">
        <v>1.6870000000000001</v>
      </c>
      <c r="E341">
        <v>1.607</v>
      </c>
      <c r="F341" s="4">
        <v>160</v>
      </c>
      <c r="G341" s="4">
        <v>21.678720469999998</v>
      </c>
      <c r="H341" s="4" t="s">
        <v>11</v>
      </c>
      <c r="I341" s="4">
        <v>36.573600769999999</v>
      </c>
      <c r="J341" s="4">
        <v>109.6628036</v>
      </c>
    </row>
    <row r="342" spans="1:10" x14ac:dyDescent="0.2">
      <c r="A342" s="10">
        <v>43806</v>
      </c>
      <c r="B342" s="4"/>
      <c r="C342" s="4"/>
      <c r="F342" s="4">
        <v>60</v>
      </c>
      <c r="G342" s="4">
        <v>46.743560789999997</v>
      </c>
      <c r="H342" s="4" t="s">
        <v>11</v>
      </c>
      <c r="I342" s="4">
        <v>38.524501800000003</v>
      </c>
      <c r="J342" s="4">
        <v>54.187301640000001</v>
      </c>
    </row>
    <row r="343" spans="1:10" x14ac:dyDescent="0.2">
      <c r="A343" s="10">
        <v>43807</v>
      </c>
      <c r="B343" s="4"/>
      <c r="C343" s="4"/>
      <c r="F343" s="4">
        <v>1159</v>
      </c>
      <c r="G343" s="4">
        <v>0</v>
      </c>
      <c r="H343" s="4" t="s">
        <v>11</v>
      </c>
      <c r="I343" s="4">
        <v>32.038299559999999</v>
      </c>
      <c r="J343" s="4">
        <v>7.0476999280000001</v>
      </c>
    </row>
    <row r="344" spans="1:10" x14ac:dyDescent="0.2">
      <c r="A344" s="10">
        <v>43808</v>
      </c>
      <c r="B344" s="4">
        <v>58.99</v>
      </c>
      <c r="C344" s="4">
        <v>66.44</v>
      </c>
      <c r="D344">
        <v>1.698</v>
      </c>
      <c r="E344">
        <v>1.6080000000000001</v>
      </c>
      <c r="F344" s="4">
        <v>735</v>
      </c>
      <c r="G344" s="4">
        <v>152.7925568</v>
      </c>
      <c r="H344" s="4" t="s">
        <v>8</v>
      </c>
      <c r="I344" s="4">
        <v>37.668598179999996</v>
      </c>
      <c r="J344" s="4">
        <v>110.7422028</v>
      </c>
    </row>
    <row r="345" spans="1:10" x14ac:dyDescent="0.2">
      <c r="A345" s="10">
        <v>43809</v>
      </c>
      <c r="B345" s="4">
        <v>59.22</v>
      </c>
      <c r="C345" s="4">
        <v>66.569999999999993</v>
      </c>
      <c r="D345">
        <v>1.7</v>
      </c>
      <c r="E345">
        <v>1.61</v>
      </c>
      <c r="F345" s="4">
        <v>291</v>
      </c>
      <c r="G345" s="4">
        <v>116.0448074</v>
      </c>
      <c r="H345" s="4" t="s">
        <v>8</v>
      </c>
      <c r="I345" s="4">
        <v>36.27310181</v>
      </c>
      <c r="J345" s="4">
        <v>113.01360320000001</v>
      </c>
    </row>
    <row r="346" spans="1:10" x14ac:dyDescent="0.2">
      <c r="A346" s="10">
        <v>43810</v>
      </c>
      <c r="B346" s="4">
        <v>58.74</v>
      </c>
      <c r="C346" s="4">
        <v>65.37</v>
      </c>
      <c r="D346">
        <v>1.675</v>
      </c>
      <c r="E346">
        <v>1.5820000000000001</v>
      </c>
      <c r="F346" s="4">
        <v>1136</v>
      </c>
      <c r="G346" s="4">
        <v>0</v>
      </c>
      <c r="H346" s="4" t="s">
        <v>11</v>
      </c>
      <c r="I346" s="4">
        <v>35.092899320000001</v>
      </c>
      <c r="J346" s="4">
        <v>43.170799260000003</v>
      </c>
    </row>
    <row r="347" spans="1:10" x14ac:dyDescent="0.2">
      <c r="A347" s="10">
        <v>43811</v>
      </c>
      <c r="B347" s="4">
        <v>59.18</v>
      </c>
      <c r="C347" s="4">
        <v>66.67</v>
      </c>
      <c r="D347">
        <v>1.677</v>
      </c>
      <c r="E347">
        <v>1.5820000000000001</v>
      </c>
      <c r="F347" s="4">
        <v>2011</v>
      </c>
      <c r="G347" s="4">
        <v>80.790580750000004</v>
      </c>
      <c r="H347" s="4" t="s">
        <v>11</v>
      </c>
      <c r="I347" s="4">
        <v>-34.490699769999999</v>
      </c>
      <c r="J347" s="4">
        <v>-67.574203490000002</v>
      </c>
    </row>
    <row r="348" spans="1:10" x14ac:dyDescent="0.2">
      <c r="A348" s="10">
        <v>43812</v>
      </c>
      <c r="B348" s="4">
        <v>60.11</v>
      </c>
      <c r="C348" s="4">
        <v>67.44</v>
      </c>
      <c r="D348">
        <v>1.702</v>
      </c>
      <c r="E348">
        <v>1.607</v>
      </c>
      <c r="F348" s="4">
        <v>1582</v>
      </c>
      <c r="G348" s="4">
        <v>0</v>
      </c>
      <c r="H348" s="4" t="s">
        <v>8</v>
      </c>
      <c r="I348" s="4">
        <v>44.733600619999997</v>
      </c>
      <c r="J348" s="4">
        <v>21.240699769999999</v>
      </c>
    </row>
    <row r="349" spans="1:10" x14ac:dyDescent="0.2">
      <c r="A349" s="10">
        <v>43813</v>
      </c>
      <c r="B349" s="4"/>
      <c r="C349" s="4"/>
      <c r="F349" s="4">
        <v>362</v>
      </c>
      <c r="G349" s="4">
        <v>0</v>
      </c>
      <c r="H349" s="4" t="s">
        <v>11</v>
      </c>
      <c r="I349" s="4">
        <v>29.128200530000001</v>
      </c>
      <c r="J349" s="4">
        <v>-97.706901549999998</v>
      </c>
    </row>
    <row r="350" spans="1:10" x14ac:dyDescent="0.2">
      <c r="A350" s="10">
        <v>43814</v>
      </c>
      <c r="B350" s="4"/>
      <c r="C350" s="4"/>
      <c r="F350" s="4">
        <v>1117</v>
      </c>
      <c r="G350" s="4">
        <v>84.390670779999994</v>
      </c>
      <c r="H350" s="4" t="s">
        <v>11</v>
      </c>
      <c r="I350" s="4">
        <v>36.338401789999999</v>
      </c>
      <c r="J350" s="4">
        <v>60.931499479999999</v>
      </c>
    </row>
    <row r="351" spans="1:10" x14ac:dyDescent="0.2">
      <c r="A351" s="10">
        <v>43815</v>
      </c>
      <c r="B351" s="4">
        <v>60.21</v>
      </c>
      <c r="C351" s="4">
        <v>68.040000000000006</v>
      </c>
      <c r="D351">
        <v>1.708</v>
      </c>
      <c r="E351">
        <v>1.571</v>
      </c>
      <c r="F351" s="4">
        <v>939</v>
      </c>
      <c r="G351" s="4">
        <v>30.52727127</v>
      </c>
      <c r="H351" s="4" t="s">
        <v>11</v>
      </c>
      <c r="I351" s="4">
        <v>36.120098110000001</v>
      </c>
      <c r="J351" s="4">
        <v>61.557800290000003</v>
      </c>
    </row>
    <row r="352" spans="1:10" x14ac:dyDescent="0.2">
      <c r="A352" s="10">
        <v>43816</v>
      </c>
      <c r="B352" s="4">
        <v>60.88</v>
      </c>
      <c r="C352" s="4">
        <v>68.989999999999995</v>
      </c>
      <c r="D352">
        <v>1.7270000000000001</v>
      </c>
      <c r="E352">
        <v>1.59</v>
      </c>
      <c r="F352" s="4">
        <v>2014</v>
      </c>
      <c r="G352" s="4">
        <v>54.810688020000001</v>
      </c>
      <c r="H352" s="4" t="s">
        <v>11</v>
      </c>
      <c r="I352" s="4">
        <v>21.685499190000002</v>
      </c>
      <c r="J352" s="4">
        <v>94.534599299999996</v>
      </c>
    </row>
    <row r="353" spans="1:10" x14ac:dyDescent="0.2">
      <c r="A353" s="10">
        <v>43817</v>
      </c>
      <c r="B353" s="4">
        <v>60.93</v>
      </c>
      <c r="C353" s="4">
        <v>69.12</v>
      </c>
      <c r="D353">
        <v>1.734</v>
      </c>
      <c r="E353">
        <v>1.6240000000000001</v>
      </c>
      <c r="F353" s="4">
        <v>1950</v>
      </c>
      <c r="G353" s="4">
        <v>18.604955669999999</v>
      </c>
      <c r="H353" s="4" t="s">
        <v>11</v>
      </c>
      <c r="I353" s="4">
        <v>38.556800840000001</v>
      </c>
      <c r="J353" s="4">
        <v>54.187301640000001</v>
      </c>
    </row>
    <row r="354" spans="1:10" x14ac:dyDescent="0.2">
      <c r="A354" s="10">
        <v>43818</v>
      </c>
      <c r="B354" s="4">
        <v>61.3</v>
      </c>
      <c r="C354" s="4">
        <v>69.7</v>
      </c>
      <c r="D354">
        <v>1.7509999999999999</v>
      </c>
      <c r="E354">
        <v>1.663</v>
      </c>
      <c r="F354" s="4">
        <v>1187</v>
      </c>
      <c r="G354" s="4">
        <v>41.078285219999998</v>
      </c>
      <c r="H354" s="4" t="s">
        <v>11</v>
      </c>
      <c r="I354" s="4">
        <v>37.963100429999997</v>
      </c>
      <c r="J354" s="4">
        <v>53.897598270000003</v>
      </c>
    </row>
    <row r="355" spans="1:10" x14ac:dyDescent="0.2">
      <c r="A355" s="10">
        <v>43819</v>
      </c>
      <c r="B355" s="4">
        <v>60.43</v>
      </c>
      <c r="C355" s="4">
        <v>68.66</v>
      </c>
      <c r="D355">
        <v>1.746</v>
      </c>
      <c r="E355">
        <v>1.659</v>
      </c>
      <c r="F355" s="4">
        <v>1203</v>
      </c>
      <c r="G355" s="4">
        <v>238.58348079999999</v>
      </c>
      <c r="H355" s="4" t="s">
        <v>11</v>
      </c>
      <c r="I355" s="4">
        <v>39.406501769999998</v>
      </c>
      <c r="J355" s="4">
        <v>53.929100040000002</v>
      </c>
    </row>
    <row r="356" spans="1:10" x14ac:dyDescent="0.2">
      <c r="A356" s="10">
        <v>43820</v>
      </c>
      <c r="B356" s="4"/>
      <c r="C356" s="4"/>
      <c r="F356" s="4">
        <v>171</v>
      </c>
      <c r="G356" s="4">
        <v>5.0132431979999996</v>
      </c>
      <c r="H356" s="4" t="s">
        <v>11</v>
      </c>
      <c r="I356" s="4">
        <v>35.278099060000002</v>
      </c>
      <c r="J356" s="4">
        <v>40.447498320000001</v>
      </c>
    </row>
    <row r="357" spans="1:10" x14ac:dyDescent="0.2">
      <c r="A357" s="10">
        <v>43821</v>
      </c>
      <c r="B357" s="4"/>
      <c r="C357" s="4"/>
      <c r="F357" s="4">
        <v>164</v>
      </c>
      <c r="G357" s="4">
        <v>8.4274291990000005</v>
      </c>
      <c r="H357" s="4" t="s">
        <v>11</v>
      </c>
      <c r="I357" s="4">
        <v>21.628700259999999</v>
      </c>
      <c r="J357" s="4">
        <v>56.364700319999997</v>
      </c>
    </row>
    <row r="358" spans="1:10" x14ac:dyDescent="0.2">
      <c r="A358" s="10">
        <v>43822</v>
      </c>
      <c r="B358" s="4">
        <v>60.51</v>
      </c>
      <c r="C358" s="4">
        <v>67.489999999999995</v>
      </c>
      <c r="D358">
        <v>1.752</v>
      </c>
      <c r="E358">
        <v>1.6819999999999999</v>
      </c>
      <c r="F358" s="4">
        <v>1210</v>
      </c>
      <c r="G358" s="4">
        <v>49.877346039999999</v>
      </c>
      <c r="H358" s="4" t="s">
        <v>8</v>
      </c>
      <c r="I358" s="4">
        <v>39.808498380000003</v>
      </c>
      <c r="J358" s="4">
        <v>-80.351303099999996</v>
      </c>
    </row>
    <row r="359" spans="1:10" x14ac:dyDescent="0.2">
      <c r="A359" s="10">
        <v>43823</v>
      </c>
      <c r="B359" s="4">
        <v>61.17</v>
      </c>
      <c r="C359" s="4">
        <v>69.260000000000005</v>
      </c>
      <c r="D359">
        <v>1.768</v>
      </c>
      <c r="E359">
        <v>1.698</v>
      </c>
      <c r="F359" s="4">
        <v>155</v>
      </c>
      <c r="G359" s="4">
        <v>52.863086699999997</v>
      </c>
      <c r="H359" s="4" t="s">
        <v>8</v>
      </c>
      <c r="I359" s="4">
        <v>-21.416000369999999</v>
      </c>
      <c r="J359" s="4">
        <v>148.33189390000001</v>
      </c>
    </row>
    <row r="360" spans="1:10" x14ac:dyDescent="0.2">
      <c r="A360" s="10">
        <v>43824</v>
      </c>
      <c r="B360" s="4"/>
      <c r="C360" s="4"/>
      <c r="F360" s="4">
        <v>120</v>
      </c>
      <c r="G360" s="4">
        <v>55.80548477</v>
      </c>
      <c r="H360" s="4" t="s">
        <v>11</v>
      </c>
      <c r="I360" s="4">
        <v>37.638198850000002</v>
      </c>
      <c r="J360" s="4">
        <v>59.875499730000001</v>
      </c>
    </row>
    <row r="361" spans="1:10" x14ac:dyDescent="0.2">
      <c r="A361" s="10">
        <v>43825</v>
      </c>
      <c r="B361" s="4">
        <v>61.72</v>
      </c>
      <c r="C361" s="4">
        <v>69.260000000000005</v>
      </c>
      <c r="D361">
        <v>1.7909999999999999</v>
      </c>
      <c r="E361">
        <v>1.7330000000000001</v>
      </c>
      <c r="F361" s="4">
        <v>1294</v>
      </c>
      <c r="G361" s="4">
        <v>65.785614010000003</v>
      </c>
      <c r="H361" s="4" t="s">
        <v>11</v>
      </c>
      <c r="I361" s="4">
        <v>32.253501890000003</v>
      </c>
      <c r="J361" s="4">
        <v>6.7381000520000001</v>
      </c>
    </row>
    <row r="362" spans="1:10" x14ac:dyDescent="0.2">
      <c r="A362" s="10">
        <v>43826</v>
      </c>
      <c r="B362" s="4">
        <v>61.76</v>
      </c>
      <c r="C362" s="4">
        <v>68.91</v>
      </c>
      <c r="D362">
        <v>1.7849999999999999</v>
      </c>
      <c r="E362">
        <v>1.732</v>
      </c>
      <c r="F362" s="4">
        <v>1264</v>
      </c>
      <c r="G362" s="4">
        <v>26.883413310000002</v>
      </c>
      <c r="H362" s="4" t="s">
        <v>11</v>
      </c>
      <c r="I362" s="4">
        <v>31.600799559999999</v>
      </c>
      <c r="J362" s="4">
        <v>5.9738001819999997</v>
      </c>
    </row>
    <row r="363" spans="1:10" x14ac:dyDescent="0.2">
      <c r="A363" s="10">
        <v>43827</v>
      </c>
      <c r="B363" s="4"/>
      <c r="C363" s="4"/>
      <c r="F363" s="4">
        <v>1108</v>
      </c>
      <c r="G363" s="4">
        <v>14.132800100000001</v>
      </c>
      <c r="H363" s="4" t="s">
        <v>11</v>
      </c>
      <c r="I363" s="4">
        <v>33.644298550000002</v>
      </c>
      <c r="J363" s="4">
        <v>42.622798920000001</v>
      </c>
    </row>
    <row r="364" spans="1:10" x14ac:dyDescent="0.2">
      <c r="A364" s="10">
        <v>43828</v>
      </c>
      <c r="B364" s="4"/>
      <c r="C364" s="4"/>
      <c r="F364" s="4"/>
      <c r="G364" s="4"/>
      <c r="H364" s="4"/>
      <c r="I364" s="4"/>
      <c r="J364" s="4"/>
    </row>
    <row r="365" spans="1:10" x14ac:dyDescent="0.2">
      <c r="A365" s="10">
        <v>43829</v>
      </c>
      <c r="B365" s="4">
        <v>61.66</v>
      </c>
      <c r="C365" s="4">
        <v>68.3</v>
      </c>
      <c r="D365">
        <v>1.766</v>
      </c>
      <c r="E365">
        <v>1.716</v>
      </c>
      <c r="F365" s="4">
        <v>1218</v>
      </c>
      <c r="G365" s="4">
        <v>44.974044800000001</v>
      </c>
      <c r="H365" s="4" t="s">
        <v>11</v>
      </c>
      <c r="I365" s="4">
        <v>38.35129929</v>
      </c>
      <c r="J365" s="4">
        <v>54.133098599999997</v>
      </c>
    </row>
    <row r="366" spans="1:10" x14ac:dyDescent="0.2">
      <c r="A366" s="10">
        <v>43830</v>
      </c>
      <c r="B366" s="4">
        <v>61.14</v>
      </c>
      <c r="C366" s="4">
        <v>67.77</v>
      </c>
      <c r="D366">
        <v>1.738</v>
      </c>
      <c r="E366">
        <v>1.68</v>
      </c>
      <c r="F366" s="4">
        <v>1216</v>
      </c>
      <c r="G366" s="4">
        <v>258.6317444</v>
      </c>
      <c r="H366" s="4" t="s">
        <v>39</v>
      </c>
      <c r="I366" s="4">
        <v>23.866399770000001</v>
      </c>
      <c r="J366" s="4">
        <v>90.231399539999998</v>
      </c>
    </row>
    <row r="367" spans="1:10" x14ac:dyDescent="0.2">
      <c r="A367" s="10">
        <v>43831</v>
      </c>
      <c r="B367" s="4"/>
      <c r="C367" s="4"/>
      <c r="F367" s="4">
        <v>121</v>
      </c>
      <c r="G367" s="4">
        <v>0</v>
      </c>
      <c r="H367" s="4" t="s">
        <v>11</v>
      </c>
      <c r="I367" s="4">
        <v>37.544601440000001</v>
      </c>
      <c r="J367" s="4">
        <v>61.191101070000002</v>
      </c>
    </row>
    <row r="368" spans="1:10" x14ac:dyDescent="0.2">
      <c r="A368" s="10">
        <v>43832</v>
      </c>
      <c r="B368" s="4">
        <v>61.17</v>
      </c>
      <c r="C368" s="4">
        <v>67.05</v>
      </c>
      <c r="D368">
        <v>1.744</v>
      </c>
      <c r="E368">
        <v>1.679</v>
      </c>
      <c r="F368" s="4">
        <v>372</v>
      </c>
      <c r="G368" s="4">
        <v>55.867000580000003</v>
      </c>
      <c r="H368" s="4" t="s">
        <v>11</v>
      </c>
      <c r="I368" s="4">
        <v>37.714199069999999</v>
      </c>
      <c r="J368" s="4">
        <v>61.614101410000004</v>
      </c>
    </row>
    <row r="369" spans="1:10" x14ac:dyDescent="0.2">
      <c r="A369" s="10">
        <v>43833</v>
      </c>
      <c r="B369" s="4">
        <v>63</v>
      </c>
      <c r="C369" s="4">
        <v>69.08</v>
      </c>
      <c r="D369">
        <v>1.792</v>
      </c>
      <c r="E369">
        <v>1.7290000000000001</v>
      </c>
      <c r="F369" s="4">
        <v>1278</v>
      </c>
      <c r="G369" s="4">
        <v>0</v>
      </c>
      <c r="H369" s="4" t="s">
        <v>11</v>
      </c>
      <c r="I369" s="4">
        <v>31.889200209999998</v>
      </c>
      <c r="J369" s="4">
        <v>6.3309001919999996</v>
      </c>
    </row>
    <row r="370" spans="1:10" x14ac:dyDescent="0.2">
      <c r="A370" s="10">
        <v>43834</v>
      </c>
      <c r="B370" s="4"/>
      <c r="C370" s="4"/>
      <c r="F370" s="4">
        <v>1277</v>
      </c>
      <c r="G370" s="4">
        <v>111.7585754</v>
      </c>
      <c r="H370" s="4" t="s">
        <v>11</v>
      </c>
      <c r="I370" s="4">
        <v>31.921899799999998</v>
      </c>
      <c r="J370" s="4">
        <v>6.1687998769999997</v>
      </c>
    </row>
    <row r="371" spans="1:10" x14ac:dyDescent="0.2">
      <c r="A371" s="10">
        <v>43835</v>
      </c>
      <c r="B371" s="4"/>
      <c r="C371" s="4"/>
      <c r="F371" s="4">
        <v>1152</v>
      </c>
      <c r="G371" s="4">
        <v>39.029582980000001</v>
      </c>
      <c r="H371" s="4" t="s">
        <v>11</v>
      </c>
      <c r="I371" s="4">
        <v>28.79170036</v>
      </c>
      <c r="J371" s="4">
        <v>7.2153000829999998</v>
      </c>
    </row>
    <row r="372" spans="1:10" x14ac:dyDescent="0.2">
      <c r="A372" s="10">
        <v>43836</v>
      </c>
      <c r="B372" s="4">
        <v>63.27</v>
      </c>
      <c r="C372" s="4">
        <v>70.25</v>
      </c>
      <c r="D372">
        <v>1.7829999999999999</v>
      </c>
      <c r="E372">
        <v>1.716</v>
      </c>
      <c r="F372" s="4">
        <v>1284</v>
      </c>
      <c r="G372" s="4">
        <v>55.466869350000003</v>
      </c>
      <c r="H372" s="4" t="s">
        <v>11</v>
      </c>
      <c r="I372" s="4">
        <v>28.620700840000001</v>
      </c>
      <c r="J372" s="4">
        <v>6.9983000759999996</v>
      </c>
    </row>
    <row r="373" spans="1:10" x14ac:dyDescent="0.2">
      <c r="A373" s="10">
        <v>43837</v>
      </c>
      <c r="B373" s="4">
        <v>62.7</v>
      </c>
      <c r="C373" s="4">
        <v>68.739999999999995</v>
      </c>
      <c r="D373">
        <v>1.758</v>
      </c>
      <c r="E373">
        <v>1.698</v>
      </c>
      <c r="F373" s="4">
        <v>1111</v>
      </c>
      <c r="G373" s="4">
        <v>6.126543045</v>
      </c>
      <c r="H373" s="4" t="s">
        <v>11</v>
      </c>
      <c r="I373" s="4">
        <v>31.076499940000001</v>
      </c>
      <c r="J373" s="4">
        <v>49.037498470000003</v>
      </c>
    </row>
    <row r="374" spans="1:10" x14ac:dyDescent="0.2">
      <c r="A374" s="10">
        <v>43838</v>
      </c>
      <c r="B374" s="4">
        <v>59.65</v>
      </c>
      <c r="C374" s="4">
        <v>67.31</v>
      </c>
      <c r="D374">
        <v>1.698</v>
      </c>
      <c r="E374">
        <v>1.6279999999999999</v>
      </c>
      <c r="F374" s="4">
        <v>1288</v>
      </c>
      <c r="G374" s="4">
        <v>55.884220120000002</v>
      </c>
      <c r="H374" s="4" t="s">
        <v>11</v>
      </c>
      <c r="I374" s="4">
        <v>31.885700230000001</v>
      </c>
      <c r="J374" s="4">
        <v>6.1922001839999998</v>
      </c>
    </row>
    <row r="375" spans="1:10" x14ac:dyDescent="0.2">
      <c r="A375" s="10">
        <v>43839</v>
      </c>
      <c r="B375" s="4">
        <v>59.56</v>
      </c>
      <c r="C375" s="4">
        <v>66.58</v>
      </c>
      <c r="D375">
        <v>1.696</v>
      </c>
      <c r="E375">
        <v>1.6279999999999999</v>
      </c>
      <c r="F375" s="4">
        <v>1887</v>
      </c>
      <c r="G375" s="4">
        <v>0</v>
      </c>
      <c r="H375" s="4" t="s">
        <v>11</v>
      </c>
      <c r="I375" s="4">
        <v>32.840400700000004</v>
      </c>
      <c r="J375" s="4">
        <v>5.4931998249999996</v>
      </c>
    </row>
    <row r="376" spans="1:10" x14ac:dyDescent="0.2">
      <c r="A376" s="10">
        <v>43840</v>
      </c>
      <c r="B376" s="4">
        <v>59.02</v>
      </c>
      <c r="C376" s="4">
        <v>66.77</v>
      </c>
      <c r="D376">
        <v>1.698</v>
      </c>
      <c r="E376">
        <v>1.6259999999999999</v>
      </c>
      <c r="F376" s="4">
        <v>853</v>
      </c>
      <c r="G376" s="4">
        <v>16.427680970000001</v>
      </c>
      <c r="H376" s="4" t="s">
        <v>39</v>
      </c>
      <c r="I376" s="4">
        <v>33.72890091</v>
      </c>
      <c r="J376" s="4">
        <v>73.030197139999999</v>
      </c>
    </row>
    <row r="377" spans="1:10" x14ac:dyDescent="0.2">
      <c r="A377" s="10">
        <v>43841</v>
      </c>
      <c r="B377" s="4"/>
      <c r="C377" s="4"/>
      <c r="F377" s="4"/>
      <c r="G377" s="4"/>
      <c r="H377" s="4"/>
      <c r="I377" s="4"/>
      <c r="J377" s="4"/>
    </row>
    <row r="378" spans="1:10" x14ac:dyDescent="0.2">
      <c r="A378" s="10">
        <v>43842</v>
      </c>
      <c r="B378" s="4"/>
      <c r="C378" s="4"/>
      <c r="F378" s="4"/>
      <c r="G378" s="4"/>
      <c r="H378" s="4"/>
      <c r="I378" s="4"/>
      <c r="J378" s="4"/>
    </row>
    <row r="379" spans="1:10" x14ac:dyDescent="0.2">
      <c r="A379" s="10">
        <v>43843</v>
      </c>
      <c r="B379" s="4">
        <v>58.17</v>
      </c>
      <c r="C379" s="4">
        <v>64.14</v>
      </c>
      <c r="D379">
        <v>1.698</v>
      </c>
      <c r="E379">
        <v>1.6259999999999999</v>
      </c>
      <c r="F379" s="4"/>
      <c r="G379" s="4"/>
      <c r="H379" s="4"/>
      <c r="I379" s="4"/>
      <c r="J379" s="4"/>
    </row>
    <row r="380" spans="1:10" x14ac:dyDescent="0.2">
      <c r="A380" s="10">
        <v>43844</v>
      </c>
      <c r="B380" s="4">
        <v>58.34</v>
      </c>
      <c r="C380" s="4">
        <v>64.45</v>
      </c>
      <c r="D380">
        <v>1.6950000000000001</v>
      </c>
      <c r="E380">
        <v>1.6220000000000001</v>
      </c>
      <c r="F380" s="4"/>
      <c r="G380" s="4"/>
      <c r="H380" s="4"/>
      <c r="I380" s="4"/>
      <c r="J380" s="4"/>
    </row>
    <row r="381" spans="1:10" x14ac:dyDescent="0.2">
      <c r="A381" s="10">
        <v>43845</v>
      </c>
      <c r="B381" s="4">
        <v>57.86</v>
      </c>
      <c r="C381" s="4">
        <v>63.29</v>
      </c>
      <c r="D381">
        <v>1.6859999999999999</v>
      </c>
      <c r="E381">
        <v>1.6160000000000001</v>
      </c>
      <c r="F381" s="4"/>
      <c r="G381" s="4"/>
      <c r="H381" s="4"/>
      <c r="I381" s="4"/>
      <c r="J381" s="4"/>
    </row>
    <row r="382" spans="1:10" x14ac:dyDescent="0.2">
      <c r="A382" s="10">
        <v>43846</v>
      </c>
      <c r="B382" s="4">
        <v>58.52</v>
      </c>
      <c r="C382" s="4">
        <v>64.63</v>
      </c>
      <c r="D382">
        <v>1.7030000000000001</v>
      </c>
      <c r="E382">
        <v>1.6259999999999999</v>
      </c>
      <c r="F382" s="4"/>
      <c r="G382" s="4"/>
      <c r="H382" s="4"/>
      <c r="I382" s="4"/>
      <c r="J382" s="4"/>
    </row>
    <row r="383" spans="1:10" x14ac:dyDescent="0.2">
      <c r="A383" s="10">
        <v>43847</v>
      </c>
      <c r="B383" s="4">
        <v>58.55</v>
      </c>
      <c r="C383" s="4">
        <v>64.05</v>
      </c>
      <c r="D383">
        <v>1.6859999999999999</v>
      </c>
      <c r="E383">
        <v>1.611</v>
      </c>
      <c r="F383" s="4"/>
      <c r="G383" s="4"/>
      <c r="H383" s="4"/>
      <c r="I383" s="4"/>
      <c r="J383" s="4"/>
    </row>
    <row r="384" spans="1:10" x14ac:dyDescent="0.2">
      <c r="A384" s="10">
        <v>43848</v>
      </c>
      <c r="B384" s="4"/>
      <c r="C384" s="4"/>
      <c r="F384" s="4"/>
      <c r="G384" s="4"/>
      <c r="H384" s="4"/>
      <c r="I384" s="4"/>
      <c r="J384" s="4"/>
    </row>
    <row r="385" spans="1:10" x14ac:dyDescent="0.2">
      <c r="A385" s="10">
        <v>43849</v>
      </c>
      <c r="B385" s="4"/>
      <c r="C385" s="4"/>
      <c r="F385" s="4">
        <v>616</v>
      </c>
      <c r="G385" s="4">
        <v>0</v>
      </c>
      <c r="H385" s="4" t="s">
        <v>11</v>
      </c>
      <c r="I385" s="4">
        <v>32.324298859999999</v>
      </c>
      <c r="J385" s="4">
        <v>-104.191597</v>
      </c>
    </row>
    <row r="386" spans="1:10" x14ac:dyDescent="0.2">
      <c r="A386" s="10">
        <v>43850</v>
      </c>
      <c r="B386" s="4">
        <v>0</v>
      </c>
      <c r="C386" s="4">
        <v>64.63</v>
      </c>
      <c r="F386" s="4">
        <v>1276</v>
      </c>
      <c r="G386" s="4">
        <v>0</v>
      </c>
      <c r="H386" s="4" t="s">
        <v>11</v>
      </c>
      <c r="I386" s="4">
        <v>30.090499879999999</v>
      </c>
      <c r="J386" s="4">
        <v>6.6440000530000001</v>
      </c>
    </row>
    <row r="387" spans="1:10" x14ac:dyDescent="0.2">
      <c r="A387" s="10">
        <v>43851</v>
      </c>
      <c r="B387" s="4">
        <v>58.25</v>
      </c>
      <c r="C387" s="4">
        <v>63.66</v>
      </c>
      <c r="D387">
        <v>1.677</v>
      </c>
      <c r="E387">
        <v>1.6020000000000001</v>
      </c>
      <c r="F387" s="4">
        <v>1200</v>
      </c>
      <c r="G387" s="4">
        <v>116.9000168</v>
      </c>
      <c r="H387" s="4" t="s">
        <v>39</v>
      </c>
      <c r="I387" s="4">
        <v>23.653299329999999</v>
      </c>
      <c r="J387" s="4">
        <v>90.558197019999994</v>
      </c>
    </row>
    <row r="388" spans="1:10" x14ac:dyDescent="0.2">
      <c r="A388" s="10">
        <v>43852</v>
      </c>
      <c r="B388" s="4">
        <v>56.76</v>
      </c>
      <c r="C388" s="4">
        <v>62.11</v>
      </c>
      <c r="D388">
        <v>1.6180000000000001</v>
      </c>
      <c r="E388">
        <v>1.54</v>
      </c>
      <c r="F388" s="4">
        <v>1215</v>
      </c>
      <c r="G388" s="4">
        <v>156.8398895</v>
      </c>
      <c r="H388" s="4" t="s">
        <v>39</v>
      </c>
      <c r="I388" s="4">
        <v>23.690399169999999</v>
      </c>
      <c r="J388" s="4">
        <v>90.479301449999994</v>
      </c>
    </row>
    <row r="389" spans="1:10" x14ac:dyDescent="0.2">
      <c r="A389" s="10">
        <v>43853</v>
      </c>
      <c r="B389" s="4">
        <v>55.51</v>
      </c>
      <c r="C389" s="4">
        <v>61.26</v>
      </c>
      <c r="D389">
        <v>1.603</v>
      </c>
      <c r="E389">
        <v>1.5249999999999999</v>
      </c>
      <c r="F389" s="4">
        <v>500</v>
      </c>
      <c r="G389" s="4">
        <v>0</v>
      </c>
      <c r="H389" s="4" t="s">
        <v>11</v>
      </c>
      <c r="I389" s="4">
        <v>31.3302002</v>
      </c>
      <c r="J389" s="4">
        <v>-101.7664032</v>
      </c>
    </row>
    <row r="390" spans="1:10" x14ac:dyDescent="0.2">
      <c r="A390" s="10">
        <v>43854</v>
      </c>
      <c r="B390" s="4">
        <v>54.09</v>
      </c>
      <c r="C390" s="4">
        <v>59.34</v>
      </c>
      <c r="D390">
        <v>1.5589999999999999</v>
      </c>
      <c r="E390">
        <v>1.484</v>
      </c>
      <c r="F390" s="4">
        <v>494</v>
      </c>
      <c r="G390" s="4">
        <v>0</v>
      </c>
      <c r="H390" s="4" t="s">
        <v>11</v>
      </c>
      <c r="I390" s="4">
        <v>31.304399490000002</v>
      </c>
      <c r="J390" s="4">
        <v>-103.6917038</v>
      </c>
    </row>
    <row r="391" spans="1:10" x14ac:dyDescent="0.2">
      <c r="A391" s="10">
        <v>43855</v>
      </c>
      <c r="B391" s="4"/>
      <c r="C391" s="4"/>
      <c r="F391" s="4">
        <v>499</v>
      </c>
      <c r="G391" s="4">
        <v>84.113594059999997</v>
      </c>
      <c r="H391" s="4" t="s">
        <v>11</v>
      </c>
      <c r="I391" s="4">
        <v>32.021999360000002</v>
      </c>
      <c r="J391" s="4">
        <v>-104.28769680000001</v>
      </c>
    </row>
    <row r="392" spans="1:10" x14ac:dyDescent="0.2">
      <c r="A392" s="10">
        <v>43856</v>
      </c>
      <c r="B392" s="4"/>
      <c r="C392" s="4"/>
      <c r="F392" s="4">
        <v>508</v>
      </c>
      <c r="G392" s="4">
        <v>0</v>
      </c>
      <c r="H392" s="4" t="s">
        <v>11</v>
      </c>
      <c r="I392" s="4">
        <v>31.585599899999998</v>
      </c>
      <c r="J392" s="4">
        <v>-101.00009919999999</v>
      </c>
    </row>
    <row r="393" spans="1:10" x14ac:dyDescent="0.2">
      <c r="A393" s="10">
        <v>43857</v>
      </c>
      <c r="B393" s="4">
        <v>53.09</v>
      </c>
      <c r="C393" s="4">
        <v>58.54</v>
      </c>
      <c r="D393">
        <v>1.5169999999999999</v>
      </c>
      <c r="E393">
        <v>1.4419999999999999</v>
      </c>
      <c r="F393" s="4">
        <v>1205</v>
      </c>
      <c r="G393" s="4">
        <v>125.6518555</v>
      </c>
      <c r="H393" s="4" t="s">
        <v>11</v>
      </c>
      <c r="I393" s="4">
        <v>39.400001529999997</v>
      </c>
      <c r="J393" s="4">
        <v>53.829700469999999</v>
      </c>
    </row>
    <row r="394" spans="1:10" x14ac:dyDescent="0.2">
      <c r="A394" s="10">
        <v>43858</v>
      </c>
      <c r="B394" s="4">
        <v>53.33</v>
      </c>
      <c r="C394" s="4">
        <v>59.37</v>
      </c>
      <c r="D394">
        <v>1.5429999999999999</v>
      </c>
      <c r="E394">
        <v>1.468</v>
      </c>
      <c r="F394" s="4">
        <v>1924</v>
      </c>
      <c r="G394" s="4">
        <v>0</v>
      </c>
      <c r="H394" s="4" t="s">
        <v>11</v>
      </c>
      <c r="I394" s="4">
        <v>31.388799670000001</v>
      </c>
      <c r="J394" s="4">
        <v>5.9682998659999997</v>
      </c>
    </row>
    <row r="395" spans="1:10" x14ac:dyDescent="0.2">
      <c r="A395" s="10">
        <v>43859</v>
      </c>
      <c r="B395" s="4">
        <v>53.29</v>
      </c>
      <c r="C395" s="4">
        <v>59.46</v>
      </c>
      <c r="D395">
        <v>1.571</v>
      </c>
      <c r="E395">
        <v>1.502</v>
      </c>
      <c r="F395" s="4">
        <v>1169</v>
      </c>
      <c r="G395" s="4">
        <v>46.424552919999996</v>
      </c>
      <c r="H395" s="4" t="s">
        <v>11</v>
      </c>
      <c r="I395" s="4">
        <v>32.033699040000002</v>
      </c>
      <c r="J395" s="4">
        <v>6.3583002090000003</v>
      </c>
    </row>
    <row r="396" spans="1:10" x14ac:dyDescent="0.2">
      <c r="A396" s="10">
        <v>43860</v>
      </c>
      <c r="B396" s="4">
        <v>52.19</v>
      </c>
      <c r="C396" s="4">
        <v>57.72</v>
      </c>
      <c r="D396">
        <v>1.5620000000000001</v>
      </c>
      <c r="E396">
        <v>1.4950000000000001</v>
      </c>
      <c r="F396" s="4">
        <v>139</v>
      </c>
      <c r="G396" s="4">
        <v>24.628173830000001</v>
      </c>
      <c r="H396" s="4" t="s">
        <v>39</v>
      </c>
      <c r="I396" s="4">
        <v>33.784900669999999</v>
      </c>
      <c r="J396" s="4">
        <v>73.019302370000005</v>
      </c>
    </row>
    <row r="397" spans="1:10" x14ac:dyDescent="0.2">
      <c r="A397" s="10">
        <v>43861</v>
      </c>
      <c r="B397" s="4">
        <v>51.58</v>
      </c>
      <c r="C397" s="4">
        <v>57.77</v>
      </c>
      <c r="D397">
        <v>1.534</v>
      </c>
      <c r="E397">
        <v>1.4610000000000001</v>
      </c>
      <c r="F397" s="4">
        <v>1160</v>
      </c>
      <c r="G397" s="4">
        <v>46.274993899999998</v>
      </c>
      <c r="H397" s="4" t="s">
        <v>11</v>
      </c>
      <c r="I397" s="4">
        <v>32.110500340000002</v>
      </c>
      <c r="J397" s="4">
        <v>6.2265000339999999</v>
      </c>
    </row>
    <row r="398" spans="1:10" x14ac:dyDescent="0.2">
      <c r="A398" s="10">
        <v>43862</v>
      </c>
      <c r="B398" s="4"/>
      <c r="C398" s="4"/>
      <c r="F398" s="4">
        <v>1275</v>
      </c>
      <c r="G398" s="4">
        <v>0</v>
      </c>
      <c r="H398" s="4" t="s">
        <v>11</v>
      </c>
      <c r="I398" s="4">
        <v>31.290300370000001</v>
      </c>
      <c r="J398" s="4">
        <v>6.2017998700000003</v>
      </c>
    </row>
    <row r="399" spans="1:10" x14ac:dyDescent="0.2">
      <c r="A399" s="10">
        <v>43863</v>
      </c>
      <c r="B399" s="4"/>
      <c r="C399" s="4"/>
      <c r="F399" s="4">
        <v>1171</v>
      </c>
      <c r="G399" s="4">
        <v>0</v>
      </c>
      <c r="H399" s="4" t="s">
        <v>39</v>
      </c>
      <c r="I399" s="4">
        <v>23.599199299999999</v>
      </c>
      <c r="J399" s="4">
        <v>90.832199099999997</v>
      </c>
    </row>
    <row r="400" spans="1:10" x14ac:dyDescent="0.2">
      <c r="A400" s="10">
        <v>43864</v>
      </c>
      <c r="B400" s="4">
        <v>50.06</v>
      </c>
      <c r="C400" s="4">
        <v>54</v>
      </c>
      <c r="D400">
        <v>1.5049999999999999</v>
      </c>
      <c r="E400">
        <v>1.4410000000000001</v>
      </c>
      <c r="F400" s="4">
        <v>1273</v>
      </c>
      <c r="G400" s="4">
        <v>62.211078639999997</v>
      </c>
      <c r="H400" s="4" t="s">
        <v>11</v>
      </c>
      <c r="I400" s="4">
        <v>31.79470062</v>
      </c>
      <c r="J400" s="4">
        <v>6.3446002010000004</v>
      </c>
    </row>
    <row r="401" spans="1:10" x14ac:dyDescent="0.2">
      <c r="A401" s="10">
        <v>43865</v>
      </c>
      <c r="B401" s="4">
        <v>49.59</v>
      </c>
      <c r="C401" s="4">
        <v>53.9</v>
      </c>
      <c r="D401">
        <v>1.48</v>
      </c>
      <c r="E401">
        <v>1.401</v>
      </c>
      <c r="F401" s="4">
        <v>2005</v>
      </c>
      <c r="G401" s="4">
        <v>68.495918270000004</v>
      </c>
      <c r="H401" s="4" t="s">
        <v>11</v>
      </c>
      <c r="I401" s="4">
        <v>21.697000500000001</v>
      </c>
      <c r="J401" s="4">
        <v>94.621803279999995</v>
      </c>
    </row>
    <row r="402" spans="1:10" x14ac:dyDescent="0.2">
      <c r="A402" s="10">
        <v>43866</v>
      </c>
      <c r="B402" s="4">
        <v>50.87</v>
      </c>
      <c r="C402" s="4">
        <v>55.36</v>
      </c>
      <c r="D402">
        <v>1.534</v>
      </c>
      <c r="E402">
        <v>1.4550000000000001</v>
      </c>
      <c r="F402" s="4">
        <v>1195</v>
      </c>
      <c r="G402" s="4">
        <v>70.482513429999997</v>
      </c>
      <c r="H402" s="4" t="s">
        <v>11</v>
      </c>
      <c r="I402" s="4">
        <v>37.954498289999997</v>
      </c>
      <c r="J402" s="4">
        <v>53.914699550000002</v>
      </c>
    </row>
    <row r="403" spans="1:10" x14ac:dyDescent="0.2">
      <c r="A403" s="10">
        <v>43867</v>
      </c>
      <c r="B403" s="4">
        <v>50.94</v>
      </c>
      <c r="C403" s="4">
        <v>55.18</v>
      </c>
      <c r="D403">
        <v>1.5309999999999999</v>
      </c>
      <c r="E403">
        <v>1.458</v>
      </c>
      <c r="F403" s="4">
        <v>122</v>
      </c>
      <c r="G403" s="4">
        <v>98.49860382</v>
      </c>
      <c r="H403" s="4" t="s">
        <v>11</v>
      </c>
      <c r="I403" s="4">
        <v>39.057598110000001</v>
      </c>
      <c r="J403" s="4">
        <v>60.243499759999999</v>
      </c>
    </row>
    <row r="404" spans="1:10" x14ac:dyDescent="0.2">
      <c r="A404" s="10">
        <v>43868</v>
      </c>
      <c r="B404" s="4">
        <v>50.34</v>
      </c>
      <c r="C404" s="4">
        <v>54.53</v>
      </c>
      <c r="D404">
        <v>1.5629999999999999</v>
      </c>
      <c r="E404">
        <v>1.4630000000000001</v>
      </c>
      <c r="F404" s="4">
        <v>170</v>
      </c>
      <c r="G404" s="4">
        <v>36.194480900000002</v>
      </c>
      <c r="H404" s="4" t="s">
        <v>8</v>
      </c>
      <c r="I404" s="4">
        <v>39.573898319999998</v>
      </c>
      <c r="J404" s="4">
        <v>106.9710999</v>
      </c>
    </row>
    <row r="405" spans="1:10" x14ac:dyDescent="0.2">
      <c r="A405" s="10">
        <v>43869</v>
      </c>
      <c r="B405" s="4"/>
      <c r="C405" s="4"/>
      <c r="F405" s="4"/>
      <c r="G405" s="4"/>
      <c r="H405" s="4"/>
      <c r="I405" s="4"/>
      <c r="J405" s="4"/>
    </row>
    <row r="406" spans="1:10" x14ac:dyDescent="0.2">
      <c r="A406" s="10">
        <v>43870</v>
      </c>
      <c r="B406" s="4"/>
      <c r="C406" s="4"/>
      <c r="F406" s="4">
        <v>1577</v>
      </c>
      <c r="G406" s="4">
        <v>0</v>
      </c>
      <c r="H406" s="4" t="s">
        <v>11</v>
      </c>
      <c r="I406" s="4">
        <v>46.858299260000003</v>
      </c>
      <c r="J406" s="4">
        <v>33.826900479999999</v>
      </c>
    </row>
    <row r="407" spans="1:10" x14ac:dyDescent="0.2">
      <c r="A407" s="10">
        <v>43871</v>
      </c>
      <c r="B407" s="4">
        <v>49.59</v>
      </c>
      <c r="C407" s="4">
        <v>53.39</v>
      </c>
      <c r="D407">
        <v>1.5620000000000001</v>
      </c>
      <c r="E407">
        <v>1.474</v>
      </c>
      <c r="F407" s="4">
        <v>509</v>
      </c>
      <c r="G407" s="4">
        <v>0</v>
      </c>
      <c r="H407" s="4" t="s">
        <v>11</v>
      </c>
      <c r="I407" s="4">
        <v>32.212799070000003</v>
      </c>
      <c r="J407" s="4">
        <v>-104.2547989</v>
      </c>
    </row>
    <row r="408" spans="1:10" x14ac:dyDescent="0.2">
      <c r="A408" s="10">
        <v>43872</v>
      </c>
      <c r="B408" s="4">
        <v>50</v>
      </c>
      <c r="C408" s="4">
        <v>54</v>
      </c>
      <c r="D408">
        <v>1.55</v>
      </c>
      <c r="E408">
        <v>1.47</v>
      </c>
      <c r="F408" s="4">
        <v>1259</v>
      </c>
      <c r="G408" s="4">
        <v>16.189514160000002</v>
      </c>
      <c r="H408" s="4" t="s">
        <v>11</v>
      </c>
      <c r="I408" s="4">
        <v>31.584999079999999</v>
      </c>
      <c r="J408" s="4">
        <v>5.8090000149999996</v>
      </c>
    </row>
    <row r="409" spans="1:10" x14ac:dyDescent="0.2">
      <c r="A409" s="10">
        <v>43873</v>
      </c>
      <c r="B409" s="4">
        <v>51.13</v>
      </c>
      <c r="C409" s="4">
        <v>55.54</v>
      </c>
      <c r="D409">
        <v>1.62</v>
      </c>
      <c r="E409">
        <v>1.552</v>
      </c>
      <c r="F409" s="4">
        <v>1188</v>
      </c>
      <c r="G409" s="4">
        <v>211.78727720000001</v>
      </c>
      <c r="H409" s="4" t="s">
        <v>39</v>
      </c>
      <c r="I409" s="4">
        <v>23.682300569999999</v>
      </c>
      <c r="J409" s="4">
        <v>90.615196229999995</v>
      </c>
    </row>
    <row r="410" spans="1:10" x14ac:dyDescent="0.2">
      <c r="A410" s="10">
        <v>43874</v>
      </c>
      <c r="B410" s="4">
        <v>51.41</v>
      </c>
      <c r="C410" s="4">
        <v>56.34</v>
      </c>
      <c r="D410">
        <v>1.6160000000000001</v>
      </c>
      <c r="E410">
        <v>1.548</v>
      </c>
      <c r="F410" s="4">
        <v>1217</v>
      </c>
      <c r="G410" s="4">
        <v>70.809776310000004</v>
      </c>
      <c r="H410" s="4" t="s">
        <v>8</v>
      </c>
      <c r="I410" s="4">
        <v>54.257198330000001</v>
      </c>
      <c r="J410" s="4">
        <v>86.982902530000004</v>
      </c>
    </row>
    <row r="411" spans="1:10" x14ac:dyDescent="0.2">
      <c r="A411" s="10">
        <v>43875</v>
      </c>
      <c r="B411" s="4">
        <v>52.03</v>
      </c>
      <c r="C411" s="4">
        <v>57.37</v>
      </c>
      <c r="D411">
        <v>1.625</v>
      </c>
      <c r="E411">
        <v>1.4019999999999999</v>
      </c>
      <c r="F411" s="4">
        <v>338</v>
      </c>
      <c r="G411" s="4">
        <v>0</v>
      </c>
      <c r="H411" s="4" t="s">
        <v>11</v>
      </c>
      <c r="I411" s="4">
        <v>39.979198459999999</v>
      </c>
      <c r="J411" s="4">
        <v>-109.9785995</v>
      </c>
    </row>
    <row r="412" spans="1:10" x14ac:dyDescent="0.2">
      <c r="A412" s="10">
        <v>43876</v>
      </c>
      <c r="B412" s="4"/>
      <c r="C412" s="4"/>
      <c r="F412" s="4">
        <v>1167</v>
      </c>
      <c r="G412" s="4">
        <v>40.862888339999998</v>
      </c>
      <c r="H412" s="4" t="s">
        <v>11</v>
      </c>
      <c r="I412" s="4">
        <v>31.758499149999999</v>
      </c>
      <c r="J412" s="4">
        <v>5.5563001630000004</v>
      </c>
    </row>
    <row r="413" spans="1:10" x14ac:dyDescent="0.2">
      <c r="A413" s="10">
        <v>43877</v>
      </c>
      <c r="B413" s="4"/>
      <c r="C413" s="4"/>
      <c r="F413" s="4">
        <v>1832</v>
      </c>
      <c r="G413" s="4">
        <v>46.211723329999998</v>
      </c>
      <c r="H413" s="4" t="s">
        <v>11</v>
      </c>
      <c r="I413" s="4">
        <v>37.701198580000003</v>
      </c>
      <c r="J413" s="4">
        <v>61.600299839999998</v>
      </c>
    </row>
    <row r="414" spans="1:10" x14ac:dyDescent="0.2">
      <c r="A414" s="10">
        <v>43878</v>
      </c>
      <c r="B414" s="4">
        <v>0</v>
      </c>
      <c r="C414" s="4">
        <v>57.83</v>
      </c>
      <c r="F414" s="4">
        <v>1243</v>
      </c>
      <c r="G414" s="4">
        <v>296.09411619999997</v>
      </c>
      <c r="H414" s="4" t="s">
        <v>39</v>
      </c>
      <c r="I414" s="4">
        <v>23.667200090000001</v>
      </c>
      <c r="J414" s="4">
        <v>90.497100829999994</v>
      </c>
    </row>
    <row r="415" spans="1:10" x14ac:dyDescent="0.2">
      <c r="A415" s="10">
        <v>43879</v>
      </c>
      <c r="B415" s="4">
        <v>52.1</v>
      </c>
      <c r="C415" s="4">
        <v>57.35</v>
      </c>
      <c r="D415">
        <v>1.65</v>
      </c>
      <c r="E415">
        <v>1.45</v>
      </c>
      <c r="F415" s="4">
        <v>1122</v>
      </c>
      <c r="G415" s="4">
        <v>28.09328842</v>
      </c>
      <c r="H415" s="4" t="s">
        <v>11</v>
      </c>
      <c r="I415" s="4">
        <v>33.564300539999998</v>
      </c>
      <c r="J415" s="4">
        <v>42.621498109999997</v>
      </c>
    </row>
    <row r="416" spans="1:10" x14ac:dyDescent="0.2">
      <c r="A416" s="10">
        <v>43880</v>
      </c>
      <c r="B416" s="4">
        <v>53.31</v>
      </c>
      <c r="C416" s="4">
        <v>59.72</v>
      </c>
      <c r="D416">
        <v>1.7050000000000001</v>
      </c>
      <c r="E416">
        <v>1.5149999999999999</v>
      </c>
      <c r="F416" s="4">
        <v>1196</v>
      </c>
      <c r="G416" s="4">
        <v>83.506736759999995</v>
      </c>
      <c r="H416" s="4" t="s">
        <v>8</v>
      </c>
      <c r="I416" s="4">
        <v>35.689098360000003</v>
      </c>
      <c r="J416" s="4">
        <v>112.5541992</v>
      </c>
    </row>
    <row r="417" spans="1:10" x14ac:dyDescent="0.2">
      <c r="A417" s="10">
        <v>43881</v>
      </c>
      <c r="B417" s="4">
        <v>53.77</v>
      </c>
      <c r="C417" s="4">
        <v>59.57</v>
      </c>
      <c r="D417">
        <v>1.7050000000000001</v>
      </c>
      <c r="E417">
        <v>1.532</v>
      </c>
      <c r="F417" s="4">
        <v>1993</v>
      </c>
      <c r="G417" s="4">
        <v>61.063522339999999</v>
      </c>
      <c r="H417" s="4" t="s">
        <v>11</v>
      </c>
      <c r="I417" s="4">
        <v>21.583400730000001</v>
      </c>
      <c r="J417" s="4">
        <v>94.669197080000004</v>
      </c>
    </row>
    <row r="418" spans="1:10" x14ac:dyDescent="0.2">
      <c r="A418" s="10">
        <v>43882</v>
      </c>
      <c r="B418" s="4">
        <v>53.36</v>
      </c>
      <c r="C418" s="4">
        <v>58.6</v>
      </c>
      <c r="D418">
        <v>1.69</v>
      </c>
      <c r="E418">
        <v>1.52</v>
      </c>
      <c r="F418" s="4">
        <v>229</v>
      </c>
      <c r="G418" s="4">
        <v>46.496212010000001</v>
      </c>
      <c r="H418" s="4" t="s">
        <v>8</v>
      </c>
      <c r="I418" s="4">
        <v>39.929199220000001</v>
      </c>
      <c r="J418" s="4">
        <v>-80.256500239999994</v>
      </c>
    </row>
    <row r="419" spans="1:10" x14ac:dyDescent="0.2">
      <c r="A419" s="10">
        <v>43883</v>
      </c>
      <c r="B419" s="4"/>
      <c r="C419" s="4"/>
      <c r="F419" s="4">
        <v>1166</v>
      </c>
      <c r="G419" s="4">
        <v>31.545978550000001</v>
      </c>
      <c r="H419" s="4" t="s">
        <v>11</v>
      </c>
      <c r="I419" s="4">
        <v>31.672100069999999</v>
      </c>
      <c r="J419" s="4">
        <v>5.7019000049999997</v>
      </c>
    </row>
    <row r="420" spans="1:10" x14ac:dyDescent="0.2">
      <c r="A420" s="10">
        <v>43884</v>
      </c>
      <c r="B420" s="4"/>
      <c r="C420" s="4"/>
      <c r="F420" s="4">
        <v>1202</v>
      </c>
      <c r="G420" s="4">
        <v>0</v>
      </c>
      <c r="H420" s="4" t="s">
        <v>39</v>
      </c>
      <c r="I420" s="4">
        <v>23.266599660000001</v>
      </c>
      <c r="J420" s="4">
        <v>90.258201600000007</v>
      </c>
    </row>
    <row r="421" spans="1:10" x14ac:dyDescent="0.2">
      <c r="A421" s="10">
        <v>43885</v>
      </c>
      <c r="B421" s="4">
        <v>51.36</v>
      </c>
      <c r="C421" s="4">
        <v>56.71</v>
      </c>
      <c r="D421">
        <v>1.65</v>
      </c>
      <c r="E421">
        <v>1.51</v>
      </c>
      <c r="F421" s="4">
        <v>1249</v>
      </c>
      <c r="G421" s="4">
        <v>219.33078</v>
      </c>
      <c r="H421" s="4" t="s">
        <v>39</v>
      </c>
      <c r="I421" s="4">
        <v>25.030899049999999</v>
      </c>
      <c r="J421" s="4">
        <v>67.033096310000005</v>
      </c>
    </row>
    <row r="422" spans="1:10" x14ac:dyDescent="0.2">
      <c r="A422" s="10">
        <v>43886</v>
      </c>
      <c r="B422" s="4">
        <v>49.78</v>
      </c>
      <c r="C422" s="4">
        <v>55.29</v>
      </c>
      <c r="D422">
        <v>1.583</v>
      </c>
      <c r="E422">
        <v>1.431</v>
      </c>
      <c r="F422" s="4">
        <v>1198</v>
      </c>
      <c r="G422" s="4">
        <v>0</v>
      </c>
      <c r="H422" s="4" t="s">
        <v>11</v>
      </c>
      <c r="I422" s="4">
        <v>53.789299010000001</v>
      </c>
      <c r="J422" s="4">
        <v>40.772998809999997</v>
      </c>
    </row>
    <row r="423" spans="1:10" x14ac:dyDescent="0.2">
      <c r="A423" s="10">
        <v>43887</v>
      </c>
      <c r="B423" s="4">
        <v>48.67</v>
      </c>
      <c r="C423" s="4">
        <v>54.96</v>
      </c>
      <c r="D423">
        <v>1.5229999999999999</v>
      </c>
      <c r="E423">
        <v>1.361</v>
      </c>
      <c r="F423" s="4">
        <v>1861</v>
      </c>
      <c r="G423" s="4">
        <v>59.492881769999997</v>
      </c>
      <c r="H423" s="4" t="s">
        <v>11</v>
      </c>
      <c r="I423" s="4">
        <v>31.68440056</v>
      </c>
      <c r="J423" s="4">
        <v>-103.97669980000001</v>
      </c>
    </row>
    <row r="424" spans="1:10" x14ac:dyDescent="0.2">
      <c r="A424" s="10">
        <v>43888</v>
      </c>
      <c r="B424" s="4">
        <v>47.17</v>
      </c>
      <c r="C424" s="4">
        <v>52.19</v>
      </c>
      <c r="D424">
        <v>1.47</v>
      </c>
      <c r="E424">
        <v>1.3080000000000001</v>
      </c>
      <c r="F424" s="4">
        <v>1858</v>
      </c>
      <c r="G424" s="4">
        <v>36.928531649999996</v>
      </c>
      <c r="H424" s="4" t="s">
        <v>11</v>
      </c>
      <c r="I424" s="4">
        <v>34.772098540000002</v>
      </c>
      <c r="J424" s="4">
        <v>-88.965896610000001</v>
      </c>
    </row>
    <row r="425" spans="1:10" x14ac:dyDescent="0.2">
      <c r="A425" s="10">
        <v>43889</v>
      </c>
      <c r="B425" s="4">
        <v>44.83</v>
      </c>
      <c r="C425" s="4">
        <v>51.31</v>
      </c>
      <c r="D425">
        <v>1.458</v>
      </c>
      <c r="E425">
        <v>1.3129999999999999</v>
      </c>
      <c r="F425" s="4">
        <v>1208</v>
      </c>
      <c r="G425" s="4">
        <v>0</v>
      </c>
      <c r="H425" s="4" t="s">
        <v>39</v>
      </c>
      <c r="I425" s="4">
        <v>23.727500920000001</v>
      </c>
      <c r="J425" s="4">
        <v>90.409202579999999</v>
      </c>
    </row>
    <row r="426" spans="1:10" x14ac:dyDescent="0.2">
      <c r="A426" s="10">
        <v>43890</v>
      </c>
      <c r="B426" s="4"/>
      <c r="C426" s="4"/>
      <c r="F426" s="4">
        <v>1178</v>
      </c>
      <c r="G426" s="4">
        <v>0</v>
      </c>
      <c r="H426" s="4" t="s">
        <v>39</v>
      </c>
      <c r="I426" s="4">
        <v>23.26910019</v>
      </c>
      <c r="J426" s="4">
        <v>90.530097960000006</v>
      </c>
    </row>
    <row r="427" spans="1:10" x14ac:dyDescent="0.2">
      <c r="A427" s="10">
        <v>43891</v>
      </c>
      <c r="B427" s="4"/>
      <c r="C427" s="4"/>
      <c r="F427" s="4">
        <v>1186</v>
      </c>
      <c r="G427" s="4">
        <v>44.792621609999998</v>
      </c>
      <c r="H427" s="4" t="s">
        <v>8</v>
      </c>
      <c r="I427" s="4">
        <v>27.198499680000001</v>
      </c>
      <c r="J427" s="4">
        <v>95.344802860000001</v>
      </c>
    </row>
    <row r="428" spans="1:10" x14ac:dyDescent="0.2">
      <c r="A428" s="10">
        <v>43892</v>
      </c>
      <c r="B428" s="4">
        <v>46.78</v>
      </c>
      <c r="C428" s="4">
        <v>52.52</v>
      </c>
      <c r="D428">
        <v>1.5229999999999999</v>
      </c>
      <c r="E428">
        <v>1.4750000000000001</v>
      </c>
      <c r="F428" s="4">
        <v>250</v>
      </c>
      <c r="G428" s="4">
        <v>6.7754082679999996</v>
      </c>
      <c r="H428" s="4" t="s">
        <v>11</v>
      </c>
      <c r="I428" s="4">
        <v>20.53510094</v>
      </c>
      <c r="J428" s="4">
        <v>-97.569602970000005</v>
      </c>
    </row>
    <row r="429" spans="1:10" x14ac:dyDescent="0.2">
      <c r="A429" s="10">
        <v>43893</v>
      </c>
      <c r="B429" s="4">
        <v>47.27</v>
      </c>
      <c r="C429" s="4">
        <v>52.24</v>
      </c>
      <c r="D429">
        <v>1.51</v>
      </c>
      <c r="E429">
        <v>1.4670000000000001</v>
      </c>
      <c r="F429" s="4">
        <v>1874</v>
      </c>
      <c r="G429" s="4">
        <v>27.229778289999999</v>
      </c>
      <c r="H429" s="4" t="s">
        <v>11</v>
      </c>
      <c r="I429" s="4">
        <v>43.529598239999999</v>
      </c>
      <c r="J429" s="4">
        <v>52.316898350000002</v>
      </c>
    </row>
    <row r="430" spans="1:10" x14ac:dyDescent="0.2">
      <c r="A430" s="10">
        <v>43894</v>
      </c>
      <c r="B430" s="4">
        <v>46.78</v>
      </c>
      <c r="C430" s="4">
        <v>51.86</v>
      </c>
      <c r="D430">
        <v>1.542</v>
      </c>
      <c r="E430">
        <v>1.4990000000000001</v>
      </c>
      <c r="F430" s="4">
        <v>1179</v>
      </c>
      <c r="G430" s="4">
        <v>257.64669800000001</v>
      </c>
      <c r="H430" s="4" t="s">
        <v>8</v>
      </c>
      <c r="I430" s="4">
        <v>37.95500183</v>
      </c>
      <c r="J430" s="4">
        <v>113.0521011</v>
      </c>
    </row>
    <row r="431" spans="1:10" x14ac:dyDescent="0.2">
      <c r="A431" s="10">
        <v>43895</v>
      </c>
      <c r="B431" s="4">
        <v>45.9</v>
      </c>
      <c r="C431" s="4">
        <v>51.29</v>
      </c>
      <c r="D431">
        <v>1.5</v>
      </c>
      <c r="E431">
        <v>1.47</v>
      </c>
      <c r="F431" s="4">
        <v>1251</v>
      </c>
      <c r="G431" s="4">
        <v>0</v>
      </c>
      <c r="H431" s="4" t="s">
        <v>8</v>
      </c>
      <c r="I431" s="4">
        <v>37.798900600000003</v>
      </c>
      <c r="J431" s="4">
        <v>113.52449799999999</v>
      </c>
    </row>
    <row r="432" spans="1:10" x14ac:dyDescent="0.2">
      <c r="A432" s="10">
        <v>43896</v>
      </c>
      <c r="B432" s="4">
        <v>41.14</v>
      </c>
      <c r="C432" s="4">
        <v>45.6</v>
      </c>
      <c r="D432">
        <v>1.383</v>
      </c>
      <c r="E432">
        <v>1.345</v>
      </c>
      <c r="F432" s="4">
        <v>1919</v>
      </c>
      <c r="G432" s="4">
        <v>6.4165658949999997</v>
      </c>
      <c r="H432" s="4" t="s">
        <v>11</v>
      </c>
      <c r="I432" s="4">
        <v>29.645099640000002</v>
      </c>
      <c r="J432" s="4">
        <v>47.81520081</v>
      </c>
    </row>
    <row r="433" spans="1:10" x14ac:dyDescent="0.2">
      <c r="A433" s="10">
        <v>43897</v>
      </c>
      <c r="B433" s="4"/>
      <c r="C433" s="4"/>
      <c r="F433" s="4">
        <v>1247</v>
      </c>
      <c r="G433" s="4">
        <v>169.61328130000001</v>
      </c>
      <c r="H433" s="4" t="s">
        <v>39</v>
      </c>
      <c r="I433" s="4">
        <v>24.89889908</v>
      </c>
      <c r="J433" s="4">
        <v>66.989097599999994</v>
      </c>
    </row>
    <row r="434" spans="1:10" x14ac:dyDescent="0.2">
      <c r="A434" s="10">
        <v>43898</v>
      </c>
      <c r="B434" s="4"/>
      <c r="C434" s="4"/>
      <c r="F434" s="4"/>
      <c r="G434" s="4"/>
      <c r="H434" s="4"/>
      <c r="I434" s="4"/>
      <c r="J434" s="4"/>
    </row>
    <row r="435" spans="1:10" x14ac:dyDescent="0.2">
      <c r="A435" s="10">
        <v>43899</v>
      </c>
      <c r="B435" s="4">
        <v>31.05</v>
      </c>
      <c r="C435" s="4">
        <v>35.33</v>
      </c>
      <c r="D435">
        <v>1.129</v>
      </c>
      <c r="E435">
        <v>1.0609999999999999</v>
      </c>
      <c r="F435" s="4">
        <v>1260</v>
      </c>
      <c r="G435" s="4">
        <v>105.2336044</v>
      </c>
      <c r="H435" s="4" t="s">
        <v>11</v>
      </c>
      <c r="I435" s="4">
        <v>31.830900190000001</v>
      </c>
      <c r="J435" s="4">
        <v>6.284200191</v>
      </c>
    </row>
    <row r="436" spans="1:10" x14ac:dyDescent="0.2">
      <c r="A436" s="10">
        <v>43900</v>
      </c>
      <c r="B436" s="4">
        <v>34.47</v>
      </c>
      <c r="C436" s="4">
        <v>35.57</v>
      </c>
      <c r="D436">
        <v>1.175</v>
      </c>
      <c r="E436">
        <v>1.107</v>
      </c>
      <c r="F436" s="4">
        <v>23</v>
      </c>
      <c r="G436" s="4">
        <v>252.35762020000001</v>
      </c>
      <c r="H436" s="4" t="s">
        <v>39</v>
      </c>
      <c r="I436" s="4">
        <v>23.623100279999999</v>
      </c>
      <c r="J436" s="4">
        <v>90.455902100000003</v>
      </c>
    </row>
    <row r="437" spans="1:10" x14ac:dyDescent="0.2">
      <c r="A437" s="10">
        <v>43901</v>
      </c>
      <c r="B437" s="4">
        <v>33.130000000000003</v>
      </c>
      <c r="C437" s="4">
        <v>34.450000000000003</v>
      </c>
      <c r="D437">
        <v>1.0920000000000001</v>
      </c>
      <c r="E437">
        <v>1.0349999999999999</v>
      </c>
      <c r="F437" s="4">
        <v>1240</v>
      </c>
      <c r="G437" s="4">
        <v>0</v>
      </c>
      <c r="H437" s="4" t="s">
        <v>39</v>
      </c>
      <c r="I437" s="4">
        <v>23.908399580000001</v>
      </c>
      <c r="J437" s="4">
        <v>90.159301760000005</v>
      </c>
    </row>
    <row r="438" spans="1:10" x14ac:dyDescent="0.2">
      <c r="A438" s="10">
        <v>43902</v>
      </c>
      <c r="B438" s="4">
        <v>31.56</v>
      </c>
      <c r="C438" s="4">
        <v>31.02</v>
      </c>
      <c r="D438">
        <v>0.89500000000000002</v>
      </c>
      <c r="E438">
        <v>0.873</v>
      </c>
      <c r="F438" s="4"/>
      <c r="G438" s="4"/>
      <c r="H438" s="4"/>
      <c r="I438" s="4"/>
      <c r="J438" s="4"/>
    </row>
    <row r="439" spans="1:10" x14ac:dyDescent="0.2">
      <c r="A439" s="10">
        <v>43903</v>
      </c>
      <c r="B439" s="4">
        <v>31.72</v>
      </c>
      <c r="C439" s="4">
        <v>32.25</v>
      </c>
      <c r="D439">
        <v>0.92900000000000005</v>
      </c>
      <c r="E439">
        <v>0.90700000000000003</v>
      </c>
      <c r="F439" s="4"/>
      <c r="G439" s="4"/>
      <c r="H439" s="4"/>
      <c r="I439" s="4"/>
      <c r="J439" s="4"/>
    </row>
    <row r="440" spans="1:10" x14ac:dyDescent="0.2">
      <c r="A440" s="10">
        <v>43904</v>
      </c>
      <c r="B440" s="4"/>
      <c r="C440" s="4"/>
      <c r="F440" s="4">
        <v>1261</v>
      </c>
      <c r="G440" s="4">
        <v>41.321773530000002</v>
      </c>
      <c r="H440" s="4" t="s">
        <v>11</v>
      </c>
      <c r="I440" s="4">
        <v>31.66040039</v>
      </c>
      <c r="J440" s="4">
        <v>6.1248998639999996</v>
      </c>
    </row>
    <row r="441" spans="1:10" x14ac:dyDescent="0.2">
      <c r="A441" s="10">
        <v>43905</v>
      </c>
      <c r="B441" s="4"/>
      <c r="C441" s="4"/>
      <c r="F441" s="4"/>
      <c r="G441" s="4"/>
      <c r="H441" s="4"/>
      <c r="I441" s="4"/>
      <c r="J441" s="4"/>
    </row>
    <row r="442" spans="1:10" x14ac:dyDescent="0.2">
      <c r="A442" s="10">
        <v>43906</v>
      </c>
      <c r="B442" s="4">
        <v>28.96</v>
      </c>
      <c r="C442" s="4">
        <v>27.98</v>
      </c>
      <c r="D442">
        <v>0.69199999999999995</v>
      </c>
      <c r="E442">
        <v>0.65700000000000003</v>
      </c>
      <c r="F442" s="4">
        <v>2071</v>
      </c>
      <c r="G442" s="4">
        <v>87.245109560000003</v>
      </c>
      <c r="H442" s="4" t="s">
        <v>39</v>
      </c>
      <c r="I442" s="4">
        <v>-35.02099991</v>
      </c>
      <c r="J442" s="4">
        <v>-59.20529938</v>
      </c>
    </row>
    <row r="443" spans="1:10" x14ac:dyDescent="0.2">
      <c r="A443" s="10">
        <v>43907</v>
      </c>
      <c r="B443" s="4">
        <v>26.96</v>
      </c>
      <c r="C443" s="4">
        <v>27.97</v>
      </c>
      <c r="D443">
        <v>0.71199999999999997</v>
      </c>
      <c r="E443">
        <v>0.76900000000000002</v>
      </c>
      <c r="F443" s="4">
        <v>1235</v>
      </c>
      <c r="G443" s="4">
        <v>44.810169219999999</v>
      </c>
      <c r="H443" s="4" t="s">
        <v>11</v>
      </c>
      <c r="I443" s="4">
        <v>49.697799680000003</v>
      </c>
      <c r="J443" s="4">
        <v>43.7118988</v>
      </c>
    </row>
    <row r="444" spans="1:10" x14ac:dyDescent="0.2">
      <c r="A444" s="10">
        <v>43908</v>
      </c>
      <c r="B444" s="4">
        <v>20.48</v>
      </c>
      <c r="C444" s="4">
        <v>22.79</v>
      </c>
      <c r="D444">
        <v>0.65700000000000003</v>
      </c>
      <c r="E444">
        <v>0.60399999999999998</v>
      </c>
      <c r="F444" s="4"/>
      <c r="G444" s="4"/>
      <c r="H444" s="4"/>
      <c r="I444" s="4"/>
      <c r="J444" s="4"/>
    </row>
    <row r="445" spans="1:10" x14ac:dyDescent="0.2">
      <c r="A445" s="10">
        <v>43909</v>
      </c>
      <c r="B445" s="4">
        <v>25.09</v>
      </c>
      <c r="C445" s="4">
        <v>23.98</v>
      </c>
      <c r="D445">
        <v>0.66700000000000004</v>
      </c>
      <c r="E445">
        <v>0.61499999999999999</v>
      </c>
      <c r="F445" s="4">
        <v>2067</v>
      </c>
      <c r="G445" s="4">
        <v>152.6662445</v>
      </c>
      <c r="H445" s="4" t="s">
        <v>39</v>
      </c>
      <c r="I445" s="4">
        <v>28.623100279999999</v>
      </c>
      <c r="J445" s="4">
        <v>77.39800262</v>
      </c>
    </row>
    <row r="446" spans="1:10" x14ac:dyDescent="0.2">
      <c r="A446" s="10">
        <v>43910</v>
      </c>
      <c r="B446" s="4">
        <v>19.48</v>
      </c>
      <c r="C446" s="4">
        <v>25.55</v>
      </c>
      <c r="D446">
        <v>0.60599999999999998</v>
      </c>
      <c r="E446">
        <v>0.56399999999999995</v>
      </c>
      <c r="F446" s="4">
        <v>1220</v>
      </c>
      <c r="G446" s="4">
        <v>226.65501399999999</v>
      </c>
      <c r="H446" s="4" t="s">
        <v>39</v>
      </c>
      <c r="I446" s="4">
        <v>24.094100950000001</v>
      </c>
      <c r="J446" s="4">
        <v>90.053596499999998</v>
      </c>
    </row>
    <row r="447" spans="1:10" x14ac:dyDescent="0.2">
      <c r="A447" s="10">
        <v>43911</v>
      </c>
      <c r="B447" s="4"/>
      <c r="C447" s="4"/>
      <c r="F447" s="4">
        <v>1211</v>
      </c>
      <c r="G447" s="4">
        <v>0</v>
      </c>
      <c r="H447" s="4" t="s">
        <v>39</v>
      </c>
      <c r="I447" s="4">
        <v>23.966199870000001</v>
      </c>
      <c r="J447" s="4">
        <v>90.24720001</v>
      </c>
    </row>
    <row r="448" spans="1:10" x14ac:dyDescent="0.2">
      <c r="A448" s="10">
        <v>43912</v>
      </c>
      <c r="B448" s="4"/>
      <c r="C448" s="4"/>
      <c r="F448" s="4">
        <v>141</v>
      </c>
      <c r="G448" s="4">
        <v>139.8368835</v>
      </c>
      <c r="H448" s="4" t="s">
        <v>39</v>
      </c>
      <c r="I448" s="4">
        <v>31.222200390000001</v>
      </c>
      <c r="J448" s="4">
        <v>74.215400700000004</v>
      </c>
    </row>
    <row r="449" spans="1:10" x14ac:dyDescent="0.2">
      <c r="A449" s="10">
        <v>43913</v>
      </c>
      <c r="B449" s="4">
        <v>23.33</v>
      </c>
      <c r="C449" s="4">
        <v>23.75</v>
      </c>
      <c r="D449">
        <v>0.44900000000000001</v>
      </c>
      <c r="E449">
        <v>0.374</v>
      </c>
      <c r="F449" s="4">
        <v>2065</v>
      </c>
      <c r="G449" s="4">
        <v>55.025264739999997</v>
      </c>
      <c r="H449" s="4" t="s">
        <v>39</v>
      </c>
      <c r="I449" s="4">
        <v>28.818799970000001</v>
      </c>
      <c r="J449" s="4">
        <v>77.643096920000005</v>
      </c>
    </row>
    <row r="450" spans="1:10" x14ac:dyDescent="0.2">
      <c r="A450" s="10">
        <v>43914</v>
      </c>
      <c r="B450" s="4">
        <v>21.03</v>
      </c>
      <c r="C450" s="4">
        <v>24.5</v>
      </c>
      <c r="D450">
        <v>0.434</v>
      </c>
      <c r="E450">
        <v>0.36399999999999999</v>
      </c>
      <c r="F450" s="4"/>
      <c r="G450" s="4"/>
      <c r="H450" s="4"/>
      <c r="I450" s="4"/>
      <c r="J450" s="4"/>
    </row>
    <row r="451" spans="1:10" x14ac:dyDescent="0.2">
      <c r="A451" s="10">
        <v>43915</v>
      </c>
      <c r="B451" s="4">
        <v>20.75</v>
      </c>
      <c r="C451" s="4">
        <v>25.62</v>
      </c>
      <c r="D451">
        <v>0.54200000000000004</v>
      </c>
      <c r="E451">
        <v>0.47199999999999998</v>
      </c>
      <c r="F451" s="4">
        <v>351</v>
      </c>
      <c r="G451" s="4">
        <v>0</v>
      </c>
      <c r="H451" s="4" t="s">
        <v>11</v>
      </c>
      <c r="I451" s="4">
        <v>32.210498809999997</v>
      </c>
      <c r="J451" s="4">
        <v>-94.21330261</v>
      </c>
    </row>
    <row r="452" spans="1:10" x14ac:dyDescent="0.2">
      <c r="A452" s="10">
        <v>43916</v>
      </c>
      <c r="B452" s="4">
        <v>16.600000000000001</v>
      </c>
      <c r="C452" s="4">
        <v>23.55</v>
      </c>
      <c r="D452">
        <v>0.51800000000000002</v>
      </c>
      <c r="E452">
        <v>0.42</v>
      </c>
      <c r="F452" s="4">
        <v>1206</v>
      </c>
      <c r="G452" s="4">
        <v>0</v>
      </c>
      <c r="H452" s="4" t="s">
        <v>8</v>
      </c>
      <c r="I452" s="4">
        <v>25.45820045</v>
      </c>
      <c r="J452" s="4">
        <v>89.093597410000001</v>
      </c>
    </row>
    <row r="453" spans="1:10" x14ac:dyDescent="0.2">
      <c r="A453" s="10">
        <v>43917</v>
      </c>
      <c r="B453" s="4">
        <v>15.48</v>
      </c>
      <c r="C453" s="4">
        <v>22.39</v>
      </c>
      <c r="D453">
        <v>0.55000000000000004</v>
      </c>
      <c r="E453">
        <v>0.45800000000000002</v>
      </c>
      <c r="F453" s="4">
        <v>1254</v>
      </c>
      <c r="G453" s="4">
        <v>461.80850220000002</v>
      </c>
      <c r="H453" s="4" t="s">
        <v>39</v>
      </c>
      <c r="I453" s="4">
        <v>23.988800049999998</v>
      </c>
      <c r="J453" s="4">
        <v>90.573997500000004</v>
      </c>
    </row>
    <row r="454" spans="1:10" x14ac:dyDescent="0.2">
      <c r="A454" s="10">
        <v>43918</v>
      </c>
      <c r="B454" s="4"/>
      <c r="C454" s="4"/>
      <c r="F454" s="4">
        <v>1177</v>
      </c>
      <c r="G454" s="4">
        <v>33.843933110000002</v>
      </c>
      <c r="H454" s="4" t="s">
        <v>8</v>
      </c>
      <c r="I454" s="4">
        <v>50.125400540000001</v>
      </c>
      <c r="J454" s="4">
        <v>18.558700559999998</v>
      </c>
    </row>
    <row r="455" spans="1:10" x14ac:dyDescent="0.2">
      <c r="A455" s="10">
        <v>43919</v>
      </c>
      <c r="B455" s="4"/>
      <c r="C455" s="4"/>
      <c r="F455" s="4">
        <v>768</v>
      </c>
      <c r="G455" s="4">
        <v>275.83792110000002</v>
      </c>
      <c r="H455" s="4" t="s">
        <v>39</v>
      </c>
      <c r="I455" s="4">
        <v>23.692300800000002</v>
      </c>
      <c r="J455" s="4">
        <v>90.900901790000006</v>
      </c>
    </row>
    <row r="456" spans="1:10" x14ac:dyDescent="0.2">
      <c r="A456" s="10">
        <v>43920</v>
      </c>
      <c r="B456" s="4">
        <v>14.1</v>
      </c>
      <c r="C456" s="4">
        <v>19.190000000000001</v>
      </c>
      <c r="D456">
        <v>0.55100000000000005</v>
      </c>
      <c r="E456">
        <v>0.45800000000000002</v>
      </c>
      <c r="F456" s="4">
        <v>1238</v>
      </c>
      <c r="G456" s="4">
        <v>423.02423099999999</v>
      </c>
      <c r="H456" s="4" t="s">
        <v>39</v>
      </c>
      <c r="I456" s="4">
        <v>23.483400339999999</v>
      </c>
      <c r="J456" s="4">
        <v>90.928298949999999</v>
      </c>
    </row>
    <row r="457" spans="1:10" x14ac:dyDescent="0.2">
      <c r="A457" s="10">
        <v>43921</v>
      </c>
      <c r="B457" s="4">
        <v>20.51</v>
      </c>
      <c r="C457" s="4">
        <v>14.85</v>
      </c>
      <c r="D457">
        <v>0.54300000000000004</v>
      </c>
      <c r="E457">
        <v>0.45100000000000001</v>
      </c>
      <c r="F457" s="4">
        <v>1300</v>
      </c>
      <c r="G457" s="4">
        <v>0</v>
      </c>
      <c r="H457" s="4" t="s">
        <v>39</v>
      </c>
      <c r="I457" s="4">
        <v>23.98119926</v>
      </c>
      <c r="J457" s="4">
        <v>90.406501770000006</v>
      </c>
    </row>
    <row r="458" spans="1:10" x14ac:dyDescent="0.2">
      <c r="A458" s="10">
        <v>43922</v>
      </c>
      <c r="B458" s="4">
        <v>20.28</v>
      </c>
      <c r="C458" s="4">
        <v>14.97</v>
      </c>
      <c r="D458">
        <v>0.503</v>
      </c>
      <c r="E458">
        <v>0.438</v>
      </c>
      <c r="F458" s="4">
        <v>1255</v>
      </c>
      <c r="G458" s="4">
        <v>470.42922970000001</v>
      </c>
      <c r="H458" s="4" t="s">
        <v>39</v>
      </c>
      <c r="I458" s="4">
        <v>23.941099170000001</v>
      </c>
      <c r="J458" s="4">
        <v>90.431198120000005</v>
      </c>
    </row>
    <row r="459" spans="1:10" x14ac:dyDescent="0.2">
      <c r="A459" s="10">
        <v>43923</v>
      </c>
      <c r="B459" s="4">
        <v>25.18</v>
      </c>
      <c r="C459" s="4">
        <v>20.239999999999998</v>
      </c>
      <c r="D459">
        <v>0.51200000000000001</v>
      </c>
      <c r="E459">
        <v>0.55000000000000004</v>
      </c>
      <c r="F459" s="4"/>
      <c r="G459" s="4"/>
      <c r="H459" s="4"/>
      <c r="I459" s="4"/>
      <c r="J459" s="4"/>
    </row>
    <row r="460" spans="1:10" x14ac:dyDescent="0.2">
      <c r="A460" s="10">
        <v>43924</v>
      </c>
      <c r="B460" s="4">
        <v>28.36</v>
      </c>
      <c r="C460" s="4">
        <v>24.33</v>
      </c>
      <c r="D460">
        <v>0.53300000000000003</v>
      </c>
      <c r="E460">
        <v>0.59</v>
      </c>
      <c r="F460" s="4">
        <v>1181</v>
      </c>
      <c r="G460" s="4">
        <v>102.0591278</v>
      </c>
      <c r="H460" s="4" t="s">
        <v>39</v>
      </c>
      <c r="I460" s="4">
        <v>31.515300750000002</v>
      </c>
      <c r="J460" s="4">
        <v>74.495498659999996</v>
      </c>
    </row>
    <row r="461" spans="1:10" x14ac:dyDescent="0.2">
      <c r="A461" s="10">
        <v>43925</v>
      </c>
      <c r="B461" s="4"/>
      <c r="C461" s="4"/>
      <c r="F461" s="4">
        <v>24</v>
      </c>
      <c r="G461" s="4">
        <v>43.962512969999999</v>
      </c>
      <c r="H461" s="4" t="s">
        <v>11</v>
      </c>
      <c r="I461" s="4">
        <v>40.39049911</v>
      </c>
      <c r="J461" s="4">
        <v>-104.78489690000001</v>
      </c>
    </row>
    <row r="462" spans="1:10" x14ac:dyDescent="0.2">
      <c r="A462" s="10">
        <v>43926</v>
      </c>
      <c r="B462" s="4"/>
      <c r="C462" s="4"/>
      <c r="F462" s="4"/>
      <c r="G462" s="4"/>
      <c r="H462" s="4"/>
      <c r="I462" s="4"/>
      <c r="J462" s="4"/>
    </row>
    <row r="463" spans="1:10" x14ac:dyDescent="0.2">
      <c r="A463" s="10">
        <v>43927</v>
      </c>
      <c r="B463" s="4">
        <v>26.21</v>
      </c>
      <c r="C463" s="4">
        <v>22.58</v>
      </c>
      <c r="D463">
        <v>0.63700000000000001</v>
      </c>
      <c r="E463">
        <v>0.57199999999999995</v>
      </c>
      <c r="F463" s="4">
        <v>1170</v>
      </c>
      <c r="G463" s="4">
        <v>407.71032709999997</v>
      </c>
      <c r="H463" s="4" t="s">
        <v>8</v>
      </c>
      <c r="I463" s="4">
        <v>25.408500669999999</v>
      </c>
      <c r="J463" s="4">
        <v>88.72699738</v>
      </c>
    </row>
    <row r="464" spans="1:10" x14ac:dyDescent="0.2">
      <c r="A464" s="10">
        <v>43928</v>
      </c>
      <c r="B464" s="4">
        <v>23.54</v>
      </c>
      <c r="C464" s="4">
        <v>22.1</v>
      </c>
      <c r="D464">
        <v>0.57599999999999996</v>
      </c>
      <c r="E464">
        <v>0.51100000000000001</v>
      </c>
      <c r="F464" s="4"/>
      <c r="G464" s="4"/>
      <c r="H464" s="4"/>
      <c r="I464" s="4"/>
      <c r="J464" s="4"/>
    </row>
    <row r="465" spans="1:10" x14ac:dyDescent="0.2">
      <c r="A465" s="10">
        <v>43929</v>
      </c>
      <c r="B465" s="4">
        <v>24.97</v>
      </c>
      <c r="C465" s="4">
        <v>25.22</v>
      </c>
      <c r="D465">
        <v>0.63500000000000001</v>
      </c>
      <c r="E465">
        <v>0.56999999999999995</v>
      </c>
      <c r="F465" s="4"/>
      <c r="G465" s="4"/>
      <c r="H465" s="4"/>
      <c r="I465" s="4"/>
      <c r="J465" s="4"/>
    </row>
    <row r="466" spans="1:10" x14ac:dyDescent="0.2">
      <c r="A466" s="10">
        <v>43930</v>
      </c>
      <c r="B466" s="4">
        <v>22.9</v>
      </c>
      <c r="C466" s="4">
        <v>20.23</v>
      </c>
      <c r="D466">
        <v>0.59199999999999997</v>
      </c>
      <c r="E466">
        <v>0.56000000000000005</v>
      </c>
      <c r="F466" s="4"/>
      <c r="G466" s="4"/>
      <c r="H466" s="4"/>
      <c r="I466" s="4"/>
      <c r="J466" s="4"/>
    </row>
    <row r="467" spans="1:10" x14ac:dyDescent="0.2">
      <c r="A467" s="10">
        <v>43931</v>
      </c>
      <c r="B467" s="4"/>
      <c r="C467" s="4"/>
      <c r="F467" s="4"/>
      <c r="G467" s="4"/>
      <c r="H467" s="4"/>
      <c r="I467" s="4"/>
      <c r="J467" s="4"/>
    </row>
    <row r="468" spans="1:10" x14ac:dyDescent="0.2">
      <c r="A468" s="10">
        <v>43932</v>
      </c>
      <c r="B468" s="4"/>
      <c r="C468" s="4"/>
      <c r="F468" s="4">
        <v>1230</v>
      </c>
      <c r="G468" s="4">
        <v>296.41012569999998</v>
      </c>
      <c r="H468" s="4" t="s">
        <v>39</v>
      </c>
      <c r="I468" s="4">
        <v>24.094100950000001</v>
      </c>
      <c r="J468" s="4">
        <v>90.596000669999995</v>
      </c>
    </row>
    <row r="469" spans="1:10" x14ac:dyDescent="0.2">
      <c r="A469" s="10">
        <v>43933</v>
      </c>
      <c r="B469" s="4"/>
      <c r="C469" s="4"/>
      <c r="F469" s="4">
        <v>971</v>
      </c>
      <c r="G469" s="4">
        <v>97.698577880000002</v>
      </c>
      <c r="H469" s="4" t="s">
        <v>11</v>
      </c>
      <c r="I469" s="4">
        <v>22.893899919999999</v>
      </c>
      <c r="J469" s="4">
        <v>72.277702329999997</v>
      </c>
    </row>
    <row r="470" spans="1:10" x14ac:dyDescent="0.2">
      <c r="A470" s="10">
        <v>43934</v>
      </c>
      <c r="B470" s="4">
        <v>22.36</v>
      </c>
      <c r="C470" s="4">
        <v>0</v>
      </c>
      <c r="D470">
        <v>0.61399999999999999</v>
      </c>
      <c r="E470">
        <v>0.59199999999999997</v>
      </c>
      <c r="F470" s="4"/>
      <c r="G470" s="4"/>
      <c r="H470" s="4"/>
      <c r="I470" s="4"/>
      <c r="J470" s="4"/>
    </row>
    <row r="471" spans="1:10" x14ac:dyDescent="0.2">
      <c r="A471" s="10">
        <v>43935</v>
      </c>
      <c r="B471" s="4">
        <v>20.149999999999999</v>
      </c>
      <c r="C471" s="4">
        <v>21.74</v>
      </c>
      <c r="D471">
        <v>0.60899999999999999</v>
      </c>
      <c r="E471">
        <v>0.61399999999999999</v>
      </c>
      <c r="F471" s="4"/>
      <c r="G471" s="4"/>
      <c r="H471" s="4"/>
      <c r="I471" s="4"/>
      <c r="J471" s="4"/>
    </row>
    <row r="472" spans="1:10" x14ac:dyDescent="0.2">
      <c r="A472" s="10">
        <v>43936</v>
      </c>
      <c r="B472" s="4">
        <v>19.96</v>
      </c>
      <c r="C472" s="4">
        <v>19.8</v>
      </c>
      <c r="D472">
        <v>0.59699999999999998</v>
      </c>
      <c r="E472">
        <v>0.59699999999999998</v>
      </c>
      <c r="F472" s="4"/>
      <c r="G472" s="4"/>
      <c r="H472" s="4"/>
      <c r="I472" s="4"/>
      <c r="J472" s="4"/>
    </row>
    <row r="473" spans="1:10" x14ac:dyDescent="0.2">
      <c r="A473" s="10">
        <v>43937</v>
      </c>
      <c r="B473" s="4">
        <v>19.82</v>
      </c>
      <c r="C473" s="4">
        <v>18.690000000000001</v>
      </c>
      <c r="D473">
        <v>0.6</v>
      </c>
      <c r="E473">
        <v>0.57199999999999995</v>
      </c>
      <c r="F473" s="4">
        <v>1233</v>
      </c>
      <c r="G473" s="4">
        <v>0</v>
      </c>
      <c r="H473" s="4" t="s">
        <v>39</v>
      </c>
      <c r="I473" s="4">
        <v>23.780300140000001</v>
      </c>
      <c r="J473" s="4">
        <v>90.387298580000007</v>
      </c>
    </row>
    <row r="474" spans="1:10" x14ac:dyDescent="0.2">
      <c r="A474" s="10">
        <v>43938</v>
      </c>
      <c r="B474" s="4">
        <v>18.309999999999999</v>
      </c>
      <c r="C474" s="4">
        <v>19.75</v>
      </c>
      <c r="D474">
        <v>0.623</v>
      </c>
      <c r="E474">
        <v>0.59499999999999997</v>
      </c>
      <c r="F474" s="4"/>
      <c r="G474" s="4"/>
      <c r="H474" s="4"/>
      <c r="I474" s="4"/>
      <c r="J474" s="4"/>
    </row>
    <row r="475" spans="1:10" x14ac:dyDescent="0.2">
      <c r="A475" s="10">
        <v>43939</v>
      </c>
      <c r="B475" s="4"/>
      <c r="C475" s="4"/>
      <c r="F475" s="4">
        <v>898</v>
      </c>
      <c r="G475" s="4">
        <v>8.7852458949999992</v>
      </c>
      <c r="H475" s="4" t="s">
        <v>8</v>
      </c>
      <c r="I475" s="4">
        <v>36.71469879</v>
      </c>
      <c r="J475" s="4">
        <v>-86.720596310000005</v>
      </c>
    </row>
    <row r="476" spans="1:10" x14ac:dyDescent="0.2">
      <c r="A476" s="10">
        <v>43940</v>
      </c>
      <c r="B476" s="4"/>
      <c r="C476" s="4"/>
      <c r="F476" s="4"/>
      <c r="G476" s="4"/>
      <c r="H476" s="4"/>
      <c r="I476" s="4"/>
      <c r="J476" s="4"/>
    </row>
    <row r="477" spans="1:10" x14ac:dyDescent="0.2">
      <c r="A477" s="10">
        <v>43941</v>
      </c>
      <c r="B477" s="4">
        <v>-36.979999999999997</v>
      </c>
      <c r="C477" s="4">
        <v>17.36</v>
      </c>
      <c r="D477">
        <v>0.57299999999999995</v>
      </c>
      <c r="E477">
        <v>0.54500000000000004</v>
      </c>
      <c r="F477" s="4">
        <v>1173</v>
      </c>
      <c r="G477" s="4">
        <v>96.130584720000002</v>
      </c>
      <c r="H477" s="4" t="s">
        <v>39</v>
      </c>
      <c r="I477" s="4">
        <v>-34.834098820000001</v>
      </c>
      <c r="J477" s="4">
        <v>-58.367599490000003</v>
      </c>
    </row>
    <row r="478" spans="1:10" x14ac:dyDescent="0.2">
      <c r="A478" s="10">
        <v>43942</v>
      </c>
      <c r="B478" s="4">
        <v>8.91</v>
      </c>
      <c r="C478" s="4">
        <v>9.1199999999999992</v>
      </c>
      <c r="D478">
        <v>0.47099999999999997</v>
      </c>
      <c r="E478">
        <v>0.39100000000000001</v>
      </c>
      <c r="F478" s="4">
        <v>74</v>
      </c>
      <c r="G478" s="4">
        <v>33.448345179999997</v>
      </c>
      <c r="H478" s="4" t="s">
        <v>11</v>
      </c>
      <c r="I478" s="4">
        <v>38.918800349999998</v>
      </c>
      <c r="J478" s="4">
        <v>60.900001529999997</v>
      </c>
    </row>
    <row r="479" spans="1:10" x14ac:dyDescent="0.2">
      <c r="A479" s="10">
        <v>43943</v>
      </c>
      <c r="B479" s="4">
        <v>13.64</v>
      </c>
      <c r="C479" s="4">
        <v>13.77</v>
      </c>
      <c r="D479">
        <v>0.58499999999999996</v>
      </c>
      <c r="E479">
        <v>0.52500000000000002</v>
      </c>
      <c r="F479" s="4"/>
      <c r="G479" s="4"/>
      <c r="H479" s="4"/>
      <c r="I479" s="4"/>
      <c r="J479" s="4"/>
    </row>
    <row r="480" spans="1:10" x14ac:dyDescent="0.2">
      <c r="A480" s="10">
        <v>43944</v>
      </c>
      <c r="B480" s="4">
        <v>15.06</v>
      </c>
      <c r="C480" s="4">
        <v>15.06</v>
      </c>
      <c r="D480">
        <v>0.59399999999999997</v>
      </c>
      <c r="E480">
        <v>0.501</v>
      </c>
      <c r="F480" s="4">
        <v>1175</v>
      </c>
      <c r="G480" s="4">
        <v>0</v>
      </c>
      <c r="H480" s="4" t="s">
        <v>11</v>
      </c>
      <c r="I480" s="4">
        <v>36.474300380000003</v>
      </c>
      <c r="J480" s="4">
        <v>61.594799039999998</v>
      </c>
    </row>
    <row r="481" spans="1:10" x14ac:dyDescent="0.2">
      <c r="A481" s="10">
        <v>43945</v>
      </c>
      <c r="B481" s="4">
        <v>15.99</v>
      </c>
      <c r="C481" s="4">
        <v>15.87</v>
      </c>
      <c r="D481">
        <v>0.61699999999999999</v>
      </c>
      <c r="E481">
        <v>0.50700000000000001</v>
      </c>
      <c r="F481" s="4"/>
      <c r="G481" s="4"/>
      <c r="H481" s="4"/>
      <c r="I481" s="4"/>
      <c r="J481" s="4"/>
    </row>
    <row r="482" spans="1:10" x14ac:dyDescent="0.2">
      <c r="A482" s="10">
        <v>43946</v>
      </c>
      <c r="B482" s="4"/>
      <c r="C482" s="4"/>
      <c r="F482" s="4"/>
      <c r="G482" s="4"/>
      <c r="H482" s="4"/>
      <c r="I482" s="4"/>
      <c r="J482" s="4"/>
    </row>
    <row r="483" spans="1:10" x14ac:dyDescent="0.2">
      <c r="A483" s="10">
        <v>43947</v>
      </c>
      <c r="B483" s="4"/>
      <c r="C483" s="4"/>
      <c r="F483" s="4"/>
      <c r="G483" s="4"/>
      <c r="H483" s="4"/>
      <c r="I483" s="4"/>
      <c r="J483" s="4"/>
    </row>
    <row r="484" spans="1:10" x14ac:dyDescent="0.2">
      <c r="A484" s="10">
        <v>43948</v>
      </c>
      <c r="B484" s="4">
        <v>12.17</v>
      </c>
      <c r="C484" s="4">
        <v>15.17</v>
      </c>
      <c r="D484">
        <v>0.59799999999999998</v>
      </c>
      <c r="E484">
        <v>0.503</v>
      </c>
      <c r="F484" s="4"/>
      <c r="G484" s="4"/>
      <c r="H484" s="4"/>
      <c r="I484" s="4"/>
      <c r="J484" s="4"/>
    </row>
    <row r="485" spans="1:10" x14ac:dyDescent="0.2">
      <c r="A485" s="10">
        <v>43949</v>
      </c>
      <c r="B485" s="4">
        <v>12.4</v>
      </c>
      <c r="C485" s="4">
        <v>15.6</v>
      </c>
      <c r="D485">
        <v>0.622</v>
      </c>
      <c r="E485">
        <v>0.53</v>
      </c>
      <c r="F485" s="4">
        <v>1183</v>
      </c>
      <c r="G485" s="4">
        <v>0</v>
      </c>
      <c r="H485" s="4" t="s">
        <v>8</v>
      </c>
      <c r="I485" s="4">
        <v>35.565700530000001</v>
      </c>
      <c r="J485" s="4">
        <v>112.1868973</v>
      </c>
    </row>
    <row r="486" spans="1:10" x14ac:dyDescent="0.2">
      <c r="A486" s="10">
        <v>43950</v>
      </c>
      <c r="B486" s="4">
        <v>15.04</v>
      </c>
      <c r="C486" s="4">
        <v>17.86</v>
      </c>
      <c r="D486">
        <v>0.68300000000000005</v>
      </c>
      <c r="E486">
        <v>0.59799999999999998</v>
      </c>
      <c r="F486" s="4">
        <v>1213</v>
      </c>
      <c r="G486" s="4">
        <v>264.3835449</v>
      </c>
      <c r="H486" s="4" t="s">
        <v>39</v>
      </c>
      <c r="I486" s="4">
        <v>24.983600620000001</v>
      </c>
      <c r="J486" s="4">
        <v>67.186897279999997</v>
      </c>
    </row>
    <row r="487" spans="1:10" x14ac:dyDescent="0.2">
      <c r="A487" s="10">
        <v>43951</v>
      </c>
      <c r="B487" s="4">
        <v>19.23</v>
      </c>
      <c r="C487" s="4">
        <v>18.11</v>
      </c>
      <c r="D487">
        <v>0.67200000000000004</v>
      </c>
      <c r="E487">
        <v>0.61199999999999999</v>
      </c>
      <c r="F487" s="4"/>
      <c r="G487" s="4"/>
      <c r="H487" s="4"/>
      <c r="I487" s="4"/>
      <c r="J487" s="4"/>
    </row>
    <row r="488" spans="1:10" x14ac:dyDescent="0.2">
      <c r="A488" s="10">
        <v>43952</v>
      </c>
      <c r="B488" s="4">
        <v>19.72</v>
      </c>
      <c r="C488" s="4">
        <v>18.489999999999998</v>
      </c>
      <c r="D488">
        <v>0.68600000000000005</v>
      </c>
      <c r="E488">
        <v>0.61799999999999999</v>
      </c>
      <c r="F488" s="4">
        <v>1065</v>
      </c>
      <c r="G488" s="4">
        <v>31.331598280000001</v>
      </c>
      <c r="H488" s="4" t="s">
        <v>8</v>
      </c>
      <c r="I488" s="4">
        <v>-22.841199870000001</v>
      </c>
      <c r="J488" s="4">
        <v>148.65739439999999</v>
      </c>
    </row>
    <row r="489" spans="1:10" x14ac:dyDescent="0.2">
      <c r="A489" s="10">
        <v>43953</v>
      </c>
      <c r="B489" s="4"/>
      <c r="C489" s="4"/>
      <c r="F489" s="4"/>
      <c r="G489" s="4"/>
      <c r="H489" s="4"/>
      <c r="I489" s="4"/>
      <c r="J489" s="4"/>
    </row>
    <row r="490" spans="1:10" x14ac:dyDescent="0.2">
      <c r="A490" s="10">
        <v>43954</v>
      </c>
      <c r="B490" s="4"/>
      <c r="C490" s="4"/>
      <c r="F490" s="4">
        <v>1222</v>
      </c>
      <c r="G490" s="4">
        <v>89.465415949999993</v>
      </c>
      <c r="H490" s="4" t="s">
        <v>8</v>
      </c>
      <c r="I490" s="4">
        <v>35.795501710000003</v>
      </c>
      <c r="J490" s="4">
        <v>112.4615021</v>
      </c>
    </row>
    <row r="491" spans="1:10" x14ac:dyDescent="0.2">
      <c r="A491" s="10">
        <v>43955</v>
      </c>
      <c r="B491" s="4">
        <v>20.47</v>
      </c>
      <c r="C491" s="4">
        <v>20.399999999999999</v>
      </c>
      <c r="D491">
        <v>0.76900000000000002</v>
      </c>
      <c r="E491">
        <v>0.70099999999999996</v>
      </c>
      <c r="F491" s="4">
        <v>1234</v>
      </c>
      <c r="G491" s="4">
        <v>128.73512270000001</v>
      </c>
      <c r="H491" s="4" t="s">
        <v>11</v>
      </c>
      <c r="I491" s="4">
        <v>61.354599</v>
      </c>
      <c r="J491" s="4">
        <v>63.293598179999996</v>
      </c>
    </row>
    <row r="492" spans="1:10" x14ac:dyDescent="0.2">
      <c r="A492" s="10">
        <v>43956</v>
      </c>
      <c r="B492" s="4">
        <v>24.56</v>
      </c>
      <c r="C492" s="4">
        <v>25.46</v>
      </c>
      <c r="D492">
        <v>0.82699999999999996</v>
      </c>
      <c r="E492">
        <v>0.77200000000000002</v>
      </c>
      <c r="F492" s="4">
        <v>1189</v>
      </c>
      <c r="G492" s="4">
        <v>36.680129999999998</v>
      </c>
      <c r="H492" s="4" t="s">
        <v>11</v>
      </c>
      <c r="I492" s="4">
        <v>56.5265007</v>
      </c>
      <c r="J492" s="4">
        <v>57.197601319999997</v>
      </c>
    </row>
    <row r="493" spans="1:10" x14ac:dyDescent="0.2">
      <c r="A493" s="10">
        <v>43957</v>
      </c>
      <c r="B493" s="4">
        <v>23.88</v>
      </c>
      <c r="C493" s="4">
        <v>24.2</v>
      </c>
      <c r="D493">
        <v>0.80700000000000005</v>
      </c>
      <c r="E493">
        <v>0.75900000000000001</v>
      </c>
      <c r="F493" s="4">
        <v>896</v>
      </c>
      <c r="G493" s="4">
        <v>0</v>
      </c>
      <c r="H493" s="4" t="s">
        <v>11</v>
      </c>
      <c r="I493" s="4">
        <v>31.32550049</v>
      </c>
      <c r="J493" s="4">
        <v>-104.2273026</v>
      </c>
    </row>
    <row r="494" spans="1:10" x14ac:dyDescent="0.2">
      <c r="A494" s="10">
        <v>43958</v>
      </c>
      <c r="B494" s="4">
        <v>23.68</v>
      </c>
      <c r="C494" s="4">
        <v>24.23</v>
      </c>
      <c r="D494">
        <v>0.84399999999999997</v>
      </c>
      <c r="E494">
        <v>0.79700000000000004</v>
      </c>
      <c r="F494" s="4"/>
      <c r="G494" s="4"/>
      <c r="H494" s="4"/>
      <c r="I494" s="4"/>
      <c r="J494" s="4"/>
    </row>
    <row r="495" spans="1:10" x14ac:dyDescent="0.2">
      <c r="A495" s="10">
        <v>43959</v>
      </c>
      <c r="B495" s="4">
        <v>24.73</v>
      </c>
      <c r="C495" s="4">
        <v>0</v>
      </c>
      <c r="D495">
        <v>0.877</v>
      </c>
      <c r="E495">
        <v>0.83</v>
      </c>
      <c r="F495" s="4"/>
      <c r="G495" s="4"/>
      <c r="H495" s="4"/>
      <c r="I495" s="4"/>
      <c r="J495" s="4"/>
    </row>
    <row r="496" spans="1:10" x14ac:dyDescent="0.2">
      <c r="A496" s="10">
        <v>43960</v>
      </c>
      <c r="B496" s="4"/>
      <c r="C496" s="4"/>
      <c r="F496" s="4">
        <v>181</v>
      </c>
      <c r="G496" s="4">
        <v>16.353427889999999</v>
      </c>
      <c r="H496" s="4" t="s">
        <v>11</v>
      </c>
      <c r="I496" s="4">
        <v>57.526100159999999</v>
      </c>
      <c r="J496" s="4">
        <v>-120.95670320000001</v>
      </c>
    </row>
    <row r="497" spans="1:10" x14ac:dyDescent="0.2">
      <c r="A497" s="10">
        <v>43961</v>
      </c>
      <c r="B497" s="4"/>
      <c r="C497" s="4"/>
      <c r="F497" s="4">
        <v>876</v>
      </c>
      <c r="G497" s="4">
        <v>0</v>
      </c>
      <c r="H497" s="4" t="s">
        <v>8</v>
      </c>
      <c r="I497" s="4">
        <v>33.215099330000001</v>
      </c>
      <c r="J497" s="4">
        <v>-87.277999879999996</v>
      </c>
    </row>
    <row r="498" spans="1:10" x14ac:dyDescent="0.2">
      <c r="A498" s="10">
        <v>43962</v>
      </c>
      <c r="B498" s="4">
        <v>24.02</v>
      </c>
      <c r="C498" s="4">
        <v>25.53</v>
      </c>
      <c r="D498">
        <v>0.85599999999999998</v>
      </c>
      <c r="E498">
        <v>0.80900000000000005</v>
      </c>
      <c r="F498" s="4">
        <v>908</v>
      </c>
      <c r="G498" s="4">
        <v>0</v>
      </c>
      <c r="H498" s="4" t="s">
        <v>11</v>
      </c>
      <c r="I498" s="4">
        <v>36.782901760000001</v>
      </c>
      <c r="J498" s="4">
        <v>61.688201900000003</v>
      </c>
    </row>
    <row r="499" spans="1:10" x14ac:dyDescent="0.2">
      <c r="A499" s="10">
        <v>43963</v>
      </c>
      <c r="B499" s="4">
        <v>25.76</v>
      </c>
      <c r="C499" s="4">
        <v>26.67</v>
      </c>
      <c r="D499">
        <v>0.82</v>
      </c>
      <c r="E499">
        <v>0.79300000000000004</v>
      </c>
      <c r="F499" s="4">
        <v>538</v>
      </c>
      <c r="G499" s="4">
        <v>0</v>
      </c>
      <c r="H499" s="4" t="s">
        <v>11</v>
      </c>
      <c r="I499" s="4">
        <v>32.486598970000003</v>
      </c>
      <c r="J499" s="4">
        <v>-101.8267975</v>
      </c>
    </row>
    <row r="500" spans="1:10" x14ac:dyDescent="0.2">
      <c r="A500" s="10">
        <v>43964</v>
      </c>
      <c r="B500" s="4">
        <v>25.37</v>
      </c>
      <c r="C500" s="4">
        <v>27.89</v>
      </c>
      <c r="D500">
        <v>0.753</v>
      </c>
      <c r="E500">
        <v>0.73299999999999998</v>
      </c>
      <c r="F500" s="4"/>
      <c r="G500" s="4"/>
      <c r="H500" s="4"/>
      <c r="I500" s="4"/>
      <c r="J500" s="4"/>
    </row>
    <row r="501" spans="1:10" x14ac:dyDescent="0.2">
      <c r="A501" s="10">
        <v>43965</v>
      </c>
      <c r="B501" s="4">
        <v>27.4</v>
      </c>
      <c r="C501" s="4">
        <v>29.87</v>
      </c>
      <c r="D501">
        <v>0.83499999999999996</v>
      </c>
      <c r="E501">
        <v>0.82</v>
      </c>
      <c r="F501" s="4"/>
      <c r="G501" s="4"/>
      <c r="H501" s="4"/>
      <c r="I501" s="4"/>
      <c r="J501" s="4"/>
    </row>
    <row r="502" spans="1:10" x14ac:dyDescent="0.2">
      <c r="A502" s="10">
        <v>43966</v>
      </c>
      <c r="B502" s="4">
        <v>29.44</v>
      </c>
      <c r="C502" s="4">
        <v>30.95</v>
      </c>
      <c r="D502">
        <v>0.875</v>
      </c>
      <c r="E502">
        <v>0.86</v>
      </c>
      <c r="F502" s="4">
        <v>874</v>
      </c>
      <c r="G502" s="4">
        <v>33.492176059999998</v>
      </c>
      <c r="H502" s="4" t="s">
        <v>11</v>
      </c>
      <c r="I502" s="4">
        <v>59.673301700000003</v>
      </c>
      <c r="J502" s="4">
        <v>61.330501560000002</v>
      </c>
    </row>
    <row r="503" spans="1:10" x14ac:dyDescent="0.2">
      <c r="A503" s="10">
        <v>43967</v>
      </c>
      <c r="B503" s="4"/>
      <c r="C503" s="4"/>
      <c r="F503" s="4"/>
      <c r="G503" s="4"/>
      <c r="H503" s="4"/>
      <c r="I503" s="4"/>
      <c r="J503" s="4"/>
    </row>
    <row r="504" spans="1:10" x14ac:dyDescent="0.2">
      <c r="A504" s="10">
        <v>43968</v>
      </c>
      <c r="B504" s="4"/>
      <c r="C504" s="4"/>
      <c r="F504" s="4"/>
      <c r="G504" s="4"/>
      <c r="H504" s="4"/>
      <c r="I504" s="4"/>
      <c r="J504" s="4"/>
    </row>
    <row r="505" spans="1:10" x14ac:dyDescent="0.2">
      <c r="A505" s="10">
        <v>43969</v>
      </c>
      <c r="B505" s="4">
        <v>31.83</v>
      </c>
      <c r="C505" s="4">
        <v>33.299999999999997</v>
      </c>
      <c r="D505">
        <v>0.95399999999999996</v>
      </c>
      <c r="E505">
        <v>0.92400000000000004</v>
      </c>
      <c r="F505" s="4"/>
      <c r="G505" s="4"/>
      <c r="H505" s="4"/>
      <c r="I505" s="4"/>
      <c r="J505" s="4"/>
    </row>
    <row r="506" spans="1:10" x14ac:dyDescent="0.2">
      <c r="A506" s="10">
        <v>43970</v>
      </c>
      <c r="B506" s="4">
        <v>32.299999999999997</v>
      </c>
      <c r="C506" s="4">
        <v>33.06</v>
      </c>
      <c r="D506">
        <v>0.96399999999999997</v>
      </c>
      <c r="E506">
        <v>0.91100000000000003</v>
      </c>
      <c r="F506" s="4">
        <v>342</v>
      </c>
      <c r="G506" s="4">
        <v>157.631485</v>
      </c>
      <c r="H506" s="4" t="s">
        <v>8</v>
      </c>
      <c r="I506" s="4">
        <v>36.354999540000001</v>
      </c>
      <c r="J506" s="4">
        <v>112.9642029</v>
      </c>
    </row>
    <row r="507" spans="1:10" x14ac:dyDescent="0.2">
      <c r="A507" s="10">
        <v>43971</v>
      </c>
      <c r="B507" s="4">
        <v>33.56</v>
      </c>
      <c r="C507" s="4">
        <v>34.76</v>
      </c>
      <c r="D507">
        <v>0.97399999999999998</v>
      </c>
      <c r="E507">
        <v>0.91400000000000003</v>
      </c>
      <c r="F507" s="4"/>
      <c r="G507" s="4"/>
      <c r="H507" s="4"/>
      <c r="I507" s="4"/>
      <c r="J507" s="4"/>
    </row>
    <row r="508" spans="1:10" x14ac:dyDescent="0.2">
      <c r="A508" s="10">
        <v>43972</v>
      </c>
      <c r="B508" s="4">
        <v>34.299999999999997</v>
      </c>
      <c r="C508" s="4">
        <v>34.78</v>
      </c>
      <c r="D508">
        <v>0.97299999999999998</v>
      </c>
      <c r="E508">
        <v>0.91300000000000003</v>
      </c>
      <c r="F508" s="4"/>
      <c r="G508" s="4"/>
      <c r="H508" s="4"/>
      <c r="I508" s="4"/>
      <c r="J508" s="4"/>
    </row>
    <row r="509" spans="1:10" x14ac:dyDescent="0.2">
      <c r="A509" s="10">
        <v>43973</v>
      </c>
      <c r="B509" s="4">
        <v>33.49</v>
      </c>
      <c r="C509" s="4">
        <v>33.799999999999997</v>
      </c>
      <c r="D509">
        <v>0.95899999999999996</v>
      </c>
      <c r="E509">
        <v>0.88600000000000001</v>
      </c>
      <c r="F509" s="4"/>
      <c r="G509" s="4"/>
      <c r="H509" s="4"/>
      <c r="I509" s="4"/>
      <c r="J509" s="4"/>
    </row>
    <row r="510" spans="1:10" x14ac:dyDescent="0.2">
      <c r="A510" s="10">
        <v>43974</v>
      </c>
      <c r="B510" s="4"/>
      <c r="C510" s="4"/>
      <c r="F510" s="4"/>
      <c r="G510" s="4"/>
      <c r="H510" s="4"/>
      <c r="I510" s="4"/>
      <c r="J510" s="4"/>
    </row>
    <row r="511" spans="1:10" x14ac:dyDescent="0.2">
      <c r="A511" s="10">
        <v>43975</v>
      </c>
      <c r="B511" s="4"/>
      <c r="C511" s="4"/>
      <c r="F511" s="4">
        <v>85</v>
      </c>
      <c r="G511" s="4">
        <v>101.9727554</v>
      </c>
      <c r="H511" s="4" t="s">
        <v>11</v>
      </c>
      <c r="I511" s="4">
        <v>36.396999360000002</v>
      </c>
      <c r="J511" s="4">
        <v>62.091999049999998</v>
      </c>
    </row>
    <row r="512" spans="1:10" x14ac:dyDescent="0.2">
      <c r="A512" s="10">
        <v>43976</v>
      </c>
      <c r="B512" s="4"/>
      <c r="C512" s="4"/>
      <c r="F512" s="4"/>
      <c r="G512" s="4"/>
      <c r="H512" s="4"/>
      <c r="I512" s="4"/>
      <c r="J512" s="4"/>
    </row>
    <row r="513" spans="1:10" x14ac:dyDescent="0.2">
      <c r="A513" s="10">
        <v>43977</v>
      </c>
      <c r="B513" s="4">
        <v>34.700000000000003</v>
      </c>
      <c r="C513" s="4">
        <v>33.950000000000003</v>
      </c>
      <c r="D513">
        <v>0.97299999999999998</v>
      </c>
      <c r="E513">
        <v>0.91600000000000004</v>
      </c>
      <c r="F513" s="4">
        <v>58</v>
      </c>
      <c r="G513" s="4">
        <v>315.9396362</v>
      </c>
      <c r="H513" s="4" t="s">
        <v>39</v>
      </c>
      <c r="I513" s="4">
        <v>31.851900100000002</v>
      </c>
      <c r="J513" s="4">
        <v>74.506500239999994</v>
      </c>
    </row>
    <row r="514" spans="1:10" x14ac:dyDescent="0.2">
      <c r="A514" s="10">
        <v>43978</v>
      </c>
      <c r="B514" s="4">
        <v>32.799999999999997</v>
      </c>
      <c r="C514" s="4">
        <v>32.729999999999997</v>
      </c>
      <c r="D514">
        <v>0.91700000000000004</v>
      </c>
      <c r="E514">
        <v>0.86499999999999999</v>
      </c>
      <c r="F514" s="4"/>
      <c r="G514" s="4"/>
      <c r="H514" s="4"/>
      <c r="I514" s="4"/>
      <c r="J514" s="4"/>
    </row>
    <row r="515" spans="1:10" x14ac:dyDescent="0.2">
      <c r="A515" s="10">
        <v>43979</v>
      </c>
      <c r="B515" s="4">
        <v>33.67</v>
      </c>
      <c r="C515" s="4">
        <v>33.979999999999997</v>
      </c>
      <c r="D515">
        <v>0.91500000000000004</v>
      </c>
      <c r="E515">
        <v>0.86799999999999999</v>
      </c>
      <c r="F515" s="4">
        <v>2090</v>
      </c>
      <c r="G515" s="4">
        <v>0</v>
      </c>
      <c r="H515" s="4" t="s">
        <v>8</v>
      </c>
      <c r="I515" s="4">
        <v>51.711700440000001</v>
      </c>
      <c r="J515" s="4">
        <v>75.375099180000007</v>
      </c>
    </row>
    <row r="516" spans="1:10" x14ac:dyDescent="0.2">
      <c r="A516" s="10">
        <v>43980</v>
      </c>
      <c r="B516" s="4">
        <v>35.57</v>
      </c>
      <c r="C516" s="4">
        <v>34.15</v>
      </c>
      <c r="D516">
        <v>0.94799999999999995</v>
      </c>
      <c r="E516">
        <v>0.90600000000000003</v>
      </c>
      <c r="F516" s="4"/>
      <c r="G516" s="4"/>
      <c r="H516" s="4"/>
      <c r="I516" s="4"/>
      <c r="J516" s="4"/>
    </row>
    <row r="517" spans="1:10" x14ac:dyDescent="0.2">
      <c r="A517" s="1">
        <v>43981</v>
      </c>
      <c r="F517">
        <v>2076</v>
      </c>
      <c r="G517">
        <v>27.453439710000001</v>
      </c>
      <c r="H517" t="s">
        <v>8</v>
      </c>
      <c r="I517">
        <v>-26.56520081</v>
      </c>
      <c r="J517">
        <v>29.273099899999998</v>
      </c>
    </row>
    <row r="518" spans="1:10" x14ac:dyDescent="0.2">
      <c r="A518" s="1">
        <v>43982</v>
      </c>
      <c r="F518">
        <v>44</v>
      </c>
      <c r="G518">
        <v>66.348098750000005</v>
      </c>
      <c r="H518" t="s">
        <v>11</v>
      </c>
      <c r="I518">
        <v>36.467700960000002</v>
      </c>
      <c r="J518">
        <v>61.671798709999997</v>
      </c>
    </row>
    <row r="519" spans="1:10" x14ac:dyDescent="0.2">
      <c r="A519" s="1">
        <v>43983</v>
      </c>
      <c r="B519">
        <v>35.49</v>
      </c>
      <c r="C519">
        <v>36.74</v>
      </c>
      <c r="D519">
        <v>0.995</v>
      </c>
      <c r="E519">
        <v>0.95699999999999996</v>
      </c>
      <c r="F519">
        <v>47</v>
      </c>
      <c r="G519">
        <v>0</v>
      </c>
      <c r="H519" t="s">
        <v>11</v>
      </c>
      <c r="I519">
        <v>37.535900120000001</v>
      </c>
      <c r="J519">
        <v>62.366600040000002</v>
      </c>
    </row>
    <row r="520" spans="1:10" x14ac:dyDescent="0.2">
      <c r="A520" s="1">
        <v>43984</v>
      </c>
      <c r="B520">
        <v>36.880000000000003</v>
      </c>
      <c r="C520">
        <v>37.72</v>
      </c>
      <c r="D520">
        <v>1.0169999999999999</v>
      </c>
      <c r="E520">
        <v>1.0069999999999999</v>
      </c>
      <c r="F520">
        <v>17</v>
      </c>
      <c r="G520">
        <v>75.904487610000004</v>
      </c>
      <c r="H520" t="s">
        <v>11</v>
      </c>
      <c r="I520">
        <v>38.292099</v>
      </c>
      <c r="J520">
        <v>62.594600679999999</v>
      </c>
    </row>
    <row r="521" spans="1:10" x14ac:dyDescent="0.2">
      <c r="A521" s="1">
        <v>43985</v>
      </c>
      <c r="B521">
        <v>37.33</v>
      </c>
      <c r="C521">
        <v>37.979999999999997</v>
      </c>
      <c r="D521">
        <v>1.0069999999999999</v>
      </c>
      <c r="E521">
        <v>0.997</v>
      </c>
      <c r="F521">
        <v>52</v>
      </c>
      <c r="G521">
        <v>16.685260769999999</v>
      </c>
      <c r="H521" t="s">
        <v>11</v>
      </c>
      <c r="I521">
        <v>54.022300719999997</v>
      </c>
      <c r="J521">
        <v>55.854499820000001</v>
      </c>
    </row>
    <row r="522" spans="1:10" x14ac:dyDescent="0.2">
      <c r="A522" s="1">
        <v>43986</v>
      </c>
      <c r="B522">
        <v>37.42</v>
      </c>
      <c r="C522">
        <v>38.409999999999997</v>
      </c>
      <c r="D522">
        <v>1.046</v>
      </c>
      <c r="E522">
        <v>1.0409999999999999</v>
      </c>
      <c r="F522">
        <v>16</v>
      </c>
      <c r="G522">
        <v>0</v>
      </c>
      <c r="H522" t="s">
        <v>11</v>
      </c>
      <c r="I522">
        <v>36.500801090000003</v>
      </c>
      <c r="J522">
        <v>61.572898860000002</v>
      </c>
    </row>
    <row r="523" spans="1:10" x14ac:dyDescent="0.2">
      <c r="A523" s="1">
        <v>43987</v>
      </c>
      <c r="B523">
        <v>39.49</v>
      </c>
      <c r="C523">
        <v>41</v>
      </c>
      <c r="D523">
        <v>1.131</v>
      </c>
      <c r="E523">
        <v>1.1060000000000001</v>
      </c>
      <c r="F523">
        <v>1</v>
      </c>
      <c r="G523">
        <v>0</v>
      </c>
      <c r="H523" t="s">
        <v>11</v>
      </c>
      <c r="I523">
        <v>60.927101139999998</v>
      </c>
      <c r="J523">
        <v>61.985500340000002</v>
      </c>
    </row>
    <row r="524" spans="1:10" x14ac:dyDescent="0.2">
      <c r="A524" s="1">
        <v>43988</v>
      </c>
    </row>
    <row r="525" spans="1:10" x14ac:dyDescent="0.2">
      <c r="A525" s="1">
        <v>43989</v>
      </c>
    </row>
    <row r="526" spans="1:10" x14ac:dyDescent="0.2">
      <c r="A526" s="1">
        <v>43990</v>
      </c>
      <c r="B526">
        <v>38.17</v>
      </c>
      <c r="C526">
        <v>39.659999999999997</v>
      </c>
      <c r="D526">
        <v>1.1220000000000001</v>
      </c>
      <c r="E526">
        <v>1.097</v>
      </c>
      <c r="F526">
        <v>1302</v>
      </c>
      <c r="G526">
        <v>86.292396550000007</v>
      </c>
      <c r="H526" t="s">
        <v>8</v>
      </c>
      <c r="I526">
        <v>39.851799010000001</v>
      </c>
      <c r="J526">
        <v>-80.235900880000003</v>
      </c>
    </row>
    <row r="527" spans="1:10" x14ac:dyDescent="0.2">
      <c r="A527" s="1">
        <v>43991</v>
      </c>
      <c r="B527">
        <v>38.979999999999997</v>
      </c>
      <c r="C527">
        <v>40.450000000000003</v>
      </c>
      <c r="D527">
        <v>1.1240000000000001</v>
      </c>
      <c r="E527">
        <v>1.1140000000000001</v>
      </c>
      <c r="F527">
        <v>1305</v>
      </c>
      <c r="G527">
        <v>37.591907499999998</v>
      </c>
      <c r="H527" t="s">
        <v>8</v>
      </c>
      <c r="I527">
        <v>-26.327899930000001</v>
      </c>
      <c r="J527">
        <v>29.358200069999999</v>
      </c>
    </row>
    <row r="528" spans="1:10" x14ac:dyDescent="0.2">
      <c r="A528" s="1">
        <v>43992</v>
      </c>
      <c r="B528">
        <v>39.54</v>
      </c>
      <c r="C528">
        <v>41.18</v>
      </c>
      <c r="D528">
        <v>1.125</v>
      </c>
      <c r="E528">
        <v>1.105</v>
      </c>
      <c r="F528">
        <v>1303</v>
      </c>
      <c r="G528">
        <v>184.1977081</v>
      </c>
      <c r="H528" t="s">
        <v>11</v>
      </c>
      <c r="I528">
        <v>36.215499880000003</v>
      </c>
      <c r="J528">
        <v>61.545398710000001</v>
      </c>
    </row>
    <row r="529" spans="1:10" x14ac:dyDescent="0.2">
      <c r="A529" s="1">
        <v>43993</v>
      </c>
      <c r="B529">
        <v>36.43</v>
      </c>
      <c r="C529">
        <v>37.76</v>
      </c>
      <c r="D529">
        <v>1.032</v>
      </c>
      <c r="E529">
        <v>1.0069999999999999</v>
      </c>
      <c r="F529">
        <v>1304</v>
      </c>
      <c r="G529">
        <v>51.45481873</v>
      </c>
      <c r="H529" t="s">
        <v>39</v>
      </c>
      <c r="I529">
        <v>-34.935501100000003</v>
      </c>
      <c r="J529">
        <v>-58.996601099999999</v>
      </c>
    </row>
    <row r="530" spans="1:10" x14ac:dyDescent="0.2">
      <c r="A530" s="1">
        <v>43994</v>
      </c>
      <c r="B530">
        <v>36.24</v>
      </c>
      <c r="C530">
        <v>38.54</v>
      </c>
      <c r="D530">
        <v>1.056</v>
      </c>
      <c r="E530">
        <v>1.0389999999999999</v>
      </c>
    </row>
    <row r="531" spans="1:10" x14ac:dyDescent="0.2">
      <c r="A531" s="1">
        <v>43995</v>
      </c>
      <c r="F531">
        <v>1306</v>
      </c>
      <c r="G531">
        <v>103.75784299999999</v>
      </c>
      <c r="H531" t="s">
        <v>11</v>
      </c>
      <c r="I531">
        <v>36.533901210000003</v>
      </c>
      <c r="J531">
        <v>61.55360031</v>
      </c>
    </row>
    <row r="532" spans="1:10" x14ac:dyDescent="0.2">
      <c r="A532" s="1">
        <v>43996</v>
      </c>
    </row>
    <row r="533" spans="1:10" x14ac:dyDescent="0.2">
      <c r="A533" s="1">
        <v>43997</v>
      </c>
      <c r="B533">
        <v>37.07</v>
      </c>
      <c r="C533">
        <v>39.44</v>
      </c>
      <c r="D533">
        <v>1.097</v>
      </c>
      <c r="E533">
        <v>1.085</v>
      </c>
      <c r="F533">
        <v>1307</v>
      </c>
      <c r="G533">
        <v>100.1386261</v>
      </c>
      <c r="H533" t="s">
        <v>11</v>
      </c>
      <c r="I533">
        <v>51.186199190000004</v>
      </c>
      <c r="J533">
        <v>52.2179985</v>
      </c>
    </row>
    <row r="534" spans="1:10" x14ac:dyDescent="0.2">
      <c r="A534" s="1">
        <v>43998</v>
      </c>
      <c r="B534">
        <v>38.26</v>
      </c>
      <c r="C534">
        <v>40.75</v>
      </c>
      <c r="D534">
        <v>1.141</v>
      </c>
      <c r="E534">
        <v>1.121</v>
      </c>
      <c r="F534">
        <v>1308</v>
      </c>
      <c r="G534">
        <v>0</v>
      </c>
      <c r="H534" t="s">
        <v>11</v>
      </c>
      <c r="I534">
        <v>51.597499849999998</v>
      </c>
      <c r="J534">
        <v>41.01750183</v>
      </c>
    </row>
    <row r="535" spans="1:10" x14ac:dyDescent="0.2">
      <c r="A535" s="1">
        <v>43999</v>
      </c>
      <c r="B535">
        <v>37.909999999999997</v>
      </c>
      <c r="C535">
        <v>40.47</v>
      </c>
      <c r="D535">
        <v>1.151</v>
      </c>
      <c r="E535">
        <v>1.131</v>
      </c>
    </row>
    <row r="536" spans="1:10" x14ac:dyDescent="0.2">
      <c r="A536" s="1">
        <v>44000</v>
      </c>
      <c r="B536">
        <v>38.79</v>
      </c>
      <c r="C536">
        <v>41.75</v>
      </c>
      <c r="D536">
        <v>1.198</v>
      </c>
      <c r="E536">
        <v>1.1779999999999999</v>
      </c>
      <c r="F536">
        <v>1317</v>
      </c>
      <c r="G536">
        <v>88.209503170000005</v>
      </c>
      <c r="H536" t="s">
        <v>11</v>
      </c>
      <c r="I536">
        <v>54.155998230000002</v>
      </c>
      <c r="J536">
        <v>51.915901179999999</v>
      </c>
    </row>
    <row r="537" spans="1:10" x14ac:dyDescent="0.2">
      <c r="A537" s="1">
        <v>44001</v>
      </c>
      <c r="B537">
        <v>39.72</v>
      </c>
      <c r="C537">
        <v>42.33</v>
      </c>
      <c r="D537">
        <v>1.198</v>
      </c>
      <c r="E537">
        <v>1.165</v>
      </c>
    </row>
    <row r="538" spans="1:10" x14ac:dyDescent="0.2">
      <c r="A538" s="1">
        <v>44002</v>
      </c>
    </row>
    <row r="539" spans="1:10" x14ac:dyDescent="0.2">
      <c r="A539" s="1">
        <v>44003</v>
      </c>
    </row>
    <row r="540" spans="1:10" x14ac:dyDescent="0.2">
      <c r="A540" s="1">
        <v>44004</v>
      </c>
      <c r="B540">
        <v>40.6</v>
      </c>
      <c r="C540">
        <v>43.2</v>
      </c>
      <c r="D540">
        <v>1.244</v>
      </c>
      <c r="E540">
        <v>1.194</v>
      </c>
    </row>
    <row r="541" spans="1:10" x14ac:dyDescent="0.2">
      <c r="A541" s="1">
        <v>44005</v>
      </c>
      <c r="B541">
        <v>40.4</v>
      </c>
      <c r="C541">
        <v>42.72</v>
      </c>
      <c r="D541">
        <v>1.2549999999999999</v>
      </c>
      <c r="E541">
        <v>1.21</v>
      </c>
      <c r="F541">
        <v>1328</v>
      </c>
      <c r="G541">
        <v>98.229644780000001</v>
      </c>
      <c r="H541" t="s">
        <v>11</v>
      </c>
      <c r="I541">
        <v>52.305099490000003</v>
      </c>
      <c r="J541">
        <v>50.581100460000002</v>
      </c>
    </row>
    <row r="542" spans="1:10" x14ac:dyDescent="0.2">
      <c r="A542" s="1">
        <v>44006</v>
      </c>
      <c r="B542">
        <v>37.909999999999997</v>
      </c>
      <c r="C542">
        <v>40.4</v>
      </c>
      <c r="D542">
        <v>1.1499999999999999</v>
      </c>
      <c r="E542">
        <v>1.097</v>
      </c>
      <c r="F542">
        <v>1323</v>
      </c>
      <c r="G542">
        <v>90.851148609999996</v>
      </c>
      <c r="H542" t="s">
        <v>11</v>
      </c>
      <c r="I542">
        <v>59.524499890000001</v>
      </c>
      <c r="J542">
        <v>34.436649320000001</v>
      </c>
    </row>
    <row r="543" spans="1:10" x14ac:dyDescent="0.2">
      <c r="A543" s="1">
        <v>44007</v>
      </c>
      <c r="B543">
        <v>38.659999999999997</v>
      </c>
      <c r="C543">
        <v>41.18</v>
      </c>
      <c r="D543">
        <v>1.1679999999999999</v>
      </c>
      <c r="E543">
        <v>1.113</v>
      </c>
      <c r="F543">
        <v>1322</v>
      </c>
      <c r="G543">
        <v>75.246353150000004</v>
      </c>
      <c r="H543" t="s">
        <v>39</v>
      </c>
      <c r="I543">
        <v>52.096401210000003</v>
      </c>
      <c r="J543">
        <v>37.960498809999997</v>
      </c>
    </row>
    <row r="544" spans="1:10" x14ac:dyDescent="0.2">
      <c r="A544" s="1">
        <v>44008</v>
      </c>
      <c r="B544">
        <v>38.53</v>
      </c>
      <c r="C544">
        <v>40.97</v>
      </c>
      <c r="D544">
        <v>1.0940000000000001</v>
      </c>
      <c r="E544">
        <v>1.0589999999999999</v>
      </c>
    </row>
    <row r="545" spans="1:10" x14ac:dyDescent="0.2">
      <c r="A545" s="1">
        <v>44009</v>
      </c>
    </row>
    <row r="546" spans="1:10" x14ac:dyDescent="0.2">
      <c r="A546" s="1">
        <v>44010</v>
      </c>
    </row>
    <row r="547" spans="1:10" x14ac:dyDescent="0.2">
      <c r="A547" s="1">
        <v>44011</v>
      </c>
      <c r="B547">
        <v>39.67</v>
      </c>
      <c r="C547">
        <v>41.58</v>
      </c>
      <c r="D547">
        <v>1.1479999999999999</v>
      </c>
      <c r="E547">
        <v>1.1160000000000001</v>
      </c>
    </row>
    <row r="548" spans="1:10" x14ac:dyDescent="0.2">
      <c r="A548" s="1">
        <v>44012</v>
      </c>
      <c r="B548">
        <v>39.270000000000003</v>
      </c>
      <c r="C548">
        <v>41.64</v>
      </c>
      <c r="D548">
        <v>1.1599999999999999</v>
      </c>
      <c r="E548">
        <v>1.143</v>
      </c>
      <c r="F548">
        <v>1320</v>
      </c>
      <c r="G548">
        <v>58.420349119999997</v>
      </c>
      <c r="H548" t="s">
        <v>11</v>
      </c>
      <c r="I548">
        <v>36.082401279999999</v>
      </c>
      <c r="J548">
        <v>61.754199980000003</v>
      </c>
    </row>
    <row r="549" spans="1:10" x14ac:dyDescent="0.2">
      <c r="A549" s="1">
        <v>44013</v>
      </c>
      <c r="B549">
        <v>39.880000000000003</v>
      </c>
      <c r="C549">
        <v>42.18</v>
      </c>
      <c r="D549">
        <v>1.1779999999999999</v>
      </c>
      <c r="E549">
        <v>1.153</v>
      </c>
      <c r="F549">
        <v>1335</v>
      </c>
      <c r="G549">
        <v>127.34720609999999</v>
      </c>
      <c r="H549" t="s">
        <v>11</v>
      </c>
      <c r="I549">
        <v>36.368198390000003</v>
      </c>
      <c r="J549">
        <v>61.534400939999998</v>
      </c>
    </row>
    <row r="550" spans="1:10" x14ac:dyDescent="0.2">
      <c r="A550" s="1">
        <v>44014</v>
      </c>
      <c r="B550">
        <v>40.57</v>
      </c>
      <c r="C550">
        <v>43.19</v>
      </c>
      <c r="D550">
        <v>1.2070000000000001</v>
      </c>
      <c r="E550">
        <v>1.177</v>
      </c>
      <c r="F550">
        <v>1331</v>
      </c>
      <c r="G550">
        <v>110.0115509</v>
      </c>
      <c r="H550" t="s">
        <v>11</v>
      </c>
      <c r="I550">
        <v>36.35720062</v>
      </c>
      <c r="J550">
        <v>61.649799350000002</v>
      </c>
    </row>
    <row r="551" spans="1:10" x14ac:dyDescent="0.2">
      <c r="A551" s="1">
        <v>44015</v>
      </c>
      <c r="B551">
        <v>0</v>
      </c>
      <c r="C551">
        <v>42.92</v>
      </c>
      <c r="F551">
        <v>1333</v>
      </c>
      <c r="G551">
        <v>36.024921419999998</v>
      </c>
      <c r="H551" t="s">
        <v>39</v>
      </c>
      <c r="I551">
        <v>33.632900239999998</v>
      </c>
      <c r="J551">
        <v>73.004203799999999</v>
      </c>
    </row>
    <row r="552" spans="1:10" x14ac:dyDescent="0.2">
      <c r="A552" s="1">
        <v>44016</v>
      </c>
    </row>
    <row r="553" spans="1:10" x14ac:dyDescent="0.2">
      <c r="A553" s="1">
        <v>44017</v>
      </c>
    </row>
    <row r="554" spans="1:10" x14ac:dyDescent="0.2">
      <c r="A554" s="1">
        <v>44018</v>
      </c>
      <c r="B554">
        <v>40.51</v>
      </c>
      <c r="C554">
        <v>42.73</v>
      </c>
      <c r="D554">
        <v>1.2050000000000001</v>
      </c>
      <c r="E554">
        <v>1.17</v>
      </c>
    </row>
    <row r="555" spans="1:10" x14ac:dyDescent="0.2">
      <c r="A555" s="1">
        <v>44019</v>
      </c>
      <c r="B555">
        <v>40.590000000000003</v>
      </c>
      <c r="C555">
        <v>43.28</v>
      </c>
      <c r="D555">
        <v>1.23</v>
      </c>
      <c r="E555">
        <v>1.1950000000000001</v>
      </c>
      <c r="F555">
        <v>1339</v>
      </c>
      <c r="G555">
        <v>181.7696838</v>
      </c>
      <c r="H555" t="s">
        <v>11</v>
      </c>
      <c r="I555">
        <v>55.097198489999997</v>
      </c>
      <c r="J555">
        <v>54.354900360000002</v>
      </c>
    </row>
    <row r="556" spans="1:10" x14ac:dyDescent="0.2">
      <c r="A556" s="1">
        <v>44020</v>
      </c>
      <c r="B556">
        <v>40.909999999999997</v>
      </c>
      <c r="C556">
        <v>43.67</v>
      </c>
      <c r="D556">
        <v>1.2629999999999999</v>
      </c>
      <c r="E556">
        <v>1.208</v>
      </c>
    </row>
    <row r="557" spans="1:10" x14ac:dyDescent="0.2">
      <c r="A557" s="1">
        <v>44021</v>
      </c>
      <c r="B557">
        <v>39.64</v>
      </c>
      <c r="C557">
        <v>42.35</v>
      </c>
      <c r="D557">
        <v>1.2150000000000001</v>
      </c>
      <c r="E557">
        <v>1.175</v>
      </c>
      <c r="F557">
        <v>1337</v>
      </c>
      <c r="G557">
        <v>49.821701050000001</v>
      </c>
      <c r="H557" t="s">
        <v>11</v>
      </c>
      <c r="I557">
        <v>62.43489838</v>
      </c>
      <c r="J557">
        <v>50.16910172</v>
      </c>
    </row>
    <row r="558" spans="1:10" x14ac:dyDescent="0.2">
      <c r="A558" s="1">
        <v>44022</v>
      </c>
      <c r="B558">
        <v>40.56</v>
      </c>
      <c r="C558">
        <v>43.27</v>
      </c>
      <c r="D558">
        <v>1.244</v>
      </c>
      <c r="E558">
        <v>1.1890000000000001</v>
      </c>
    </row>
    <row r="559" spans="1:10" x14ac:dyDescent="0.2">
      <c r="A559" s="1">
        <v>44023</v>
      </c>
    </row>
    <row r="560" spans="1:10" x14ac:dyDescent="0.2">
      <c r="A560" s="1">
        <v>44024</v>
      </c>
    </row>
    <row r="561" spans="1:10" x14ac:dyDescent="0.2">
      <c r="A561" s="1">
        <v>44025</v>
      </c>
      <c r="B561">
        <v>40.06</v>
      </c>
      <c r="C561">
        <v>42.85</v>
      </c>
      <c r="D561">
        <v>1.232</v>
      </c>
      <c r="E561">
        <v>1.157</v>
      </c>
    </row>
    <row r="562" spans="1:10" x14ac:dyDescent="0.2">
      <c r="A562" s="1">
        <v>44026</v>
      </c>
      <c r="B562">
        <v>40.299999999999997</v>
      </c>
      <c r="C562">
        <v>42.97</v>
      </c>
      <c r="D562">
        <v>1.2290000000000001</v>
      </c>
      <c r="E562">
        <v>1.1539999999999999</v>
      </c>
      <c r="F562">
        <v>1355</v>
      </c>
      <c r="G562">
        <v>147.5048065</v>
      </c>
      <c r="H562" t="s">
        <v>11</v>
      </c>
      <c r="I562">
        <v>36.9192009</v>
      </c>
      <c r="J562">
        <v>62.298000340000002</v>
      </c>
    </row>
    <row r="563" spans="1:10" x14ac:dyDescent="0.2">
      <c r="A563" s="1">
        <v>44027</v>
      </c>
      <c r="B563">
        <v>41.2</v>
      </c>
      <c r="C563">
        <v>43.96</v>
      </c>
      <c r="D563">
        <v>1.238</v>
      </c>
      <c r="E563">
        <v>1.163</v>
      </c>
    </row>
    <row r="564" spans="1:10" x14ac:dyDescent="0.2">
      <c r="A564" s="1">
        <v>44028</v>
      </c>
      <c r="B564">
        <v>40.74</v>
      </c>
      <c r="C564">
        <v>43.71</v>
      </c>
      <c r="D564">
        <v>1.2070000000000001</v>
      </c>
      <c r="E564">
        <v>1.129</v>
      </c>
      <c r="F564">
        <v>1357</v>
      </c>
      <c r="G564">
        <v>24.49919319</v>
      </c>
      <c r="H564" t="s">
        <v>11</v>
      </c>
      <c r="I564">
        <v>58.546398160000003</v>
      </c>
      <c r="J564">
        <v>58.158199310000001</v>
      </c>
    </row>
    <row r="565" spans="1:10" x14ac:dyDescent="0.2">
      <c r="A565" s="1">
        <v>44029</v>
      </c>
      <c r="B565">
        <v>40.549999999999997</v>
      </c>
      <c r="C565">
        <v>43.53</v>
      </c>
      <c r="D565">
        <v>1.1970000000000001</v>
      </c>
      <c r="E565">
        <v>1.1140000000000001</v>
      </c>
    </row>
    <row r="566" spans="1:10" x14ac:dyDescent="0.2">
      <c r="A566" s="1">
        <v>44030</v>
      </c>
      <c r="F566">
        <v>1356</v>
      </c>
      <c r="G566">
        <v>0</v>
      </c>
      <c r="H566" t="s">
        <v>8</v>
      </c>
      <c r="I566">
        <v>40.002399439999998</v>
      </c>
      <c r="J566">
        <v>-80.073898319999998</v>
      </c>
    </row>
    <row r="567" spans="1:10" x14ac:dyDescent="0.2">
      <c r="A567" s="1">
        <v>44031</v>
      </c>
    </row>
    <row r="568" spans="1:10" x14ac:dyDescent="0.2">
      <c r="A568" s="1">
        <v>44032</v>
      </c>
      <c r="B568">
        <v>40.83</v>
      </c>
      <c r="C568">
        <v>43.3</v>
      </c>
      <c r="D568">
        <v>1.204</v>
      </c>
      <c r="E568">
        <v>1.141</v>
      </c>
      <c r="F568">
        <v>1358</v>
      </c>
      <c r="G568">
        <v>17.122617720000001</v>
      </c>
      <c r="H568" t="s">
        <v>8</v>
      </c>
      <c r="I568">
        <v>-21.63059998</v>
      </c>
      <c r="J568">
        <v>147.5408936</v>
      </c>
    </row>
    <row r="569" spans="1:10" x14ac:dyDescent="0.2">
      <c r="A569" s="1">
        <v>44033</v>
      </c>
      <c r="B569">
        <v>41.76</v>
      </c>
      <c r="C569">
        <v>44.31</v>
      </c>
      <c r="D569">
        <v>1.26</v>
      </c>
      <c r="E569">
        <v>1.198</v>
      </c>
    </row>
    <row r="570" spans="1:10" x14ac:dyDescent="0.2">
      <c r="A570" s="1">
        <v>44034</v>
      </c>
      <c r="B570">
        <v>41.88</v>
      </c>
      <c r="C570">
        <v>43.98</v>
      </c>
      <c r="D570">
        <v>1.2589999999999999</v>
      </c>
      <c r="E570">
        <v>1.194</v>
      </c>
      <c r="F570">
        <v>1360</v>
      </c>
      <c r="G570">
        <v>0</v>
      </c>
      <c r="H570" t="s">
        <v>11</v>
      </c>
      <c r="I570">
        <v>36.5868988</v>
      </c>
      <c r="J570">
        <v>61.644298550000002</v>
      </c>
    </row>
    <row r="571" spans="1:10" x14ac:dyDescent="0.2">
      <c r="A571" s="1">
        <v>44035</v>
      </c>
      <c r="B571">
        <v>40.99</v>
      </c>
      <c r="C571">
        <v>42.96</v>
      </c>
      <c r="D571">
        <v>1.2230000000000001</v>
      </c>
      <c r="E571">
        <v>1.1779999999999999</v>
      </c>
      <c r="F571">
        <v>1369</v>
      </c>
      <c r="G571">
        <v>134.1317444</v>
      </c>
      <c r="H571" t="s">
        <v>11</v>
      </c>
      <c r="I571">
        <v>36.368198390000003</v>
      </c>
      <c r="J571">
        <v>62.289699550000002</v>
      </c>
    </row>
    <row r="572" spans="1:10" x14ac:dyDescent="0.2">
      <c r="A572" s="1">
        <v>44036</v>
      </c>
      <c r="B572">
        <v>41.23</v>
      </c>
      <c r="C572">
        <v>43.29</v>
      </c>
      <c r="D572">
        <v>1.2450000000000001</v>
      </c>
      <c r="E572">
        <v>1.2</v>
      </c>
      <c r="F572">
        <v>1366</v>
      </c>
      <c r="G572">
        <v>0</v>
      </c>
      <c r="H572" t="s">
        <v>11</v>
      </c>
      <c r="I572">
        <v>67.215202329999997</v>
      </c>
      <c r="J572">
        <v>63.569599150000002</v>
      </c>
    </row>
    <row r="573" spans="1:10" x14ac:dyDescent="0.2">
      <c r="A573" s="1">
        <v>44037</v>
      </c>
    </row>
    <row r="574" spans="1:10" x14ac:dyDescent="0.2">
      <c r="A574" s="1">
        <v>44038</v>
      </c>
      <c r="F574">
        <v>1368</v>
      </c>
      <c r="G574">
        <v>60.949790950000001</v>
      </c>
      <c r="H574" t="s">
        <v>11</v>
      </c>
      <c r="I574">
        <v>36.465499880000003</v>
      </c>
      <c r="J574">
        <v>61.336700440000001</v>
      </c>
    </row>
    <row r="575" spans="1:10" x14ac:dyDescent="0.2">
      <c r="A575" s="1">
        <v>44039</v>
      </c>
      <c r="B575">
        <v>41.46</v>
      </c>
      <c r="C575">
        <v>43.39</v>
      </c>
      <c r="D575">
        <v>1.2390000000000001</v>
      </c>
      <c r="E575">
        <v>1.1990000000000001</v>
      </c>
    </row>
    <row r="576" spans="1:10" x14ac:dyDescent="0.2">
      <c r="A576" s="1">
        <v>44040</v>
      </c>
      <c r="B576">
        <v>40.89</v>
      </c>
      <c r="C576">
        <v>43.11</v>
      </c>
      <c r="D576">
        <v>1.2270000000000001</v>
      </c>
      <c r="E576">
        <v>1.18</v>
      </c>
      <c r="F576">
        <v>1364</v>
      </c>
      <c r="G576">
        <v>94.236824040000002</v>
      </c>
      <c r="H576" t="s">
        <v>11</v>
      </c>
      <c r="I576">
        <v>36.505199429999998</v>
      </c>
      <c r="J576">
        <v>61.402599330000001</v>
      </c>
    </row>
    <row r="577" spans="1:10" x14ac:dyDescent="0.2">
      <c r="A577" s="1">
        <v>44041</v>
      </c>
      <c r="B577">
        <v>41.13</v>
      </c>
      <c r="C577">
        <v>43.51</v>
      </c>
      <c r="D577">
        <v>1.2030000000000001</v>
      </c>
      <c r="E577">
        <v>1.157</v>
      </c>
      <c r="F577">
        <v>1362</v>
      </c>
      <c r="G577">
        <v>0</v>
      </c>
      <c r="H577" t="s">
        <v>8</v>
      </c>
      <c r="I577">
        <v>39.707199099999997</v>
      </c>
      <c r="J577">
        <v>-80.15080261</v>
      </c>
    </row>
    <row r="578" spans="1:10" x14ac:dyDescent="0.2">
      <c r="A578" s="1">
        <v>44042</v>
      </c>
      <c r="B578">
        <v>39.85</v>
      </c>
      <c r="C578">
        <v>42.98</v>
      </c>
      <c r="D578">
        <v>1.1830000000000001</v>
      </c>
      <c r="E578">
        <v>1.129</v>
      </c>
      <c r="F578">
        <v>2039</v>
      </c>
      <c r="G578">
        <v>56.443790440000001</v>
      </c>
      <c r="H578" t="s">
        <v>8</v>
      </c>
      <c r="I578">
        <v>-20.648199080000001</v>
      </c>
      <c r="J578">
        <v>147.8690948</v>
      </c>
    </row>
    <row r="579" spans="1:10" x14ac:dyDescent="0.2">
      <c r="A579" s="1">
        <v>44043</v>
      </c>
      <c r="B579">
        <v>40.1</v>
      </c>
      <c r="C579">
        <v>43.13</v>
      </c>
      <c r="D579">
        <v>1.147</v>
      </c>
      <c r="E579">
        <v>1.1020000000000001</v>
      </c>
    </row>
    <row r="580" spans="1:10" x14ac:dyDescent="0.2">
      <c r="A580" s="1">
        <v>44044</v>
      </c>
    </row>
    <row r="581" spans="1:10" x14ac:dyDescent="0.2">
      <c r="A581" s="1">
        <v>44045</v>
      </c>
      <c r="F581">
        <v>1363</v>
      </c>
      <c r="G581">
        <v>189.38529969999999</v>
      </c>
      <c r="H581" t="s">
        <v>11</v>
      </c>
      <c r="I581">
        <v>37.69900131</v>
      </c>
      <c r="J581">
        <v>62.091999049999998</v>
      </c>
    </row>
    <row r="582" spans="1:10" x14ac:dyDescent="0.2">
      <c r="A582" s="1">
        <v>44046</v>
      </c>
      <c r="B582">
        <v>40.83</v>
      </c>
      <c r="C582">
        <v>43.76</v>
      </c>
      <c r="D582">
        <v>1.169</v>
      </c>
      <c r="E582">
        <v>1.1240000000000001</v>
      </c>
      <c r="F582">
        <v>1377</v>
      </c>
      <c r="G582">
        <v>109.83038329999999</v>
      </c>
      <c r="H582" t="s">
        <v>11</v>
      </c>
      <c r="I582">
        <v>39.3003006</v>
      </c>
      <c r="J582">
        <v>65.301399230000001</v>
      </c>
    </row>
    <row r="583" spans="1:10" x14ac:dyDescent="0.2">
      <c r="A583" s="1">
        <v>44047</v>
      </c>
      <c r="B583">
        <v>41.67</v>
      </c>
      <c r="C583">
        <v>43.99</v>
      </c>
      <c r="D583">
        <v>1.179</v>
      </c>
      <c r="E583">
        <v>1.119</v>
      </c>
      <c r="F583">
        <v>1376</v>
      </c>
      <c r="G583">
        <v>0</v>
      </c>
      <c r="H583" t="s">
        <v>11</v>
      </c>
      <c r="I583">
        <v>36.890598300000001</v>
      </c>
      <c r="J583">
        <v>63.487201689999999</v>
      </c>
    </row>
    <row r="584" spans="1:10" x14ac:dyDescent="0.2">
      <c r="A584" s="1">
        <v>44048</v>
      </c>
      <c r="B584">
        <v>42.25</v>
      </c>
      <c r="C584">
        <v>44.92</v>
      </c>
      <c r="D584">
        <v>1.194</v>
      </c>
      <c r="E584">
        <v>1.1539999999999999</v>
      </c>
      <c r="F584">
        <v>1372</v>
      </c>
      <c r="G584">
        <v>0</v>
      </c>
      <c r="H584" t="s">
        <v>11</v>
      </c>
      <c r="I584">
        <v>41.494201660000002</v>
      </c>
      <c r="J584">
        <v>-96.599998470000003</v>
      </c>
    </row>
    <row r="585" spans="1:10" x14ac:dyDescent="0.2">
      <c r="A585" s="1">
        <v>44049</v>
      </c>
      <c r="B585">
        <v>41.93</v>
      </c>
      <c r="C585">
        <v>45.04</v>
      </c>
      <c r="D585">
        <v>1.2050000000000001</v>
      </c>
      <c r="E585">
        <v>1.1719999999999999</v>
      </c>
      <c r="F585">
        <v>1374</v>
      </c>
      <c r="G585">
        <v>109.6718292</v>
      </c>
      <c r="H585" t="s">
        <v>11</v>
      </c>
      <c r="I585">
        <v>36.133399959999998</v>
      </c>
      <c r="J585">
        <v>61.248798370000003</v>
      </c>
    </row>
    <row r="586" spans="1:10" x14ac:dyDescent="0.2">
      <c r="A586" s="1">
        <v>44050</v>
      </c>
      <c r="B586">
        <v>41.16</v>
      </c>
      <c r="C586">
        <v>44.07</v>
      </c>
      <c r="D586">
        <v>1.1819999999999999</v>
      </c>
      <c r="E586">
        <v>1.157</v>
      </c>
    </row>
    <row r="587" spans="1:10" x14ac:dyDescent="0.2">
      <c r="A587" s="1">
        <v>44051</v>
      </c>
    </row>
    <row r="588" spans="1:10" x14ac:dyDescent="0.2">
      <c r="A588" s="1">
        <v>44052</v>
      </c>
      <c r="F588">
        <v>1379</v>
      </c>
      <c r="G588">
        <v>0</v>
      </c>
      <c r="H588" t="s">
        <v>11</v>
      </c>
      <c r="I588">
        <v>30.717599870000001</v>
      </c>
      <c r="J588">
        <v>50.069499970000003</v>
      </c>
    </row>
    <row r="589" spans="1:10" x14ac:dyDescent="0.2">
      <c r="A589" s="1">
        <v>44053</v>
      </c>
      <c r="B589">
        <v>41.94</v>
      </c>
      <c r="C589">
        <v>44.19</v>
      </c>
      <c r="D589">
        <v>1.2070000000000001</v>
      </c>
      <c r="E589">
        <v>1.175</v>
      </c>
      <c r="F589">
        <v>1382</v>
      </c>
      <c r="G589">
        <v>0</v>
      </c>
      <c r="H589" t="s">
        <v>8</v>
      </c>
      <c r="I589">
        <v>36.233200070000002</v>
      </c>
      <c r="J589">
        <v>113.1632996</v>
      </c>
    </row>
    <row r="590" spans="1:10" x14ac:dyDescent="0.2">
      <c r="A590" s="1">
        <v>44054</v>
      </c>
      <c r="B590">
        <v>41.53</v>
      </c>
      <c r="C590">
        <v>43.68</v>
      </c>
      <c r="D590">
        <v>1.173</v>
      </c>
      <c r="E590">
        <v>1.1459999999999999</v>
      </c>
      <c r="F590">
        <v>1387</v>
      </c>
      <c r="G590">
        <v>0</v>
      </c>
      <c r="H590" t="s">
        <v>11</v>
      </c>
      <c r="I590">
        <v>51.352901459999998</v>
      </c>
      <c r="J590">
        <v>43.7256012</v>
      </c>
    </row>
    <row r="591" spans="1:10" x14ac:dyDescent="0.2">
      <c r="A591" s="1">
        <v>44055</v>
      </c>
      <c r="B591">
        <v>42.6</v>
      </c>
      <c r="C591">
        <v>45.09</v>
      </c>
      <c r="D591">
        <v>1.2230000000000001</v>
      </c>
      <c r="E591">
        <v>1.1830000000000001</v>
      </c>
      <c r="F591">
        <v>1391</v>
      </c>
      <c r="G591">
        <v>0</v>
      </c>
      <c r="H591" t="s">
        <v>11</v>
      </c>
      <c r="I591">
        <v>38.543899539999998</v>
      </c>
      <c r="J591">
        <v>53.926399230000001</v>
      </c>
    </row>
    <row r="592" spans="1:10" x14ac:dyDescent="0.2">
      <c r="A592" s="1">
        <v>44056</v>
      </c>
      <c r="B592">
        <v>42.26</v>
      </c>
      <c r="C592">
        <v>44.87</v>
      </c>
      <c r="D592">
        <v>1.2230000000000001</v>
      </c>
      <c r="E592">
        <v>1.1779999999999999</v>
      </c>
      <c r="F592">
        <v>1388</v>
      </c>
      <c r="G592">
        <v>76.291976930000004</v>
      </c>
      <c r="H592" t="s">
        <v>11</v>
      </c>
      <c r="I592">
        <v>41.403598789999997</v>
      </c>
      <c r="J592">
        <v>-87.662696839999995</v>
      </c>
    </row>
    <row r="593" spans="1:10" x14ac:dyDescent="0.2">
      <c r="A593" s="1">
        <v>44057</v>
      </c>
      <c r="B593">
        <v>42.05</v>
      </c>
      <c r="C593">
        <v>44.86</v>
      </c>
      <c r="D593">
        <v>1.234</v>
      </c>
      <c r="E593">
        <v>1.1890000000000001</v>
      </c>
      <c r="F593">
        <v>1395</v>
      </c>
      <c r="G593">
        <v>82.794235229999998</v>
      </c>
      <c r="H593" t="s">
        <v>11</v>
      </c>
      <c r="I593">
        <v>37.605499270000003</v>
      </c>
      <c r="J593">
        <v>61.993099209999997</v>
      </c>
    </row>
    <row r="594" spans="1:10" x14ac:dyDescent="0.2">
      <c r="A594" s="1">
        <v>44058</v>
      </c>
    </row>
    <row r="595" spans="1:10" x14ac:dyDescent="0.2">
      <c r="A595" s="1">
        <v>44059</v>
      </c>
      <c r="F595">
        <v>1398</v>
      </c>
      <c r="G595">
        <v>0</v>
      </c>
      <c r="H595" t="s">
        <v>11</v>
      </c>
      <c r="I595">
        <v>33.091499329999998</v>
      </c>
      <c r="J595">
        <v>-104.8864975</v>
      </c>
    </row>
    <row r="596" spans="1:10" x14ac:dyDescent="0.2">
      <c r="A596" s="1">
        <v>44060</v>
      </c>
      <c r="B596">
        <v>42.89</v>
      </c>
      <c r="C596">
        <v>44.91</v>
      </c>
      <c r="D596">
        <v>1.258</v>
      </c>
      <c r="E596">
        <v>1.208</v>
      </c>
      <c r="F596">
        <v>1399</v>
      </c>
      <c r="G596">
        <v>53.843441009999999</v>
      </c>
      <c r="H596" t="s">
        <v>8</v>
      </c>
      <c r="I596">
        <v>-21.54759979</v>
      </c>
      <c r="J596">
        <v>148.3291931</v>
      </c>
    </row>
    <row r="597" spans="1:10" x14ac:dyDescent="0.2">
      <c r="A597" s="1">
        <v>44061</v>
      </c>
      <c r="B597">
        <v>42.89</v>
      </c>
      <c r="C597">
        <v>45.34</v>
      </c>
      <c r="D597">
        <v>1.27</v>
      </c>
      <c r="E597">
        <v>1.2749999999999999</v>
      </c>
      <c r="F597">
        <v>1855</v>
      </c>
      <c r="G597">
        <v>30.444482799999999</v>
      </c>
      <c r="H597" t="s">
        <v>11</v>
      </c>
      <c r="I597">
        <v>43.028701779999999</v>
      </c>
      <c r="J597">
        <v>-95.262496949999999</v>
      </c>
    </row>
    <row r="598" spans="1:10" x14ac:dyDescent="0.2">
      <c r="A598" s="1">
        <v>44062</v>
      </c>
      <c r="B598">
        <v>42.91</v>
      </c>
      <c r="C598">
        <v>45.21</v>
      </c>
      <c r="D598">
        <v>1.2769999999999999</v>
      </c>
      <c r="E598">
        <v>1.28</v>
      </c>
      <c r="F598">
        <v>1402</v>
      </c>
      <c r="G598">
        <v>0</v>
      </c>
      <c r="H598" t="s">
        <v>11</v>
      </c>
      <c r="I598">
        <v>32.26169968</v>
      </c>
      <c r="J598">
        <v>-104.0294037</v>
      </c>
    </row>
    <row r="599" spans="1:10" x14ac:dyDescent="0.2">
      <c r="A599" s="1">
        <v>44063</v>
      </c>
      <c r="B599">
        <v>42.62</v>
      </c>
      <c r="C599">
        <v>44.56</v>
      </c>
      <c r="D599">
        <v>1.292</v>
      </c>
      <c r="E599">
        <v>1.294</v>
      </c>
      <c r="F599">
        <v>1408</v>
      </c>
      <c r="G599">
        <v>0</v>
      </c>
      <c r="H599" t="s">
        <v>11</v>
      </c>
      <c r="I599">
        <v>36.595699310000001</v>
      </c>
      <c r="J599">
        <v>61.128101350000001</v>
      </c>
    </row>
    <row r="600" spans="1:10" x14ac:dyDescent="0.2">
      <c r="A600" s="1">
        <v>44064</v>
      </c>
      <c r="B600">
        <v>42.32</v>
      </c>
      <c r="C600">
        <v>43.94</v>
      </c>
      <c r="D600">
        <v>1.2709999999999999</v>
      </c>
      <c r="E600">
        <v>1.2829999999999999</v>
      </c>
      <c r="F600">
        <v>1421</v>
      </c>
      <c r="G600">
        <v>79.379943850000004</v>
      </c>
      <c r="H600" t="s">
        <v>8</v>
      </c>
      <c r="I600">
        <v>-21.513799670000001</v>
      </c>
      <c r="J600">
        <v>148.41290280000001</v>
      </c>
    </row>
    <row r="601" spans="1:10" x14ac:dyDescent="0.2">
      <c r="A601" s="1">
        <v>44065</v>
      </c>
      <c r="F601">
        <v>1427</v>
      </c>
      <c r="G601">
        <v>135.73382570000001</v>
      </c>
      <c r="H601" t="s">
        <v>11</v>
      </c>
      <c r="I601">
        <v>36.624298099999997</v>
      </c>
      <c r="J601">
        <v>61.605800629999997</v>
      </c>
    </row>
    <row r="602" spans="1:10" x14ac:dyDescent="0.2">
      <c r="A602" s="1">
        <v>44066</v>
      </c>
      <c r="F602">
        <v>1415</v>
      </c>
      <c r="G602">
        <v>0</v>
      </c>
      <c r="H602" t="s">
        <v>11</v>
      </c>
      <c r="I602">
        <v>31.318399429999999</v>
      </c>
      <c r="J602">
        <v>48.897399900000003</v>
      </c>
    </row>
    <row r="603" spans="1:10" x14ac:dyDescent="0.2">
      <c r="A603" s="1">
        <v>44067</v>
      </c>
      <c r="B603">
        <v>42.44</v>
      </c>
      <c r="C603">
        <v>44.43</v>
      </c>
      <c r="D603">
        <v>1.365</v>
      </c>
      <c r="E603">
        <v>1.41</v>
      </c>
      <c r="F603">
        <v>1400</v>
      </c>
      <c r="G603">
        <v>0</v>
      </c>
      <c r="H603" t="s">
        <v>11</v>
      </c>
      <c r="I603">
        <v>67.430702210000007</v>
      </c>
      <c r="J603">
        <v>63.7234993</v>
      </c>
    </row>
    <row r="604" spans="1:10" x14ac:dyDescent="0.2">
      <c r="A604" s="1">
        <v>44068</v>
      </c>
      <c r="B604">
        <v>43.17</v>
      </c>
      <c r="C604">
        <v>46.01</v>
      </c>
      <c r="D604">
        <v>1.375</v>
      </c>
      <c r="E604">
        <v>1.4319999999999999</v>
      </c>
    </row>
    <row r="605" spans="1:10" x14ac:dyDescent="0.2">
      <c r="A605" s="1">
        <v>44069</v>
      </c>
      <c r="B605">
        <v>43.21</v>
      </c>
      <c r="C605">
        <v>45.79</v>
      </c>
      <c r="D605">
        <v>1.339</v>
      </c>
      <c r="E605">
        <v>1.3859999999999999</v>
      </c>
      <c r="F605">
        <v>2037</v>
      </c>
      <c r="G605">
        <v>43.727664949999998</v>
      </c>
      <c r="H605" t="s">
        <v>8</v>
      </c>
      <c r="I605">
        <v>-32.656700129999997</v>
      </c>
      <c r="J605">
        <v>151.08540339999999</v>
      </c>
    </row>
    <row r="606" spans="1:10" x14ac:dyDescent="0.2">
      <c r="A606" s="1">
        <v>44070</v>
      </c>
      <c r="B606">
        <v>42.88</v>
      </c>
      <c r="C606">
        <v>44.84</v>
      </c>
      <c r="D606">
        <v>1.25</v>
      </c>
      <c r="E606">
        <v>1.3140000000000001</v>
      </c>
      <c r="F606">
        <v>1417</v>
      </c>
      <c r="G606">
        <v>57.58294678</v>
      </c>
      <c r="H606" t="s">
        <v>11</v>
      </c>
      <c r="I606">
        <v>35.693000789999999</v>
      </c>
      <c r="J606">
        <v>61.457500459999999</v>
      </c>
    </row>
    <row r="607" spans="1:10" x14ac:dyDescent="0.2">
      <c r="A607" s="1">
        <v>44071</v>
      </c>
      <c r="B607">
        <v>42.96</v>
      </c>
      <c r="C607">
        <v>45.22</v>
      </c>
      <c r="D607">
        <v>1.284</v>
      </c>
      <c r="E607">
        <v>1.3480000000000001</v>
      </c>
      <c r="F607">
        <v>1413</v>
      </c>
      <c r="G607">
        <v>46.487277980000002</v>
      </c>
      <c r="H607" t="s">
        <v>11</v>
      </c>
      <c r="I607">
        <v>36.131198879999999</v>
      </c>
      <c r="J607">
        <v>61.704700469999999</v>
      </c>
    </row>
    <row r="608" spans="1:10" x14ac:dyDescent="0.2">
      <c r="A608" s="1">
        <v>44072</v>
      </c>
      <c r="F608">
        <v>1428</v>
      </c>
      <c r="G608">
        <v>0</v>
      </c>
      <c r="H608" t="s">
        <v>8</v>
      </c>
      <c r="I608">
        <v>36.250900270000002</v>
      </c>
      <c r="J608">
        <v>112.80760189999999</v>
      </c>
    </row>
    <row r="609" spans="1:10" x14ac:dyDescent="0.2">
      <c r="A609" s="1">
        <v>44073</v>
      </c>
    </row>
    <row r="610" spans="1:10" x14ac:dyDescent="0.2">
      <c r="A610" s="1">
        <v>44074</v>
      </c>
      <c r="B610">
        <v>42.61</v>
      </c>
      <c r="C610">
        <v>0</v>
      </c>
      <c r="D610">
        <v>1.2390000000000001</v>
      </c>
      <c r="E610">
        <v>1.2909999999999999</v>
      </c>
    </row>
    <row r="611" spans="1:10" x14ac:dyDescent="0.2">
      <c r="A611" s="1">
        <v>44075</v>
      </c>
      <c r="B611">
        <v>42.76</v>
      </c>
      <c r="C611">
        <v>45.72</v>
      </c>
      <c r="D611">
        <v>1.28</v>
      </c>
      <c r="E611">
        <v>1.2250000000000001</v>
      </c>
      <c r="F611">
        <v>1429</v>
      </c>
      <c r="G611">
        <v>222.96858219999999</v>
      </c>
      <c r="H611" t="s">
        <v>11</v>
      </c>
      <c r="I611">
        <v>50.877899169999999</v>
      </c>
      <c r="J611">
        <v>58.5503006</v>
      </c>
    </row>
    <row r="612" spans="1:10" x14ac:dyDescent="0.2">
      <c r="A612" s="1">
        <v>44076</v>
      </c>
      <c r="B612">
        <v>42.76</v>
      </c>
      <c r="C612">
        <v>42.7</v>
      </c>
      <c r="D612">
        <v>1.2509999999999999</v>
      </c>
      <c r="E612">
        <v>1.194</v>
      </c>
      <c r="F612">
        <v>1437</v>
      </c>
      <c r="G612">
        <v>107.2261505</v>
      </c>
      <c r="H612" t="s">
        <v>11</v>
      </c>
      <c r="I612">
        <v>53.324298859999999</v>
      </c>
      <c r="J612">
        <v>51.9048996</v>
      </c>
    </row>
    <row r="613" spans="1:10" x14ac:dyDescent="0.2">
      <c r="A613" s="1">
        <v>44077</v>
      </c>
      <c r="B613">
        <v>41.39</v>
      </c>
      <c r="C613">
        <v>42.72</v>
      </c>
      <c r="D613">
        <v>1.2549999999999999</v>
      </c>
      <c r="E613">
        <v>1.21</v>
      </c>
      <c r="F613">
        <v>1434</v>
      </c>
      <c r="G613">
        <v>110.87918089999999</v>
      </c>
      <c r="H613" t="s">
        <v>11</v>
      </c>
      <c r="I613">
        <v>36.465499880000003</v>
      </c>
      <c r="J613">
        <v>61.666301730000001</v>
      </c>
    </row>
    <row r="614" spans="1:10" x14ac:dyDescent="0.2">
      <c r="A614" s="1">
        <v>44078</v>
      </c>
      <c r="B614">
        <v>39.69</v>
      </c>
      <c r="C614">
        <v>41.1</v>
      </c>
      <c r="D614">
        <v>1.2210000000000001</v>
      </c>
      <c r="E614">
        <v>1.163</v>
      </c>
      <c r="F614">
        <v>1435</v>
      </c>
      <c r="G614">
        <v>0</v>
      </c>
      <c r="H614" t="s">
        <v>8</v>
      </c>
      <c r="I614">
        <v>37.228099819999997</v>
      </c>
      <c r="J614">
        <v>111.8929977</v>
      </c>
    </row>
    <row r="615" spans="1:10" x14ac:dyDescent="0.2">
      <c r="A615" s="1">
        <v>44079</v>
      </c>
      <c r="F615">
        <v>1444</v>
      </c>
      <c r="G615">
        <v>0</v>
      </c>
      <c r="H615" t="s">
        <v>39</v>
      </c>
      <c r="I615">
        <v>33.534500119999997</v>
      </c>
      <c r="J615">
        <v>73.089302059999994</v>
      </c>
    </row>
    <row r="616" spans="1:10" x14ac:dyDescent="0.2">
      <c r="A616" s="1">
        <v>44080</v>
      </c>
      <c r="F616">
        <v>1446</v>
      </c>
      <c r="G616">
        <v>125.2346878</v>
      </c>
      <c r="H616" t="s">
        <v>11</v>
      </c>
      <c r="I616">
        <v>40.169399259999999</v>
      </c>
      <c r="J616">
        <v>53.090698240000002</v>
      </c>
    </row>
    <row r="617" spans="1:10" x14ac:dyDescent="0.2">
      <c r="A617" s="1">
        <v>44081</v>
      </c>
      <c r="B617">
        <v>0</v>
      </c>
      <c r="C617">
        <v>40.67</v>
      </c>
      <c r="F617">
        <v>1451</v>
      </c>
      <c r="G617">
        <v>0</v>
      </c>
      <c r="H617" t="s">
        <v>11</v>
      </c>
      <c r="I617">
        <v>68.186096190000001</v>
      </c>
      <c r="J617">
        <v>75.670097350000006</v>
      </c>
    </row>
    <row r="618" spans="1:10" x14ac:dyDescent="0.2">
      <c r="A618" s="1">
        <v>44082</v>
      </c>
      <c r="B618">
        <v>36.869999999999997</v>
      </c>
      <c r="C618">
        <v>38.53</v>
      </c>
      <c r="D618">
        <v>1.155</v>
      </c>
      <c r="E618">
        <v>1.0980000000000001</v>
      </c>
      <c r="F618">
        <v>1458</v>
      </c>
      <c r="G618">
        <v>0</v>
      </c>
      <c r="H618" t="s">
        <v>11</v>
      </c>
      <c r="I618">
        <v>36.040199280000003</v>
      </c>
      <c r="J618">
        <v>61.841999049999998</v>
      </c>
    </row>
    <row r="619" spans="1:10" x14ac:dyDescent="0.2">
      <c r="A619" s="1">
        <v>44083</v>
      </c>
      <c r="B619">
        <v>38.049999999999997</v>
      </c>
      <c r="C619">
        <v>39.979999999999997</v>
      </c>
      <c r="D619">
        <v>1.169</v>
      </c>
      <c r="E619">
        <v>1.113</v>
      </c>
      <c r="F619">
        <v>1463</v>
      </c>
      <c r="G619">
        <v>142.14859010000001</v>
      </c>
      <c r="H619" t="s">
        <v>39</v>
      </c>
      <c r="I619">
        <v>24.903900149999998</v>
      </c>
      <c r="J619">
        <v>67.053703310000003</v>
      </c>
    </row>
    <row r="620" spans="1:10" x14ac:dyDescent="0.2">
      <c r="A620" s="1">
        <v>44084</v>
      </c>
      <c r="B620">
        <v>37.25</v>
      </c>
      <c r="C620">
        <v>39.270000000000003</v>
      </c>
      <c r="D620">
        <v>1.139</v>
      </c>
      <c r="E620">
        <v>1.0740000000000001</v>
      </c>
      <c r="F620">
        <v>1462</v>
      </c>
      <c r="G620">
        <v>30.423233029999999</v>
      </c>
      <c r="H620" t="s">
        <v>39</v>
      </c>
      <c r="I620">
        <v>33.694599150000002</v>
      </c>
      <c r="J620">
        <v>73.045303340000004</v>
      </c>
    </row>
    <row r="621" spans="1:10" x14ac:dyDescent="0.2">
      <c r="A621" s="1">
        <v>44085</v>
      </c>
      <c r="B621">
        <v>37.33</v>
      </c>
      <c r="C621">
        <v>38.799999999999997</v>
      </c>
      <c r="D621">
        <v>1.155</v>
      </c>
      <c r="E621">
        <v>1.085</v>
      </c>
      <c r="F621">
        <v>1469</v>
      </c>
      <c r="G621">
        <v>0</v>
      </c>
      <c r="H621" t="s">
        <v>11</v>
      </c>
      <c r="I621">
        <v>37.243400569999999</v>
      </c>
      <c r="J621">
        <v>62.061798099999997</v>
      </c>
    </row>
    <row r="622" spans="1:10" x14ac:dyDescent="0.2">
      <c r="A622" s="1">
        <v>44086</v>
      </c>
      <c r="F622">
        <v>1472</v>
      </c>
      <c r="G622">
        <v>0</v>
      </c>
      <c r="H622" t="s">
        <v>11</v>
      </c>
      <c r="I622">
        <v>36.093498230000002</v>
      </c>
      <c r="J622">
        <v>61.8667984</v>
      </c>
    </row>
    <row r="623" spans="1:10" x14ac:dyDescent="0.2">
      <c r="A623" s="1">
        <v>44087</v>
      </c>
      <c r="F623">
        <v>1474</v>
      </c>
      <c r="G623">
        <v>70.242118840000003</v>
      </c>
      <c r="H623" t="s">
        <v>8</v>
      </c>
      <c r="I623">
        <v>54.5625</v>
      </c>
      <c r="J623">
        <v>86.028396610000001</v>
      </c>
    </row>
    <row r="624" spans="1:10" x14ac:dyDescent="0.2">
      <c r="A624" s="1">
        <v>44088</v>
      </c>
      <c r="B624">
        <v>37.229999999999997</v>
      </c>
      <c r="C624">
        <v>38.57</v>
      </c>
      <c r="D624">
        <v>1.163</v>
      </c>
      <c r="E624">
        <v>1.1160000000000001</v>
      </c>
      <c r="F624">
        <v>1478</v>
      </c>
      <c r="G624">
        <v>55.413639070000002</v>
      </c>
      <c r="H624" t="s">
        <v>11</v>
      </c>
      <c r="I624">
        <v>51.539501190000003</v>
      </c>
      <c r="J624">
        <v>38.438400270000002</v>
      </c>
    </row>
    <row r="625" spans="1:10" x14ac:dyDescent="0.2">
      <c r="A625" s="1">
        <v>44089</v>
      </c>
      <c r="B625">
        <v>38.29</v>
      </c>
      <c r="C625">
        <v>39.54</v>
      </c>
      <c r="D625">
        <v>1.1919999999999999</v>
      </c>
      <c r="E625">
        <v>1.1399999999999999</v>
      </c>
      <c r="F625">
        <v>1480</v>
      </c>
      <c r="G625">
        <v>66.260215759999994</v>
      </c>
      <c r="H625" t="s">
        <v>11</v>
      </c>
      <c r="I625">
        <v>38.885700229999998</v>
      </c>
      <c r="J625">
        <v>55.005100249999998</v>
      </c>
    </row>
    <row r="626" spans="1:10" x14ac:dyDescent="0.2">
      <c r="A626" s="1">
        <v>44090</v>
      </c>
      <c r="B626">
        <v>40.17</v>
      </c>
      <c r="C626">
        <v>41.23</v>
      </c>
      <c r="D626">
        <v>1.2509999999999999</v>
      </c>
      <c r="E626">
        <v>1.2010000000000001</v>
      </c>
      <c r="F626">
        <v>1489</v>
      </c>
      <c r="G626">
        <v>0</v>
      </c>
      <c r="H626" t="s">
        <v>11</v>
      </c>
      <c r="I626">
        <v>38.754100800000003</v>
      </c>
      <c r="J626">
        <v>54.75870132</v>
      </c>
    </row>
    <row r="627" spans="1:10" x14ac:dyDescent="0.2">
      <c r="A627" s="1">
        <v>44091</v>
      </c>
      <c r="B627">
        <v>40.99</v>
      </c>
      <c r="C627">
        <v>42.35</v>
      </c>
      <c r="D627">
        <v>1.2809999999999999</v>
      </c>
      <c r="E627">
        <v>1.216</v>
      </c>
      <c r="F627">
        <v>1485</v>
      </c>
      <c r="G627">
        <v>0</v>
      </c>
      <c r="H627" t="s">
        <v>39</v>
      </c>
      <c r="I627">
        <v>35.272598270000003</v>
      </c>
      <c r="J627">
        <v>112.631897</v>
      </c>
    </row>
    <row r="628" spans="1:10" x14ac:dyDescent="0.2">
      <c r="A628" s="1">
        <v>44092</v>
      </c>
      <c r="B628">
        <v>41.09</v>
      </c>
      <c r="C628">
        <v>42.16</v>
      </c>
      <c r="D628">
        <v>1.288</v>
      </c>
      <c r="E628">
        <v>1.22</v>
      </c>
      <c r="F628">
        <v>1488</v>
      </c>
      <c r="G628">
        <v>0</v>
      </c>
      <c r="H628" t="s">
        <v>39</v>
      </c>
      <c r="I628">
        <v>35.57479858</v>
      </c>
      <c r="J628">
        <v>112.7693024</v>
      </c>
    </row>
    <row r="629" spans="1:10" x14ac:dyDescent="0.2">
      <c r="A629" s="1">
        <v>44093</v>
      </c>
      <c r="F629">
        <v>1486</v>
      </c>
      <c r="G629">
        <v>0</v>
      </c>
      <c r="H629" t="s">
        <v>39</v>
      </c>
      <c r="I629">
        <v>36.903900149999998</v>
      </c>
      <c r="J629">
        <v>111.612999</v>
      </c>
    </row>
    <row r="630" spans="1:10" x14ac:dyDescent="0.2">
      <c r="A630" s="1">
        <v>44094</v>
      </c>
      <c r="F630">
        <v>1502</v>
      </c>
      <c r="G630">
        <v>32.726848599999997</v>
      </c>
      <c r="H630" t="s">
        <v>39</v>
      </c>
      <c r="I630">
        <v>33.9917984</v>
      </c>
      <c r="J630">
        <v>71.46060181</v>
      </c>
    </row>
    <row r="631" spans="1:10" x14ac:dyDescent="0.2">
      <c r="A631" s="1">
        <v>44095</v>
      </c>
      <c r="B631">
        <v>39.26</v>
      </c>
      <c r="C631">
        <v>40.369999999999997</v>
      </c>
      <c r="D631">
        <v>1.242</v>
      </c>
      <c r="E631">
        <v>1.1739999999999999</v>
      </c>
      <c r="F631">
        <v>1496</v>
      </c>
      <c r="G631">
        <v>112.252182</v>
      </c>
      <c r="H631" t="s">
        <v>11</v>
      </c>
      <c r="I631">
        <v>45.135601039999997</v>
      </c>
      <c r="J631">
        <v>55.148601530000001</v>
      </c>
    </row>
    <row r="632" spans="1:10" x14ac:dyDescent="0.2">
      <c r="A632" s="1">
        <v>44096</v>
      </c>
      <c r="B632">
        <v>39.549999999999997</v>
      </c>
      <c r="C632">
        <v>40.840000000000003</v>
      </c>
      <c r="D632">
        <v>1.226</v>
      </c>
      <c r="E632">
        <v>1.1659999999999999</v>
      </c>
      <c r="F632">
        <v>1484</v>
      </c>
      <c r="G632">
        <v>0</v>
      </c>
      <c r="H632" t="s">
        <v>8</v>
      </c>
      <c r="I632">
        <v>39.550701140000001</v>
      </c>
      <c r="J632">
        <v>-80.227600100000004</v>
      </c>
    </row>
    <row r="633" spans="1:10" x14ac:dyDescent="0.2">
      <c r="A633" s="1">
        <v>44097</v>
      </c>
      <c r="B633">
        <v>39.92</v>
      </c>
      <c r="C633">
        <v>41.09</v>
      </c>
      <c r="D633">
        <v>1.232</v>
      </c>
      <c r="E633">
        <v>1.167</v>
      </c>
      <c r="F633">
        <v>1523</v>
      </c>
      <c r="G633">
        <v>0</v>
      </c>
      <c r="H633" t="s">
        <v>11</v>
      </c>
      <c r="I633">
        <v>53.738500600000002</v>
      </c>
      <c r="J633">
        <v>42.375650409999999</v>
      </c>
    </row>
    <row r="634" spans="1:10" x14ac:dyDescent="0.2">
      <c r="A634" s="1">
        <v>44098</v>
      </c>
      <c r="B634">
        <v>40.11</v>
      </c>
      <c r="C634">
        <v>41.24</v>
      </c>
      <c r="D634">
        <v>1.2330000000000001</v>
      </c>
      <c r="E634">
        <v>1.2030000000000001</v>
      </c>
      <c r="F634">
        <v>1513</v>
      </c>
      <c r="G634">
        <v>42.386222840000002</v>
      </c>
      <c r="H634" t="s">
        <v>39</v>
      </c>
      <c r="I634">
        <v>34.23220062</v>
      </c>
      <c r="J634">
        <v>72.041496280000004</v>
      </c>
    </row>
    <row r="635" spans="1:10" x14ac:dyDescent="0.2">
      <c r="A635" s="1">
        <v>44099</v>
      </c>
      <c r="B635">
        <v>40.06</v>
      </c>
      <c r="C635">
        <v>40.909999999999997</v>
      </c>
      <c r="D635">
        <v>1.256</v>
      </c>
      <c r="E635">
        <v>1.2509999999999999</v>
      </c>
      <c r="F635">
        <v>1514</v>
      </c>
      <c r="G635">
        <v>26.268682479999999</v>
      </c>
      <c r="H635" t="s">
        <v>11</v>
      </c>
      <c r="I635">
        <v>38.861099240000001</v>
      </c>
      <c r="J635">
        <v>64.890098570000006</v>
      </c>
    </row>
    <row r="636" spans="1:10" x14ac:dyDescent="0.2">
      <c r="A636" s="1">
        <v>44100</v>
      </c>
      <c r="F636">
        <v>1528</v>
      </c>
      <c r="G636">
        <v>28.647941589999999</v>
      </c>
      <c r="H636" t="s">
        <v>11</v>
      </c>
      <c r="I636">
        <v>60.319801329999997</v>
      </c>
      <c r="J636">
        <v>59.929698940000002</v>
      </c>
    </row>
    <row r="637" spans="1:10" x14ac:dyDescent="0.2">
      <c r="A637" s="1">
        <v>44101</v>
      </c>
      <c r="F637">
        <v>1530</v>
      </c>
      <c r="G637">
        <v>0</v>
      </c>
      <c r="H637" t="s">
        <v>11</v>
      </c>
      <c r="I637">
        <v>36.465499880000003</v>
      </c>
      <c r="J637">
        <v>61.50279999</v>
      </c>
    </row>
    <row r="638" spans="1:10" x14ac:dyDescent="0.2">
      <c r="A638" s="1">
        <v>44102</v>
      </c>
      <c r="B638">
        <v>40.47</v>
      </c>
      <c r="C638">
        <v>41.59</v>
      </c>
      <c r="D638">
        <v>1.2909999999999999</v>
      </c>
      <c r="E638">
        <v>1.276</v>
      </c>
      <c r="F638">
        <v>1534</v>
      </c>
      <c r="G638">
        <v>97.341247559999999</v>
      </c>
      <c r="H638" t="s">
        <v>39</v>
      </c>
      <c r="I638">
        <v>24.89889908</v>
      </c>
      <c r="J638">
        <v>67.049598689999996</v>
      </c>
    </row>
    <row r="639" spans="1:10" x14ac:dyDescent="0.2">
      <c r="A639" s="1">
        <v>44103</v>
      </c>
      <c r="B639">
        <v>39.03</v>
      </c>
      <c r="C639">
        <v>40.33</v>
      </c>
      <c r="D639">
        <v>1.236</v>
      </c>
      <c r="E639">
        <v>1.2090000000000001</v>
      </c>
      <c r="F639">
        <v>1536</v>
      </c>
      <c r="G639">
        <v>14.946645739999999</v>
      </c>
      <c r="H639" t="s">
        <v>11</v>
      </c>
      <c r="I639">
        <v>56.119499210000001</v>
      </c>
      <c r="J639">
        <v>56.167598720000001</v>
      </c>
    </row>
    <row r="640" spans="1:10" x14ac:dyDescent="0.2">
      <c r="A640" s="1">
        <v>44104</v>
      </c>
      <c r="B640">
        <v>40.049999999999997</v>
      </c>
      <c r="C640">
        <v>40.299999999999997</v>
      </c>
      <c r="D640">
        <v>1.248</v>
      </c>
      <c r="E640">
        <v>1.1910000000000001</v>
      </c>
      <c r="F640">
        <v>1538</v>
      </c>
      <c r="G640">
        <v>201.71809390000001</v>
      </c>
      <c r="H640" t="s">
        <v>39</v>
      </c>
      <c r="I640">
        <v>31.524700159999998</v>
      </c>
      <c r="J640">
        <v>74.726303099999996</v>
      </c>
    </row>
    <row r="641" spans="1:10" x14ac:dyDescent="0.2">
      <c r="A641" s="1">
        <v>44105</v>
      </c>
      <c r="B641">
        <v>38.51</v>
      </c>
      <c r="C641">
        <v>39.75</v>
      </c>
      <c r="D641">
        <v>1.2170000000000001</v>
      </c>
      <c r="E641">
        <v>1.145</v>
      </c>
      <c r="F641">
        <v>1540</v>
      </c>
      <c r="G641">
        <v>118.9631882</v>
      </c>
      <c r="H641" t="s">
        <v>11</v>
      </c>
      <c r="I641">
        <v>31.51300049</v>
      </c>
      <c r="J641">
        <v>-102.6013031</v>
      </c>
    </row>
    <row r="642" spans="1:10" x14ac:dyDescent="0.2">
      <c r="A642" s="1">
        <v>44106</v>
      </c>
      <c r="B642">
        <v>36.9</v>
      </c>
      <c r="C642">
        <v>38</v>
      </c>
      <c r="D642">
        <v>1.1870000000000001</v>
      </c>
      <c r="E642">
        <v>1.117</v>
      </c>
      <c r="F642">
        <v>1543</v>
      </c>
      <c r="G642">
        <v>145.37106320000001</v>
      </c>
      <c r="H642" t="s">
        <v>11</v>
      </c>
      <c r="I642">
        <v>54.359798429999998</v>
      </c>
      <c r="J642">
        <v>41.893600460000002</v>
      </c>
    </row>
    <row r="643" spans="1:10" x14ac:dyDescent="0.2">
      <c r="A643" s="1">
        <v>44107</v>
      </c>
      <c r="F643">
        <v>1550</v>
      </c>
      <c r="G643">
        <v>16.385076519999998</v>
      </c>
      <c r="H643" t="s">
        <v>11</v>
      </c>
      <c r="I643">
        <v>39.941299440000002</v>
      </c>
      <c r="J643">
        <v>61.19900131</v>
      </c>
    </row>
    <row r="644" spans="1:10" x14ac:dyDescent="0.2">
      <c r="A644" s="1">
        <v>44108</v>
      </c>
      <c r="F644">
        <v>1553</v>
      </c>
      <c r="G644">
        <v>135.4012146</v>
      </c>
      <c r="H644" t="s">
        <v>39</v>
      </c>
      <c r="I644">
        <v>24.983600620000001</v>
      </c>
      <c r="J644">
        <v>67.104499820000001</v>
      </c>
    </row>
    <row r="645" spans="1:10" x14ac:dyDescent="0.2">
      <c r="A645" s="1">
        <v>44109</v>
      </c>
      <c r="B645">
        <v>39.119999999999997</v>
      </c>
      <c r="C645">
        <v>39.78</v>
      </c>
      <c r="D645">
        <v>1.2629999999999999</v>
      </c>
      <c r="E645">
        <v>1.196</v>
      </c>
      <c r="F645">
        <v>1555</v>
      </c>
      <c r="G645">
        <v>161.6714935</v>
      </c>
      <c r="H645" t="s">
        <v>39</v>
      </c>
      <c r="I645">
        <v>24.941200259999999</v>
      </c>
      <c r="J645">
        <v>67.033798219999994</v>
      </c>
    </row>
    <row r="646" spans="1:10" x14ac:dyDescent="0.2">
      <c r="A646" s="1">
        <v>44110</v>
      </c>
      <c r="B646">
        <v>40.520000000000003</v>
      </c>
      <c r="C646">
        <v>41.27</v>
      </c>
      <c r="D646">
        <v>1.2849999999999999</v>
      </c>
      <c r="E646">
        <v>1.2250000000000001</v>
      </c>
      <c r="F646">
        <v>1561</v>
      </c>
      <c r="G646">
        <v>138.91372680000001</v>
      </c>
      <c r="H646" t="s">
        <v>39</v>
      </c>
      <c r="I646">
        <v>31.564500809999998</v>
      </c>
      <c r="J646">
        <v>74.396698000000001</v>
      </c>
    </row>
    <row r="647" spans="1:10" x14ac:dyDescent="0.2">
      <c r="A647" s="1">
        <v>44111</v>
      </c>
      <c r="B647">
        <v>39.82</v>
      </c>
      <c r="C647">
        <v>40.619999999999997</v>
      </c>
      <c r="D647">
        <v>1.2529999999999999</v>
      </c>
      <c r="E647">
        <v>1.2230000000000001</v>
      </c>
      <c r="F647">
        <v>1585</v>
      </c>
      <c r="G647">
        <v>53.01184464</v>
      </c>
      <c r="H647" t="s">
        <v>11</v>
      </c>
      <c r="I647">
        <v>37.177799219999997</v>
      </c>
      <c r="J647">
        <v>-100.0167999</v>
      </c>
    </row>
    <row r="648" spans="1:10" x14ac:dyDescent="0.2">
      <c r="A648" s="1">
        <v>44112</v>
      </c>
      <c r="B648">
        <v>41.04</v>
      </c>
      <c r="C648">
        <v>42</v>
      </c>
      <c r="D648">
        <v>1.2829999999999999</v>
      </c>
      <c r="E648">
        <v>1.2529999999999999</v>
      </c>
      <c r="F648">
        <v>1583</v>
      </c>
      <c r="G648">
        <v>0</v>
      </c>
      <c r="H648" t="s">
        <v>11</v>
      </c>
      <c r="I648">
        <v>31.287900919999998</v>
      </c>
      <c r="J648">
        <v>-103.41709899999999</v>
      </c>
    </row>
    <row r="649" spans="1:10" x14ac:dyDescent="0.2">
      <c r="A649" s="1">
        <v>44113</v>
      </c>
      <c r="B649">
        <v>40.44</v>
      </c>
      <c r="C649">
        <v>41.63</v>
      </c>
      <c r="D649">
        <v>1.252</v>
      </c>
      <c r="E649">
        <v>1.2070000000000001</v>
      </c>
      <c r="F649">
        <v>1584</v>
      </c>
      <c r="G649">
        <v>0</v>
      </c>
      <c r="H649" t="s">
        <v>8</v>
      </c>
      <c r="I649">
        <v>-21.20269966</v>
      </c>
      <c r="J649">
        <v>148.02529910000001</v>
      </c>
    </row>
    <row r="650" spans="1:10" x14ac:dyDescent="0.2">
      <c r="A650" s="1">
        <v>44114</v>
      </c>
      <c r="F650">
        <v>1566</v>
      </c>
      <c r="G650">
        <v>155.67732240000001</v>
      </c>
      <c r="H650" t="s">
        <v>39</v>
      </c>
      <c r="I650">
        <v>31.711799620000001</v>
      </c>
      <c r="J650">
        <v>74.608200069999995</v>
      </c>
    </row>
    <row r="651" spans="1:10" x14ac:dyDescent="0.2">
      <c r="A651" s="1">
        <v>44115</v>
      </c>
      <c r="F651">
        <v>1601</v>
      </c>
      <c r="G651">
        <v>73.784378050000001</v>
      </c>
      <c r="H651" t="s">
        <v>39</v>
      </c>
      <c r="I651">
        <v>31.580900190000001</v>
      </c>
      <c r="J651">
        <v>74.654800420000001</v>
      </c>
    </row>
    <row r="652" spans="1:10" x14ac:dyDescent="0.2">
      <c r="A652" s="1">
        <v>44116</v>
      </c>
      <c r="B652">
        <v>39.22</v>
      </c>
      <c r="C652">
        <v>40.5</v>
      </c>
      <c r="D652">
        <v>1.2270000000000001</v>
      </c>
      <c r="E652">
        <v>1.18</v>
      </c>
      <c r="F652">
        <v>1605</v>
      </c>
      <c r="G652">
        <v>0</v>
      </c>
      <c r="H652" t="s">
        <v>39</v>
      </c>
      <c r="I652">
        <v>31.592599870000001</v>
      </c>
      <c r="J652">
        <v>74.187896730000006</v>
      </c>
    </row>
    <row r="653" spans="1:10" x14ac:dyDescent="0.2">
      <c r="A653" s="1">
        <v>44117</v>
      </c>
      <c r="B653">
        <v>40.03</v>
      </c>
      <c r="C653">
        <v>41.34</v>
      </c>
      <c r="D653">
        <v>1.2290000000000001</v>
      </c>
      <c r="E653">
        <v>1.1719999999999999</v>
      </c>
      <c r="F653">
        <v>1606</v>
      </c>
      <c r="G653">
        <v>109.229866</v>
      </c>
      <c r="H653" t="s">
        <v>11</v>
      </c>
      <c r="I653">
        <v>38.115100859999998</v>
      </c>
      <c r="J653">
        <v>61.869499210000001</v>
      </c>
    </row>
    <row r="654" spans="1:10" x14ac:dyDescent="0.2">
      <c r="A654" s="1">
        <v>44118</v>
      </c>
      <c r="B654">
        <v>40.86</v>
      </c>
      <c r="C654">
        <v>41.81</v>
      </c>
      <c r="D654">
        <v>1.248</v>
      </c>
      <c r="E654">
        <v>1.18</v>
      </c>
      <c r="F654">
        <v>1614</v>
      </c>
      <c r="G654">
        <v>22.145004270000001</v>
      </c>
      <c r="H654" t="s">
        <v>11</v>
      </c>
      <c r="I654">
        <v>46.212600709999997</v>
      </c>
      <c r="J654">
        <v>58.30379868</v>
      </c>
    </row>
    <row r="655" spans="1:10" x14ac:dyDescent="0.2">
      <c r="A655" s="1">
        <v>44119</v>
      </c>
      <c r="B655">
        <v>40.840000000000003</v>
      </c>
      <c r="C655">
        <v>41.61</v>
      </c>
      <c r="D655">
        <v>1.232</v>
      </c>
      <c r="E655">
        <v>1.165</v>
      </c>
      <c r="F655">
        <v>1616</v>
      </c>
      <c r="G655">
        <v>88.660911560000002</v>
      </c>
      <c r="H655" t="s">
        <v>39</v>
      </c>
      <c r="I655">
        <v>31.421600340000001</v>
      </c>
      <c r="J655">
        <v>74.404899599999993</v>
      </c>
    </row>
    <row r="656" spans="1:10" x14ac:dyDescent="0.2">
      <c r="A656" s="1">
        <v>44120</v>
      </c>
      <c r="B656">
        <v>40.700000000000003</v>
      </c>
      <c r="C656">
        <v>41.34</v>
      </c>
      <c r="D656">
        <v>1.2150000000000001</v>
      </c>
      <c r="E656">
        <v>1.1379999999999999</v>
      </c>
      <c r="F656">
        <v>1622</v>
      </c>
      <c r="G656">
        <v>101.8818893</v>
      </c>
      <c r="H656" t="s">
        <v>39</v>
      </c>
      <c r="I656">
        <v>31.435699459999999</v>
      </c>
      <c r="J656">
        <v>74.531303410000007</v>
      </c>
    </row>
    <row r="657" spans="1:10" x14ac:dyDescent="0.2">
      <c r="A657" s="1">
        <v>44121</v>
      </c>
      <c r="F657">
        <v>1626</v>
      </c>
      <c r="G657">
        <v>0</v>
      </c>
      <c r="H657" t="s">
        <v>39</v>
      </c>
      <c r="I657">
        <v>31.835599899999998</v>
      </c>
      <c r="J657">
        <v>74.322502139999997</v>
      </c>
    </row>
    <row r="658" spans="1:10" x14ac:dyDescent="0.2">
      <c r="A658" s="1">
        <v>44122</v>
      </c>
      <c r="F658">
        <v>1631</v>
      </c>
      <c r="G658">
        <v>0</v>
      </c>
      <c r="H658" t="s">
        <v>11</v>
      </c>
      <c r="I658">
        <v>31.81220055</v>
      </c>
      <c r="J658">
        <v>-101.5273972</v>
      </c>
    </row>
    <row r="659" spans="1:10" x14ac:dyDescent="0.2">
      <c r="A659" s="1">
        <v>44123</v>
      </c>
      <c r="B659">
        <v>40.69</v>
      </c>
      <c r="C659">
        <v>41.29</v>
      </c>
      <c r="D659">
        <v>1.2010000000000001</v>
      </c>
      <c r="E659">
        <v>1.129</v>
      </c>
      <c r="F659">
        <v>1632</v>
      </c>
      <c r="G659">
        <v>39.126911159999999</v>
      </c>
      <c r="H659" t="s">
        <v>8</v>
      </c>
      <c r="I659">
        <v>-23.345399860000001</v>
      </c>
      <c r="J659">
        <v>148.87159729999999</v>
      </c>
    </row>
    <row r="660" spans="1:10" x14ac:dyDescent="0.2">
      <c r="A660" s="1">
        <v>44124</v>
      </c>
      <c r="B660">
        <v>41.37</v>
      </c>
      <c r="C660">
        <v>41.62</v>
      </c>
      <c r="D660">
        <v>1.2250000000000001</v>
      </c>
      <c r="E660">
        <v>1.1579999999999999</v>
      </c>
      <c r="F660">
        <v>1641</v>
      </c>
      <c r="G660">
        <v>0</v>
      </c>
      <c r="H660" t="s">
        <v>39</v>
      </c>
      <c r="I660">
        <v>25.000999449999998</v>
      </c>
      <c r="J660">
        <v>67.000099180000007</v>
      </c>
    </row>
    <row r="661" spans="1:10" x14ac:dyDescent="0.2">
      <c r="A661" s="1">
        <v>44125</v>
      </c>
      <c r="B661">
        <v>39.880000000000003</v>
      </c>
      <c r="C661">
        <v>40.090000000000003</v>
      </c>
      <c r="D661">
        <v>1.179</v>
      </c>
      <c r="E661">
        <v>1.119</v>
      </c>
      <c r="F661">
        <v>1653</v>
      </c>
      <c r="G661">
        <v>0</v>
      </c>
      <c r="H661" t="s">
        <v>39</v>
      </c>
      <c r="I661">
        <v>31.59959984</v>
      </c>
      <c r="J661">
        <v>74.204399109999997</v>
      </c>
    </row>
    <row r="662" spans="1:10" x14ac:dyDescent="0.2">
      <c r="A662" s="1">
        <v>44126</v>
      </c>
      <c r="B662">
        <v>40.46</v>
      </c>
      <c r="C662">
        <v>41.28</v>
      </c>
      <c r="D662">
        <v>1.1879999999999999</v>
      </c>
      <c r="E662">
        <v>1.1339999999999999</v>
      </c>
      <c r="F662">
        <v>1655</v>
      </c>
      <c r="G662">
        <v>0</v>
      </c>
      <c r="H662" t="s">
        <v>8</v>
      </c>
      <c r="I662">
        <v>36.133598329999998</v>
      </c>
      <c r="J662">
        <v>112.7904968</v>
      </c>
    </row>
    <row r="663" spans="1:10" x14ac:dyDescent="0.2">
      <c r="A663" s="1">
        <v>44127</v>
      </c>
      <c r="B663">
        <v>39.729999999999997</v>
      </c>
      <c r="C663">
        <v>40.71</v>
      </c>
      <c r="D663">
        <v>1.1679999999999999</v>
      </c>
      <c r="E663">
        <v>1.1220000000000001</v>
      </c>
      <c r="F663">
        <v>1652</v>
      </c>
      <c r="G663">
        <v>178.4549408</v>
      </c>
      <c r="H663" t="s">
        <v>8</v>
      </c>
      <c r="I663">
        <v>36.326198580000003</v>
      </c>
      <c r="J663">
        <v>112.8817978</v>
      </c>
    </row>
    <row r="664" spans="1:10" x14ac:dyDescent="0.2">
      <c r="A664" s="1">
        <v>44128</v>
      </c>
      <c r="F664">
        <v>1661</v>
      </c>
      <c r="G664">
        <v>150.27780150000001</v>
      </c>
      <c r="H664" t="s">
        <v>11</v>
      </c>
      <c r="I664">
        <v>39.420299530000001</v>
      </c>
      <c r="J664">
        <v>53.839900970000002</v>
      </c>
    </row>
    <row r="665" spans="1:10" x14ac:dyDescent="0.2">
      <c r="A665" s="1">
        <v>44129</v>
      </c>
      <c r="F665">
        <v>1665</v>
      </c>
      <c r="G665">
        <v>75.142524719999997</v>
      </c>
      <c r="H665" t="s">
        <v>8</v>
      </c>
      <c r="I665">
        <v>35.617099760000002</v>
      </c>
      <c r="J665">
        <v>112.7554016</v>
      </c>
    </row>
    <row r="666" spans="1:10" x14ac:dyDescent="0.2">
      <c r="A666" s="1">
        <v>44130</v>
      </c>
      <c r="B666">
        <v>38.39</v>
      </c>
      <c r="C666">
        <v>39.06</v>
      </c>
      <c r="D666">
        <v>1.141</v>
      </c>
      <c r="E666">
        <v>1.087</v>
      </c>
      <c r="F666">
        <v>1669</v>
      </c>
      <c r="G666">
        <v>0</v>
      </c>
      <c r="H666" t="s">
        <v>8</v>
      </c>
      <c r="I666">
        <v>32.842700960000002</v>
      </c>
      <c r="J666">
        <v>116.22160340000001</v>
      </c>
    </row>
    <row r="667" spans="1:10" x14ac:dyDescent="0.2">
      <c r="A667" s="1">
        <v>44131</v>
      </c>
      <c r="B667">
        <v>39.340000000000003</v>
      </c>
      <c r="C667">
        <v>39.72</v>
      </c>
      <c r="D667">
        <v>1.1679999999999999</v>
      </c>
      <c r="E667">
        <v>1.1140000000000001</v>
      </c>
      <c r="F667">
        <v>1672</v>
      </c>
      <c r="G667">
        <v>298.87954710000002</v>
      </c>
      <c r="H667" t="s">
        <v>39</v>
      </c>
      <c r="I667">
        <v>24.923799509999998</v>
      </c>
      <c r="J667">
        <v>67.057800290000003</v>
      </c>
    </row>
    <row r="668" spans="1:10" x14ac:dyDescent="0.2">
      <c r="A668" s="1">
        <v>44132</v>
      </c>
      <c r="B668">
        <v>37.270000000000003</v>
      </c>
      <c r="C668">
        <v>37.86</v>
      </c>
      <c r="D668">
        <v>1.111</v>
      </c>
      <c r="E668">
        <v>1.048</v>
      </c>
      <c r="F668">
        <v>1675</v>
      </c>
      <c r="G668">
        <v>23.123311999999999</v>
      </c>
      <c r="H668" t="s">
        <v>11</v>
      </c>
      <c r="I668">
        <v>31.63699913</v>
      </c>
      <c r="J668">
        <v>5.8585000039999997</v>
      </c>
    </row>
    <row r="669" spans="1:10" x14ac:dyDescent="0.2">
      <c r="A669" s="1">
        <v>44133</v>
      </c>
      <c r="B669">
        <v>35.94</v>
      </c>
      <c r="C669">
        <v>36.56</v>
      </c>
      <c r="D669">
        <v>1.08</v>
      </c>
      <c r="E669">
        <v>1.016</v>
      </c>
      <c r="F669">
        <v>1678</v>
      </c>
      <c r="G669">
        <v>69.058982850000007</v>
      </c>
      <c r="H669" t="s">
        <v>11</v>
      </c>
      <c r="I669">
        <v>38.786201480000003</v>
      </c>
      <c r="J669">
        <v>-97.586097719999998</v>
      </c>
    </row>
    <row r="670" spans="1:10" x14ac:dyDescent="0.2">
      <c r="A670" s="1">
        <v>44134</v>
      </c>
      <c r="B670">
        <v>35.64</v>
      </c>
      <c r="C670">
        <v>36.33</v>
      </c>
      <c r="D670">
        <v>1.0780000000000001</v>
      </c>
      <c r="E670">
        <v>1.012</v>
      </c>
      <c r="F670">
        <v>1682</v>
      </c>
      <c r="G670">
        <v>91.55439758</v>
      </c>
      <c r="H670" t="s">
        <v>11</v>
      </c>
      <c r="I670">
        <v>38.507301329999997</v>
      </c>
      <c r="J670">
        <v>62.753898620000001</v>
      </c>
    </row>
    <row r="671" spans="1:10" x14ac:dyDescent="0.2">
      <c r="A671" s="1">
        <v>44135</v>
      </c>
      <c r="F671">
        <v>1685</v>
      </c>
      <c r="G671">
        <v>79.279670719999999</v>
      </c>
      <c r="H671" t="s">
        <v>11</v>
      </c>
      <c r="I671">
        <v>40.080398559999999</v>
      </c>
      <c r="J671">
        <v>-109.55429839999999</v>
      </c>
    </row>
    <row r="672" spans="1:10" x14ac:dyDescent="0.2">
      <c r="A672" s="1">
        <v>44136</v>
      </c>
      <c r="F672">
        <v>1686</v>
      </c>
      <c r="G672">
        <v>0</v>
      </c>
      <c r="H672" t="s">
        <v>11</v>
      </c>
      <c r="I672">
        <v>40.087001800000003</v>
      </c>
      <c r="J672">
        <v>-110.0549011</v>
      </c>
    </row>
    <row r="673" spans="1:10" x14ac:dyDescent="0.2">
      <c r="A673" s="1">
        <v>44137</v>
      </c>
      <c r="B673">
        <v>36.6</v>
      </c>
      <c r="C673">
        <v>37.78</v>
      </c>
      <c r="D673">
        <v>1.085</v>
      </c>
      <c r="E673">
        <v>1.026</v>
      </c>
      <c r="F673">
        <v>1690</v>
      </c>
      <c r="G673">
        <v>0</v>
      </c>
      <c r="H673" t="s">
        <v>39</v>
      </c>
      <c r="I673">
        <v>31.88689995</v>
      </c>
      <c r="J673">
        <v>74.069801330000004</v>
      </c>
    </row>
    <row r="674" spans="1:10" x14ac:dyDescent="0.2">
      <c r="A674" s="1">
        <v>44138</v>
      </c>
      <c r="B674">
        <v>37.44</v>
      </c>
      <c r="C674">
        <v>38.17</v>
      </c>
      <c r="D674">
        <v>1.125</v>
      </c>
      <c r="E674">
        <v>1.05</v>
      </c>
      <c r="F674">
        <v>1692</v>
      </c>
      <c r="G674">
        <v>0</v>
      </c>
      <c r="H674" t="s">
        <v>11</v>
      </c>
      <c r="I674">
        <v>36.659599299999996</v>
      </c>
      <c r="J674">
        <v>61.765098569999999</v>
      </c>
    </row>
    <row r="675" spans="1:10" x14ac:dyDescent="0.2">
      <c r="A675" s="1">
        <v>44139</v>
      </c>
      <c r="B675">
        <v>38.97</v>
      </c>
      <c r="C675">
        <v>39.68</v>
      </c>
      <c r="D675">
        <v>1.135</v>
      </c>
      <c r="E675">
        <v>1.0669999999999999</v>
      </c>
      <c r="F675">
        <v>1694</v>
      </c>
      <c r="G675">
        <v>17.83555222</v>
      </c>
      <c r="H675" t="s">
        <v>8</v>
      </c>
      <c r="I675">
        <v>-22.9836998</v>
      </c>
      <c r="J675">
        <v>148.58599849999999</v>
      </c>
    </row>
    <row r="676" spans="1:10" x14ac:dyDescent="0.2">
      <c r="A676" s="1">
        <v>44140</v>
      </c>
      <c r="B676">
        <v>38.56</v>
      </c>
      <c r="C676">
        <v>39.47</v>
      </c>
      <c r="D676">
        <v>1.145</v>
      </c>
      <c r="E676">
        <v>1.075</v>
      </c>
      <c r="F676">
        <v>1701</v>
      </c>
      <c r="G676">
        <v>0</v>
      </c>
      <c r="H676" t="s">
        <v>39</v>
      </c>
      <c r="I676">
        <v>23.770299909999999</v>
      </c>
      <c r="J676">
        <v>90.409202579999999</v>
      </c>
    </row>
    <row r="677" spans="1:10" x14ac:dyDescent="0.2">
      <c r="A677" s="1">
        <v>44141</v>
      </c>
      <c r="B677">
        <v>36.97</v>
      </c>
      <c r="C677">
        <v>38.08</v>
      </c>
      <c r="D677">
        <v>1.121</v>
      </c>
      <c r="E677">
        <v>1.048</v>
      </c>
      <c r="F677">
        <v>1699</v>
      </c>
      <c r="G677">
        <v>0</v>
      </c>
      <c r="H677" t="s">
        <v>8</v>
      </c>
      <c r="I677">
        <v>39.757900239999998</v>
      </c>
      <c r="J677">
        <v>-80.090301510000003</v>
      </c>
    </row>
    <row r="678" spans="1:10" x14ac:dyDescent="0.2">
      <c r="A678" s="1">
        <v>44142</v>
      </c>
      <c r="F678">
        <v>1708</v>
      </c>
      <c r="G678">
        <v>0</v>
      </c>
      <c r="H678" t="s">
        <v>11</v>
      </c>
      <c r="I678">
        <v>31.96850014</v>
      </c>
      <c r="J678">
        <v>-104.15309910000001</v>
      </c>
    </row>
    <row r="679" spans="1:10" x14ac:dyDescent="0.2">
      <c r="A679" s="1">
        <v>44143</v>
      </c>
      <c r="F679">
        <v>1713</v>
      </c>
      <c r="G679">
        <v>152.01757810000001</v>
      </c>
      <c r="H679" t="s">
        <v>39</v>
      </c>
      <c r="I679">
        <v>23.430500030000001</v>
      </c>
      <c r="J679">
        <v>90.178497309999997</v>
      </c>
    </row>
    <row r="680" spans="1:10" x14ac:dyDescent="0.2">
      <c r="A680" s="1">
        <v>44144</v>
      </c>
      <c r="B680">
        <v>40.049999999999997</v>
      </c>
      <c r="C680">
        <v>40.93</v>
      </c>
      <c r="D680">
        <v>1.1859999999999999</v>
      </c>
      <c r="E680">
        <v>1.1140000000000001</v>
      </c>
      <c r="F680">
        <v>1716</v>
      </c>
      <c r="G680">
        <v>79.944328310000003</v>
      </c>
      <c r="H680" t="s">
        <v>8</v>
      </c>
      <c r="I680">
        <v>39.932899480000003</v>
      </c>
      <c r="J680">
        <v>-80.241401670000002</v>
      </c>
    </row>
    <row r="681" spans="1:10" x14ac:dyDescent="0.2">
      <c r="A681" s="1">
        <v>44145</v>
      </c>
      <c r="B681">
        <v>41.18</v>
      </c>
      <c r="C681">
        <v>42.25</v>
      </c>
      <c r="D681">
        <v>1.2250000000000001</v>
      </c>
      <c r="E681">
        <v>1.1579999999999999</v>
      </c>
      <c r="F681">
        <v>1719</v>
      </c>
      <c r="G681">
        <v>0</v>
      </c>
      <c r="H681" t="s">
        <v>8</v>
      </c>
      <c r="I681">
        <v>36.453300480000003</v>
      </c>
      <c r="J681">
        <v>112.94360349999999</v>
      </c>
    </row>
    <row r="682" spans="1:10" x14ac:dyDescent="0.2">
      <c r="A682" s="1">
        <v>44146</v>
      </c>
      <c r="B682">
        <v>41.23</v>
      </c>
      <c r="C682">
        <v>42.5</v>
      </c>
      <c r="D682">
        <v>1.212</v>
      </c>
      <c r="E682">
        <v>1.1439999999999999</v>
      </c>
      <c r="F682">
        <v>1725</v>
      </c>
      <c r="G682">
        <v>0</v>
      </c>
      <c r="H682" t="s">
        <v>39</v>
      </c>
      <c r="I682">
        <v>23.704900739999999</v>
      </c>
      <c r="J682">
        <v>90.538299559999999</v>
      </c>
    </row>
    <row r="683" spans="1:10" x14ac:dyDescent="0.2">
      <c r="A683" s="1">
        <v>44147</v>
      </c>
      <c r="B683">
        <v>40.9</v>
      </c>
      <c r="C683">
        <v>42.16</v>
      </c>
      <c r="D683">
        <v>1.1830000000000001</v>
      </c>
      <c r="E683">
        <v>1.1160000000000001</v>
      </c>
      <c r="F683">
        <v>1723</v>
      </c>
      <c r="G683">
        <v>0</v>
      </c>
      <c r="H683" t="s">
        <v>39</v>
      </c>
      <c r="I683">
        <v>23.82299995</v>
      </c>
      <c r="J683">
        <v>90.332298280000003</v>
      </c>
    </row>
    <row r="684" spans="1:10" x14ac:dyDescent="0.2">
      <c r="A684" s="1">
        <v>44148</v>
      </c>
      <c r="B684">
        <v>39.93</v>
      </c>
      <c r="C684">
        <v>41.51</v>
      </c>
      <c r="D684">
        <v>1.1579999999999999</v>
      </c>
      <c r="E684">
        <v>1.0880000000000001</v>
      </c>
      <c r="F684">
        <v>1727</v>
      </c>
      <c r="G684">
        <v>0</v>
      </c>
      <c r="H684" t="s">
        <v>11</v>
      </c>
      <c r="I684">
        <v>31.728200910000002</v>
      </c>
      <c r="J684">
        <v>-94.509902949999997</v>
      </c>
    </row>
    <row r="685" spans="1:10" x14ac:dyDescent="0.2">
      <c r="A685" s="1">
        <v>44149</v>
      </c>
      <c r="F685">
        <v>1729</v>
      </c>
      <c r="G685">
        <v>143.9426575</v>
      </c>
      <c r="H685" t="s">
        <v>39</v>
      </c>
      <c r="I685">
        <v>23.777799609999999</v>
      </c>
      <c r="J685">
        <v>90.453201289999996</v>
      </c>
    </row>
    <row r="686" spans="1:10" x14ac:dyDescent="0.2">
      <c r="A686" s="1">
        <v>44150</v>
      </c>
      <c r="F686">
        <v>1731</v>
      </c>
      <c r="G686">
        <v>0</v>
      </c>
      <c r="H686" t="s">
        <v>39</v>
      </c>
      <c r="I686">
        <v>23.818000789999999</v>
      </c>
      <c r="J686">
        <v>90.436698910000004</v>
      </c>
    </row>
    <row r="687" spans="1:10" x14ac:dyDescent="0.2">
      <c r="A687" s="1">
        <v>44151</v>
      </c>
      <c r="B687">
        <v>41.14</v>
      </c>
      <c r="C687">
        <v>42.71</v>
      </c>
      <c r="D687">
        <v>1.1839999999999999</v>
      </c>
      <c r="E687">
        <v>1.1220000000000001</v>
      </c>
      <c r="F687">
        <v>1739</v>
      </c>
      <c r="G687">
        <v>0</v>
      </c>
      <c r="H687" t="s">
        <v>39</v>
      </c>
      <c r="I687">
        <v>23.926000599999998</v>
      </c>
      <c r="J687">
        <v>90.428497309999997</v>
      </c>
    </row>
    <row r="688" spans="1:10" x14ac:dyDescent="0.2">
      <c r="A688" s="1">
        <v>44152</v>
      </c>
      <c r="B688">
        <v>41.24</v>
      </c>
      <c r="C688">
        <v>42.54</v>
      </c>
      <c r="D688">
        <v>1.19</v>
      </c>
      <c r="E688">
        <v>1.125</v>
      </c>
    </row>
    <row r="689" spans="1:10" x14ac:dyDescent="0.2">
      <c r="A689" s="1">
        <v>44153</v>
      </c>
      <c r="B689">
        <v>41.64</v>
      </c>
      <c r="C689">
        <v>42.91</v>
      </c>
      <c r="D689">
        <v>1.18</v>
      </c>
      <c r="E689">
        <v>1.1279999999999999</v>
      </c>
      <c r="F689">
        <v>1733</v>
      </c>
      <c r="G689">
        <v>0</v>
      </c>
      <c r="H689" t="s">
        <v>11</v>
      </c>
      <c r="I689">
        <v>31.69079971</v>
      </c>
      <c r="J689">
        <v>-103.8537979</v>
      </c>
    </row>
    <row r="690" spans="1:10" x14ac:dyDescent="0.2">
      <c r="A690" s="1">
        <v>44154</v>
      </c>
      <c r="B690">
        <v>41.57</v>
      </c>
      <c r="C690">
        <v>43.09</v>
      </c>
      <c r="D690">
        <v>1.1910000000000001</v>
      </c>
      <c r="E690">
        <v>1.1459999999999999</v>
      </c>
      <c r="F690">
        <v>1735</v>
      </c>
      <c r="G690">
        <v>0</v>
      </c>
      <c r="H690" t="s">
        <v>11</v>
      </c>
      <c r="I690">
        <v>32.321998600000001</v>
      </c>
      <c r="J690">
        <v>-104.3069</v>
      </c>
    </row>
    <row r="691" spans="1:10" x14ac:dyDescent="0.2">
      <c r="A691" s="1">
        <v>44155</v>
      </c>
      <c r="B691">
        <v>41.99</v>
      </c>
      <c r="C691">
        <v>43.79</v>
      </c>
      <c r="D691">
        <v>1.202</v>
      </c>
      <c r="E691">
        <v>1.149</v>
      </c>
      <c r="F691">
        <v>1736</v>
      </c>
      <c r="G691">
        <v>47.69253922</v>
      </c>
      <c r="H691" t="s">
        <v>11</v>
      </c>
      <c r="I691">
        <v>36.483100890000003</v>
      </c>
      <c r="J691">
        <v>61.644298550000002</v>
      </c>
    </row>
    <row r="692" spans="1:10" x14ac:dyDescent="0.2">
      <c r="A692" s="1">
        <v>44156</v>
      </c>
      <c r="F692">
        <v>1741</v>
      </c>
      <c r="G692">
        <v>135.76048280000001</v>
      </c>
      <c r="H692" t="s">
        <v>39</v>
      </c>
      <c r="I692">
        <v>24.953699109999999</v>
      </c>
      <c r="J692">
        <v>67.044097899999997</v>
      </c>
    </row>
    <row r="693" spans="1:10" x14ac:dyDescent="0.2">
      <c r="A693" s="1">
        <v>44157</v>
      </c>
      <c r="F693">
        <v>1742</v>
      </c>
      <c r="G693">
        <v>116.04569239999999</v>
      </c>
      <c r="H693" t="s">
        <v>39</v>
      </c>
      <c r="I693">
        <v>24.947500229999999</v>
      </c>
      <c r="J693">
        <v>67.090103150000004</v>
      </c>
    </row>
    <row r="694" spans="1:10" x14ac:dyDescent="0.2">
      <c r="A694" s="1">
        <v>44158</v>
      </c>
      <c r="B694">
        <v>42.91</v>
      </c>
      <c r="C694">
        <v>45</v>
      </c>
      <c r="D694">
        <v>1.2250000000000001</v>
      </c>
      <c r="E694">
        <v>1.1779999999999999</v>
      </c>
    </row>
    <row r="695" spans="1:10" x14ac:dyDescent="0.2">
      <c r="A695" s="1">
        <v>44159</v>
      </c>
      <c r="B695">
        <v>44.71</v>
      </c>
      <c r="C695">
        <v>46.63</v>
      </c>
      <c r="D695">
        <v>1.2809999999999999</v>
      </c>
      <c r="E695">
        <v>1.2310000000000001</v>
      </c>
      <c r="F695">
        <v>1744</v>
      </c>
      <c r="G695">
        <v>17.009046550000001</v>
      </c>
      <c r="H695" t="s">
        <v>11</v>
      </c>
      <c r="I695">
        <v>20.563400269999999</v>
      </c>
      <c r="J695">
        <v>-97.704200740000005</v>
      </c>
    </row>
    <row r="696" spans="1:10" x14ac:dyDescent="0.2">
      <c r="A696" s="1">
        <v>44160</v>
      </c>
      <c r="B696">
        <v>45.58</v>
      </c>
      <c r="C696">
        <v>47.3</v>
      </c>
      <c r="D696">
        <v>1.3109999999999999</v>
      </c>
      <c r="E696">
        <v>1.2589999999999999</v>
      </c>
      <c r="F696">
        <v>1747</v>
      </c>
      <c r="G696">
        <v>39.28530121</v>
      </c>
      <c r="H696" t="s">
        <v>11</v>
      </c>
      <c r="I696">
        <v>34.732601170000002</v>
      </c>
      <c r="J696">
        <v>-97.668502810000007</v>
      </c>
    </row>
    <row r="697" spans="1:10" x14ac:dyDescent="0.2">
      <c r="A697" s="1">
        <v>44161</v>
      </c>
      <c r="B697">
        <v>0</v>
      </c>
      <c r="C697">
        <v>46.32</v>
      </c>
    </row>
    <row r="698" spans="1:10" x14ac:dyDescent="0.2">
      <c r="A698" s="1">
        <v>44162</v>
      </c>
      <c r="B698">
        <v>0</v>
      </c>
      <c r="C698">
        <v>46.88</v>
      </c>
      <c r="F698">
        <v>1746</v>
      </c>
      <c r="G698">
        <v>22.103345869999998</v>
      </c>
      <c r="H698" t="s">
        <v>39</v>
      </c>
      <c r="I698">
        <v>34.211799620000001</v>
      </c>
      <c r="J698">
        <v>72.037399289999996</v>
      </c>
    </row>
    <row r="699" spans="1:10" x14ac:dyDescent="0.2">
      <c r="A699" s="1">
        <v>44163</v>
      </c>
      <c r="F699">
        <v>1748</v>
      </c>
      <c r="G699">
        <v>30.35141754</v>
      </c>
      <c r="H699" t="s">
        <v>39</v>
      </c>
      <c r="I699">
        <v>30.2840004</v>
      </c>
      <c r="J699">
        <v>71.678901670000002</v>
      </c>
    </row>
    <row r="700" spans="1:10" x14ac:dyDescent="0.2">
      <c r="A700" s="1">
        <v>44164</v>
      </c>
      <c r="F700">
        <v>1751</v>
      </c>
      <c r="G700">
        <v>0</v>
      </c>
      <c r="H700" t="s">
        <v>11</v>
      </c>
      <c r="I700">
        <v>30.066699979999999</v>
      </c>
      <c r="J700">
        <v>-101.2472992</v>
      </c>
    </row>
    <row r="701" spans="1:10" x14ac:dyDescent="0.2">
      <c r="A701" s="1">
        <v>44165</v>
      </c>
      <c r="B701">
        <v>45.2</v>
      </c>
      <c r="C701">
        <v>46.84</v>
      </c>
      <c r="D701">
        <v>1.2709999999999999</v>
      </c>
      <c r="E701">
        <v>1.216</v>
      </c>
      <c r="F701">
        <v>1750</v>
      </c>
      <c r="G701">
        <v>471.28604130000002</v>
      </c>
      <c r="H701" t="s">
        <v>39</v>
      </c>
      <c r="I701">
        <v>23.73509979</v>
      </c>
      <c r="J701">
        <v>90.554801940000004</v>
      </c>
    </row>
    <row r="702" spans="1:10" x14ac:dyDescent="0.2">
      <c r="A702" s="1">
        <v>44166</v>
      </c>
      <c r="B702">
        <v>44.54</v>
      </c>
      <c r="C702">
        <v>47.03</v>
      </c>
      <c r="D702">
        <v>1.254</v>
      </c>
      <c r="E702">
        <v>1.1859999999999999</v>
      </c>
      <c r="F702">
        <v>1755</v>
      </c>
      <c r="G702">
        <v>0</v>
      </c>
      <c r="H702" t="s">
        <v>8</v>
      </c>
      <c r="I702">
        <v>-21.573200230000001</v>
      </c>
      <c r="J702">
        <v>147.87869259999999</v>
      </c>
    </row>
    <row r="703" spans="1:10" x14ac:dyDescent="0.2">
      <c r="A703" s="1">
        <v>44167</v>
      </c>
      <c r="B703">
        <v>45.23</v>
      </c>
      <c r="C703">
        <v>47.8</v>
      </c>
      <c r="D703">
        <v>1.276</v>
      </c>
      <c r="E703">
        <v>1.208</v>
      </c>
      <c r="F703">
        <v>1757</v>
      </c>
      <c r="G703">
        <v>14.88451004</v>
      </c>
      <c r="H703" t="s">
        <v>39</v>
      </c>
      <c r="I703">
        <v>27.125099179999999</v>
      </c>
      <c r="J703">
        <v>69.307296750000006</v>
      </c>
    </row>
    <row r="704" spans="1:10" x14ac:dyDescent="0.2">
      <c r="A704" s="1">
        <v>44168</v>
      </c>
      <c r="B704">
        <v>45.65</v>
      </c>
      <c r="C704">
        <v>48.37</v>
      </c>
      <c r="D704">
        <v>1.288</v>
      </c>
      <c r="E704">
        <v>1.2350000000000001</v>
      </c>
      <c r="F704">
        <v>1758</v>
      </c>
      <c r="G704">
        <v>0</v>
      </c>
      <c r="H704" t="s">
        <v>39</v>
      </c>
      <c r="I704">
        <v>24.966100690000001</v>
      </c>
      <c r="J704">
        <v>67.148399350000005</v>
      </c>
    </row>
    <row r="705" spans="1:10" x14ac:dyDescent="0.2">
      <c r="A705" s="1">
        <v>44169</v>
      </c>
      <c r="B705">
        <v>46.23</v>
      </c>
      <c r="C705">
        <v>49.1</v>
      </c>
      <c r="D705">
        <v>1.2869999999999999</v>
      </c>
      <c r="E705">
        <v>1.234</v>
      </c>
      <c r="F705">
        <v>1766</v>
      </c>
      <c r="G705">
        <v>0</v>
      </c>
      <c r="H705" t="s">
        <v>11</v>
      </c>
      <c r="I705">
        <v>31.534099579999999</v>
      </c>
      <c r="J705">
        <v>-103.2082977</v>
      </c>
    </row>
    <row r="706" spans="1:10" x14ac:dyDescent="0.2">
      <c r="A706" s="1">
        <v>44170</v>
      </c>
    </row>
    <row r="707" spans="1:10" x14ac:dyDescent="0.2">
      <c r="A707" s="1">
        <v>44171</v>
      </c>
      <c r="F707">
        <v>1953</v>
      </c>
      <c r="G707">
        <v>58.652786249999998</v>
      </c>
      <c r="H707" t="s">
        <v>39</v>
      </c>
      <c r="I707">
        <v>-34.91970062</v>
      </c>
      <c r="J707">
        <v>-59.056999210000001</v>
      </c>
    </row>
    <row r="708" spans="1:10" x14ac:dyDescent="0.2">
      <c r="A708" s="1">
        <v>44172</v>
      </c>
      <c r="B708">
        <v>45.72</v>
      </c>
      <c r="C708">
        <v>48.63</v>
      </c>
      <c r="D708">
        <v>1.282</v>
      </c>
      <c r="E708">
        <v>1.22</v>
      </c>
      <c r="F708">
        <v>1767</v>
      </c>
      <c r="G708">
        <v>0</v>
      </c>
      <c r="H708" t="s">
        <v>39</v>
      </c>
      <c r="I708">
        <v>23.727500920000001</v>
      </c>
      <c r="J708">
        <v>90.370796200000001</v>
      </c>
    </row>
    <row r="709" spans="1:10" x14ac:dyDescent="0.2">
      <c r="A709" s="1">
        <v>44173</v>
      </c>
      <c r="B709">
        <v>45.64</v>
      </c>
      <c r="C709">
        <v>48.84</v>
      </c>
      <c r="D709">
        <v>1.294</v>
      </c>
      <c r="E709">
        <v>1.2270000000000001</v>
      </c>
      <c r="F709">
        <v>1769</v>
      </c>
      <c r="G709">
        <v>0</v>
      </c>
      <c r="H709" t="s">
        <v>39</v>
      </c>
      <c r="I709">
        <v>24.87770081</v>
      </c>
      <c r="J709">
        <v>67.153900149999998</v>
      </c>
    </row>
    <row r="710" spans="1:10" x14ac:dyDescent="0.2">
      <c r="A710" s="1">
        <v>44174</v>
      </c>
      <c r="B710">
        <v>45.48</v>
      </c>
      <c r="C710">
        <v>48.81</v>
      </c>
      <c r="D710">
        <v>1.3120000000000001</v>
      </c>
      <c r="E710">
        <v>1.252</v>
      </c>
      <c r="F710">
        <v>1954</v>
      </c>
      <c r="G710">
        <v>85.260681149999996</v>
      </c>
      <c r="H710" t="s">
        <v>39</v>
      </c>
      <c r="I710">
        <v>28.478300090000001</v>
      </c>
      <c r="J710">
        <v>77.368499760000006</v>
      </c>
    </row>
    <row r="711" spans="1:10" x14ac:dyDescent="0.2">
      <c r="A711" s="1">
        <v>44175</v>
      </c>
      <c r="B711">
        <v>46.76</v>
      </c>
      <c r="C711">
        <v>50.33</v>
      </c>
      <c r="D711">
        <v>1.3440000000000001</v>
      </c>
      <c r="E711">
        <v>1.282</v>
      </c>
      <c r="F711">
        <v>1773</v>
      </c>
      <c r="G711">
        <v>0</v>
      </c>
      <c r="H711" t="s">
        <v>8</v>
      </c>
      <c r="I711">
        <v>42.273200989999999</v>
      </c>
      <c r="J711">
        <v>120.2453995</v>
      </c>
    </row>
    <row r="712" spans="1:10" x14ac:dyDescent="0.2">
      <c r="A712" s="1">
        <v>44176</v>
      </c>
      <c r="B712">
        <v>46.59</v>
      </c>
      <c r="C712">
        <v>50.01</v>
      </c>
      <c r="D712">
        <v>1.3380000000000001</v>
      </c>
      <c r="E712">
        <v>1.2849999999999999</v>
      </c>
    </row>
    <row r="713" spans="1:10" x14ac:dyDescent="0.2">
      <c r="A713" s="1">
        <v>44177</v>
      </c>
    </row>
    <row r="714" spans="1:10" x14ac:dyDescent="0.2">
      <c r="A714" s="1">
        <v>44178</v>
      </c>
    </row>
    <row r="715" spans="1:10" x14ac:dyDescent="0.2">
      <c r="A715" s="1">
        <v>44179</v>
      </c>
      <c r="B715">
        <v>47.02</v>
      </c>
      <c r="C715">
        <v>50.27</v>
      </c>
      <c r="D715">
        <v>1.351</v>
      </c>
      <c r="E715">
        <v>1.292</v>
      </c>
    </row>
    <row r="716" spans="1:10" x14ac:dyDescent="0.2">
      <c r="A716" s="1">
        <v>44180</v>
      </c>
      <c r="B716">
        <v>47.58</v>
      </c>
      <c r="C716">
        <v>50.77</v>
      </c>
      <c r="D716">
        <v>1.355</v>
      </c>
      <c r="E716">
        <v>1.2949999999999999</v>
      </c>
      <c r="F716">
        <v>1777</v>
      </c>
      <c r="G716">
        <v>0</v>
      </c>
      <c r="H716" t="s">
        <v>11</v>
      </c>
      <c r="I716">
        <v>31.071800230000001</v>
      </c>
      <c r="J716">
        <v>-103.0187988</v>
      </c>
    </row>
    <row r="717" spans="1:10" x14ac:dyDescent="0.2">
      <c r="A717" s="1">
        <v>44181</v>
      </c>
      <c r="B717">
        <v>47.86</v>
      </c>
      <c r="C717">
        <v>50.83</v>
      </c>
      <c r="D717">
        <v>1.385</v>
      </c>
      <c r="E717">
        <v>1.325</v>
      </c>
      <c r="F717">
        <v>1778</v>
      </c>
      <c r="G717">
        <v>32.542205809999999</v>
      </c>
      <c r="H717" t="s">
        <v>39</v>
      </c>
      <c r="I717">
        <v>33.683200839999998</v>
      </c>
      <c r="J717">
        <v>73.133201600000007</v>
      </c>
    </row>
    <row r="718" spans="1:10" x14ac:dyDescent="0.2">
      <c r="A718" s="1">
        <v>44182</v>
      </c>
      <c r="B718">
        <v>48.34</v>
      </c>
      <c r="C718">
        <v>51.2</v>
      </c>
      <c r="D718">
        <v>1.421</v>
      </c>
      <c r="E718">
        <v>1.3620000000000001</v>
      </c>
      <c r="F718">
        <v>1783</v>
      </c>
      <c r="G718">
        <v>27.805614469999998</v>
      </c>
      <c r="H718" t="s">
        <v>11</v>
      </c>
      <c r="I718">
        <v>29.02260017</v>
      </c>
      <c r="J718">
        <v>-97.803001399999999</v>
      </c>
    </row>
    <row r="719" spans="1:10" x14ac:dyDescent="0.2">
      <c r="A719" s="1">
        <v>44183</v>
      </c>
      <c r="B719">
        <v>49.04</v>
      </c>
      <c r="C719">
        <v>52.17</v>
      </c>
      <c r="D719">
        <v>1.43</v>
      </c>
      <c r="E719">
        <v>1.367</v>
      </c>
    </row>
    <row r="720" spans="1:10" x14ac:dyDescent="0.2">
      <c r="A720" s="1">
        <v>44184</v>
      </c>
      <c r="F720">
        <v>1782</v>
      </c>
      <c r="G720">
        <v>59.788589479999999</v>
      </c>
      <c r="H720" t="s">
        <v>39</v>
      </c>
      <c r="I720">
        <v>31.42099953</v>
      </c>
      <c r="J720">
        <v>74.438903809999999</v>
      </c>
    </row>
    <row r="721" spans="1:10" x14ac:dyDescent="0.2">
      <c r="A721" s="1">
        <v>44185</v>
      </c>
      <c r="F721">
        <v>1960</v>
      </c>
      <c r="G721">
        <v>59.028289790000002</v>
      </c>
      <c r="H721" t="s">
        <v>8</v>
      </c>
      <c r="I721">
        <v>27.276599879999999</v>
      </c>
      <c r="J721">
        <v>95.407997129999998</v>
      </c>
    </row>
    <row r="722" spans="1:10" x14ac:dyDescent="0.2">
      <c r="A722" s="1">
        <v>44186</v>
      </c>
      <c r="B722">
        <v>47.79</v>
      </c>
      <c r="C722">
        <v>50.61</v>
      </c>
      <c r="D722">
        <v>1.387</v>
      </c>
      <c r="E722">
        <v>1.3240000000000001</v>
      </c>
    </row>
    <row r="723" spans="1:10" x14ac:dyDescent="0.2">
      <c r="A723" s="1">
        <v>44187</v>
      </c>
      <c r="B723">
        <v>47.02</v>
      </c>
      <c r="C723">
        <v>49.88</v>
      </c>
      <c r="D723">
        <v>1.3720000000000001</v>
      </c>
      <c r="E723">
        <v>1.3069999999999999</v>
      </c>
      <c r="F723">
        <v>1792</v>
      </c>
      <c r="G723">
        <v>0</v>
      </c>
      <c r="H723" t="s">
        <v>11</v>
      </c>
      <c r="I723">
        <v>32.983299260000003</v>
      </c>
      <c r="J723">
        <v>-101.4532013</v>
      </c>
    </row>
    <row r="724" spans="1:10" x14ac:dyDescent="0.2">
      <c r="A724" s="1">
        <v>44188</v>
      </c>
      <c r="B724">
        <v>47.94</v>
      </c>
      <c r="C724">
        <v>51.05</v>
      </c>
      <c r="D724">
        <v>1.415</v>
      </c>
      <c r="E724">
        <v>1.35</v>
      </c>
      <c r="F724">
        <v>1796</v>
      </c>
      <c r="G724">
        <v>0</v>
      </c>
      <c r="H724" t="s">
        <v>39</v>
      </c>
      <c r="I724">
        <v>23.649599080000002</v>
      </c>
      <c r="J724">
        <v>90.527297970000006</v>
      </c>
    </row>
    <row r="725" spans="1:10" x14ac:dyDescent="0.2">
      <c r="A725" s="1">
        <v>44189</v>
      </c>
      <c r="B725">
        <v>48.18</v>
      </c>
      <c r="C725">
        <v>50.88</v>
      </c>
      <c r="D725">
        <v>1.413</v>
      </c>
      <c r="E725">
        <v>1.3480000000000001</v>
      </c>
    </row>
    <row r="726" spans="1:10" x14ac:dyDescent="0.2">
      <c r="A726" s="1">
        <v>44190</v>
      </c>
      <c r="F726">
        <v>1800</v>
      </c>
      <c r="G726">
        <v>52.161312100000004</v>
      </c>
      <c r="H726" t="s">
        <v>11</v>
      </c>
      <c r="I726">
        <v>31.758499149999999</v>
      </c>
      <c r="J726">
        <v>6.1578001980000003</v>
      </c>
    </row>
    <row r="727" spans="1:10" x14ac:dyDescent="0.2">
      <c r="A727" s="1">
        <v>44191</v>
      </c>
    </row>
    <row r="728" spans="1:10" x14ac:dyDescent="0.2">
      <c r="A728" s="1">
        <v>44192</v>
      </c>
    </row>
    <row r="729" spans="1:10" x14ac:dyDescent="0.2">
      <c r="A729" s="1">
        <v>44193</v>
      </c>
      <c r="B729">
        <v>47.5</v>
      </c>
      <c r="C729">
        <v>50.88</v>
      </c>
      <c r="D729">
        <v>1.3959999999999999</v>
      </c>
      <c r="E729">
        <v>1.341</v>
      </c>
    </row>
    <row r="730" spans="1:10" x14ac:dyDescent="0.2">
      <c r="A730" s="1">
        <v>44194</v>
      </c>
      <c r="B730">
        <v>47.85</v>
      </c>
      <c r="C730">
        <v>50.44</v>
      </c>
      <c r="D730">
        <v>1.417</v>
      </c>
      <c r="E730">
        <v>1.3620000000000001</v>
      </c>
    </row>
    <row r="731" spans="1:10" x14ac:dyDescent="0.2">
      <c r="A731" s="1">
        <v>44195</v>
      </c>
      <c r="B731">
        <v>48.24</v>
      </c>
      <c r="C731">
        <v>50.74</v>
      </c>
      <c r="D731">
        <v>1.4379999999999999</v>
      </c>
      <c r="E731">
        <v>1.383</v>
      </c>
      <c r="F731">
        <v>1802</v>
      </c>
      <c r="G731">
        <v>108.8811188</v>
      </c>
      <c r="H731" t="s">
        <v>39</v>
      </c>
      <c r="I731">
        <v>31.54339981</v>
      </c>
      <c r="J731">
        <v>74.284103389999999</v>
      </c>
    </row>
    <row r="732" spans="1:10" x14ac:dyDescent="0.2">
      <c r="A732" s="1">
        <v>44196</v>
      </c>
      <c r="B732">
        <v>48.35</v>
      </c>
      <c r="C732">
        <v>51.22</v>
      </c>
      <c r="D732">
        <v>1.4379999999999999</v>
      </c>
      <c r="E732">
        <v>1.3660000000000001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MethaneLeaks Events Data_nonUS</vt:lpstr>
      <vt:lpstr>Canada</vt:lpstr>
      <vt:lpstr>  </vt:lpstr>
      <vt:lpstr>Crude oil price</vt:lpstr>
      <vt:lpstr>Full date</vt:lpstr>
      <vt:lpstr>Tableau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Muye Ru</cp:lastModifiedBy>
  <dcterms:created xsi:type="dcterms:W3CDTF">2021-08-31T17:44:46Z</dcterms:created>
  <dcterms:modified xsi:type="dcterms:W3CDTF">2024-05-25T14:32:06Z</dcterms:modified>
</cp:coreProperties>
</file>