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pwrho\Documents\Gallman Tables\"/>
    </mc:Choice>
  </mc:AlternateContent>
  <xr:revisionPtr revIDLastSave="0" documentId="13_ncr:1_{CC5AABE1-F637-4655-B41B-E380B93D138A}" xr6:coauthVersionLast="45" xr6:coauthVersionMax="45" xr10:uidLastSave="{00000000-0000-0000-0000-000000000000}"/>
  <bookViews>
    <workbookView xWindow="-110" yWindow="-110" windowWidth="19420" windowHeight="10420" xr2:uid="{00000000-000D-0000-FFFF-FFFF00000000}"/>
  </bookViews>
  <sheets>
    <sheet name="Table 10.1" sheetId="1" r:id="rId1"/>
    <sheet name="Table 10.2" sheetId="2" r:id="rId2"/>
    <sheet name="Table 10.3" sheetId="17" r:id="rId3"/>
    <sheet name="Table 10.4" sheetId="3" r:id="rId4"/>
    <sheet name="Table 10.5" sheetId="18" r:id="rId5"/>
    <sheet name="Table 10.6" sheetId="4" r:id="rId6"/>
    <sheet name="Table 10.7" sheetId="7" r:id="rId7"/>
    <sheet name="Table 10.8" sheetId="8" r:id="rId8"/>
    <sheet name="Table 10.9" sheetId="9" r:id="rId9"/>
    <sheet name="Table 10.10" sheetId="11" r:id="rId10"/>
    <sheet name="Table 10.11" sheetId="12" r:id="rId11"/>
    <sheet name="Table 10.12" sheetId="13" r:id="rId12"/>
    <sheet name="Table 10.13" sheetId="14" r:id="rId13"/>
    <sheet name="Table 10.14" sheetId="15" r:id="rId14"/>
  </sheets>
  <definedNames>
    <definedName name="OLE_LINK1" localSheetId="8">'Table 10.9'!$A$16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3" l="1"/>
  <c r="G7" i="13" s="1"/>
  <c r="H7" i="13" s="1"/>
  <c r="I7" i="13" s="1"/>
  <c r="F6" i="13"/>
  <c r="G6" i="13" s="1"/>
  <c r="H6" i="13" s="1"/>
  <c r="I6" i="13" s="1"/>
  <c r="J6" i="13" s="1"/>
  <c r="F7" i="12"/>
  <c r="G7" i="12" s="1"/>
  <c r="H7" i="12" s="1"/>
  <c r="I7" i="12" s="1"/>
  <c r="F6" i="12"/>
  <c r="G6" i="12" s="1"/>
  <c r="H6" i="12" s="1"/>
  <c r="I6" i="12" s="1"/>
  <c r="J6" i="12" s="1"/>
</calcChain>
</file>

<file path=xl/sharedStrings.xml><?xml version="1.0" encoding="utf-8"?>
<sst xmlns="http://schemas.openxmlformats.org/spreadsheetml/2006/main" count="508" uniqueCount="321">
  <si>
    <t xml:space="preserve">  ‑‑</t>
  </si>
  <si>
    <t>‑‑</t>
  </si>
  <si>
    <t>Steam Vessels</t>
  </si>
  <si>
    <t>Sailing Vessels</t>
  </si>
  <si>
    <t>Other Vessels</t>
  </si>
  <si>
    <t>All Vessels</t>
  </si>
  <si>
    <t xml:space="preserve"> ‑‑</t>
  </si>
  <si>
    <t xml:space="preserve">  Real Estate</t>
  </si>
  <si>
    <t xml:space="preserve">  Price Index</t>
  </si>
  <si>
    <t xml:space="preserve">  Value/Ton (dollars)</t>
  </si>
  <si>
    <t>Price Index</t>
  </si>
  <si>
    <t>Ghost Tonnage Adjustment, deduct</t>
  </si>
  <si>
    <t xml:space="preserve">   Tons (thousands)</t>
  </si>
  <si>
    <t>Operating canals, 1840</t>
  </si>
  <si>
    <r>
      <t>Less those abandoned, 1840‑50</t>
    </r>
    <r>
      <rPr>
        <vertAlign val="superscript"/>
        <sz val="10"/>
        <color theme="1"/>
        <rFont val="Times New Roman"/>
        <family val="1"/>
      </rPr>
      <t>a</t>
    </r>
  </si>
  <si>
    <t>Value of canals, 1840</t>
  </si>
  <si>
    <t>Add construction, 1840‑50</t>
  </si>
  <si>
    <t>Operating canals, 1850</t>
  </si>
  <si>
    <t>Less those abandoned, 1850‑60</t>
  </si>
  <si>
    <t>Value of canals, 1850</t>
  </si>
  <si>
    <t>Add construction, 1850‑60</t>
  </si>
  <si>
    <t>Operating canals, 1860</t>
  </si>
  <si>
    <t>Less those abandoned, 1860‑70</t>
  </si>
  <si>
    <t>Value of canals, 1860</t>
  </si>
  <si>
    <t>Add construction, 1860‑70</t>
  </si>
  <si>
    <t>Operating canals, 1870</t>
  </si>
  <si>
    <t>Less those abandoned, 1870‑80</t>
  </si>
  <si>
    <t>Value of canals, 1870</t>
  </si>
  <si>
    <t>Add construction, 1870‑80</t>
  </si>
  <si>
    <t>Operating canals, 1880</t>
  </si>
  <si>
    <t>Less those abandoned, 1880‑90</t>
  </si>
  <si>
    <t>Value of canals, 1880</t>
  </si>
  <si>
    <t>Add construction, 1880‑90</t>
  </si>
  <si>
    <t>Operating canals, 1890</t>
  </si>
  <si>
    <t>Less those abandoned, 1890‑1900</t>
  </si>
  <si>
    <t>Value of canals, 1890</t>
  </si>
  <si>
    <t>Add construction, 1890‑1900</t>
  </si>
  <si>
    <t>Operating canals, 1900</t>
  </si>
  <si>
    <t>Less those abandoned, 1900‑10</t>
  </si>
  <si>
    <t>Value of canals, 1900</t>
  </si>
  <si>
    <t>Table 10.1</t>
  </si>
  <si>
    <t>Table 10.2</t>
  </si>
  <si>
    <t>pre</t>
  </si>
  <si>
    <t>All</t>
  </si>
  <si>
    <t>‑1900</t>
  </si>
  <si>
    <t>(1)</t>
  </si>
  <si>
    <t xml:space="preserve"> Price Index (1860:100)</t>
  </si>
  <si>
    <t>(2)</t>
  </si>
  <si>
    <t>(3)</t>
  </si>
  <si>
    <t>(4)</t>
  </si>
  <si>
    <t>(5)</t>
  </si>
  <si>
    <t>(6)</t>
  </si>
  <si>
    <t>(7)</t>
  </si>
  <si>
    <t>(8)</t>
  </si>
  <si>
    <t>(9)</t>
  </si>
  <si>
    <t>(10)</t>
  </si>
  <si>
    <t>Table 10.3</t>
  </si>
  <si>
    <t>Table 10.4</t>
  </si>
  <si>
    <t>Value of Railroad Assets, Millions of Dollars (Gross Book Value), 1860</t>
  </si>
  <si>
    <t>Improvements</t>
  </si>
  <si>
    <t xml:space="preserve">Equipment  </t>
  </si>
  <si>
    <t>Improvements and Equipment</t>
  </si>
  <si>
    <t>Table 10.5</t>
  </si>
  <si>
    <t>Millions of Dollars, 1860</t>
  </si>
  <si>
    <t>Track</t>
  </si>
  <si>
    <t>1909 Prices,</t>
  </si>
  <si>
    <t>Mileage</t>
  </si>
  <si>
    <t>($ mil)</t>
  </si>
  <si>
    <t>Dec. 1838</t>
  </si>
  <si>
    <t>June 1840</t>
  </si>
  <si>
    <t>Dec. 1848</t>
  </si>
  <si>
    <t>June 1850</t>
  </si>
  <si>
    <t>Dec. 1858</t>
  </si>
  <si>
    <t>June 1860</t>
  </si>
  <si>
    <t>Dec. 1869</t>
  </si>
  <si>
    <t>June 1870</t>
  </si>
  <si>
    <t>Dec. 1879</t>
  </si>
  <si>
    <t>June 1880</t>
  </si>
  <si>
    <t>Dec. 1889</t>
  </si>
  <si>
    <t>June 1890</t>
  </si>
  <si>
    <t>Dec. 1899</t>
  </si>
  <si>
    <t>Dec. 1909</t>
  </si>
  <si>
    <t>Ratio of</t>
  </si>
  <si>
    <t>Equipment</t>
  </si>
  <si>
    <t>Value of</t>
  </si>
  <si>
    <t>Equipment,</t>
  </si>
  <si>
    <t>Increases</t>
  </si>
  <si>
    <t>Index</t>
  </si>
  <si>
    <t>in</t>
  </si>
  <si>
    <t>Increase</t>
  </si>
  <si>
    <t>to Census</t>
  </si>
  <si>
    <t>Date</t>
  </si>
  <si>
    <t>Improve‑</t>
  </si>
  <si>
    <t>ments</t>
  </si>
  <si>
    <t xml:space="preserve">Dec. 1869      </t>
  </si>
  <si>
    <t xml:space="preserve">June 1870                                             </t>
  </si>
  <si>
    <t xml:space="preserve">Dec. 1879     </t>
  </si>
  <si>
    <t xml:space="preserve">June 1880                                         </t>
  </si>
  <si>
    <t xml:space="preserve">Dec. 1889     </t>
  </si>
  <si>
    <t xml:space="preserve">June 1890                                              </t>
  </si>
  <si>
    <t xml:space="preserve">Dec. 1899     </t>
  </si>
  <si>
    <t xml:space="preserve">Dec. 1909     </t>
  </si>
  <si>
    <t>in Millions of</t>
  </si>
  <si>
    <t>Increases to</t>
  </si>
  <si>
    <t>Census Date</t>
  </si>
  <si>
    <t>Price</t>
  </si>
  <si>
    <t>Improve-</t>
  </si>
  <si>
    <t>Land</t>
  </si>
  <si>
    <t>Equipment and Animals</t>
  </si>
  <si>
    <t>Total Durable Capital</t>
  </si>
  <si>
    <t>Retirements</t>
  </si>
  <si>
    <t>on evaluation date:</t>
  </si>
  <si>
    <t>Decade</t>
  </si>
  <si>
    <t>Improvements,</t>
  </si>
  <si>
    <t>depreciated</t>
  </si>
  <si>
    <t>cost basis</t>
  </si>
  <si>
    <t>1860 dollars</t>
  </si>
  <si>
    <t>Gross Capital Formation</t>
  </si>
  <si>
    <t>Book Value of Equipment</t>
  </si>
  <si>
    <t>Book Value of Improvements</t>
  </si>
  <si>
    <t>Depreciated value of equipment</t>
  </si>
  <si>
    <t>Current Value</t>
  </si>
  <si>
    <t>Constant Value</t>
  </si>
  <si>
    <t>Investment Flows</t>
  </si>
  <si>
    <t>Capital Stocks</t>
  </si>
  <si>
    <t>1870‑</t>
  </si>
  <si>
    <t>1880‑</t>
  </si>
  <si>
    <t>1890‑</t>
  </si>
  <si>
    <t xml:space="preserve">                 </t>
  </si>
  <si>
    <t>Value of Land</t>
  </si>
  <si>
    <t>Price Index (1860=100)</t>
  </si>
  <si>
    <t>‑1835</t>
  </si>
  <si>
    <t>‑1840</t>
  </si>
  <si>
    <t>‑1850</t>
  </si>
  <si>
    <t>‑1860</t>
  </si>
  <si>
    <t>‑1870</t>
  </si>
  <si>
    <t>‑1880</t>
  </si>
  <si>
    <t>‑1890</t>
  </si>
  <si>
    <t>Depreciated Value of Equipment</t>
  </si>
  <si>
    <t>Retirements through 1860</t>
  </si>
  <si>
    <t>Undepreciated Value of Equipment</t>
  </si>
  <si>
    <t>Less Depreciation</t>
  </si>
  <si>
    <t>Depreciated Value of Improvements</t>
  </si>
  <si>
    <t>Panel A</t>
  </si>
  <si>
    <t>Panel B</t>
  </si>
  <si>
    <t>Ratio Depreciated/Undepreciated Value</t>
  </si>
  <si>
    <t>Line 5 extrapolated from Dec to June</t>
  </si>
  <si>
    <t>Panel C</t>
  </si>
  <si>
    <t>Depreciated Value of Railroad Improvements (Net Reproduction Cost)</t>
  </si>
  <si>
    <t>Depreciated Value of Railroad Equipment (Net Reproduction Cost)</t>
  </si>
  <si>
    <t>Equip-</t>
  </si>
  <si>
    <t>ment</t>
  </si>
  <si>
    <t>Line 3 extrapolated from Dec to June</t>
  </si>
  <si>
    <t>Book Value of Equipment, Dec. 1860</t>
  </si>
  <si>
    <t>Book Value of Improvements, Dec. 1860</t>
  </si>
  <si>
    <t>Table 10.7</t>
  </si>
  <si>
    <t>Table 10.8</t>
  </si>
  <si>
    <t>Value of Capital of Street Railways, Gross Book Values,</t>
  </si>
  <si>
    <t>Millions of Dollars, 1850‑1900</t>
  </si>
  <si>
    <t>Table 10.10</t>
  </si>
  <si>
    <t>Table 10.11</t>
  </si>
  <si>
    <t>Value of Street Railway Improvements, Net Book Values, Millions of Dollars,</t>
  </si>
  <si>
    <t>Current and 1860 Prices, 1840‑1900</t>
  </si>
  <si>
    <t>Table 10.12</t>
  </si>
  <si>
    <t>Value of Street Railway Equipment, Net Book Value, Millions of Dollars,</t>
  </si>
  <si>
    <t>Net Investment in</t>
  </si>
  <si>
    <t xml:space="preserve">    Improvements, 1860 Prices</t>
  </si>
  <si>
    <t xml:space="preserve">   Equipment,  Book Value    </t>
  </si>
  <si>
    <t xml:space="preserve">   Equipment,  1860 Prices  </t>
  </si>
  <si>
    <t>Table 10.14</t>
  </si>
  <si>
    <t>Value of Capital and Land in Pipelines, Millions of Dollars,</t>
  </si>
  <si>
    <t>Current and 1860 Prices, 1880‑1900</t>
  </si>
  <si>
    <t xml:space="preserve">   Improvements,  Book Value    </t>
  </si>
  <si>
    <t>Improvement</t>
  </si>
  <si>
    <t>($ mil.)</t>
  </si>
  <si>
    <t>1909 Prices</t>
  </si>
  <si>
    <t>1860 Prices</t>
  </si>
  <si>
    <t xml:space="preserve">Value of </t>
  </si>
  <si>
    <t>June 1900</t>
  </si>
  <si>
    <t xml:space="preserve">Index </t>
  </si>
  <si>
    <t xml:space="preserve"> Cost Valuation</t>
  </si>
  <si>
    <t xml:space="preserve"> Constant Value</t>
  </si>
  <si>
    <t xml:space="preserve">Date of Valuation:   </t>
  </si>
  <si>
    <r>
      <t>Date of construction:</t>
    </r>
    <r>
      <rPr>
        <vertAlign val="superscript"/>
        <sz val="10"/>
        <color theme="1"/>
        <rFont val="Times New Roman"/>
        <family val="1"/>
      </rPr>
      <t>a</t>
    </r>
  </si>
  <si>
    <t xml:space="preserve">   Adjusted Tonnage</t>
  </si>
  <si>
    <t xml:space="preserve">  Current Value (mil. $)</t>
  </si>
  <si>
    <t xml:space="preserve">  Constant Value (mil. $)</t>
  </si>
  <si>
    <t>Improvements (mil. $)</t>
  </si>
  <si>
    <t>Improvements (mil. 1860 $)</t>
  </si>
  <si>
    <t>Land (mil. $)</t>
  </si>
  <si>
    <t>value of</t>
  </si>
  <si>
    <t>Depreciated</t>
  </si>
  <si>
    <t>improve-</t>
  </si>
  <si>
    <t>On evalua-</t>
  </si>
  <si>
    <t>tion date:</t>
  </si>
  <si>
    <t xml:space="preserve">Improvements, </t>
  </si>
  <si>
    <t xml:space="preserve">        depreciated</t>
  </si>
  <si>
    <t>Incresse</t>
  </si>
  <si>
    <t>1860=</t>
  </si>
  <si>
    <t>1860 $</t>
  </si>
  <si>
    <t>Equip.</t>
  </si>
  <si>
    <t>Equip.,</t>
  </si>
  <si>
    <t>Million</t>
  </si>
  <si>
    <t xml:space="preserve">U.S. Government Canals     </t>
  </si>
  <si>
    <t>--</t>
  </si>
  <si>
    <t xml:space="preserve">River Improvements     </t>
  </si>
  <si>
    <t xml:space="preserve">Total               </t>
  </si>
  <si>
    <t>Table 10.6</t>
  </si>
  <si>
    <t xml:space="preserve">Table 10.9 </t>
  </si>
  <si>
    <t>Millions of Dollars, Current and 1860 Prices, 1870-1900</t>
  </si>
  <si>
    <t>Value of Vessels and Real Estate in Shipping, Millions of Dollars, Current and 1860 Prices, 1840-1900</t>
  </si>
  <si>
    <t>Value of Canals, Millions of Dollars, Book Values, June 30, 1840 to June 30, 1900</t>
  </si>
  <si>
    <t>Categories Excluded from the Cranmer‑Segal and Tenth Census Estimates, in Millions of Dollars</t>
  </si>
  <si>
    <t>Value of Canals and River Improvements, Millions of Dollars, Current and 1860 Prices, 1840‑1900</t>
  </si>
  <si>
    <t>Fishlow’s Railroad Price Indexes</t>
  </si>
  <si>
    <t>Value of Railroad Assets, Millions of Dollars, 1860</t>
  </si>
  <si>
    <t>Value of Railroad Equipment, 1860 Prices, 1840‑1900</t>
  </si>
  <si>
    <t>Value of Railroad Improvements, 1860 Prices, 1840‑1900</t>
  </si>
  <si>
    <t>Value of Railroad Capital and Land, Millions of Dollars, Current and 1860 prices, 1840‑1900</t>
  </si>
  <si>
    <t xml:space="preserve">Table 10.13  </t>
  </si>
  <si>
    <t xml:space="preserve">
Value of Pullman and Express Cars, Net Reproduction Cost
</t>
  </si>
  <si>
    <t>Sources:</t>
  </si>
  <si>
    <t>Line 1:  All years: U.S. Bureau of the Census (1960, 439) indicates that in 1841 official tonnage figures were reduced by about 12 percent to eliminate ghost tonnage.  We accordingly reduced the 1840 unadjusted data by 12 percent.  The next adjustment for ghost tonnage was made in 1855‑58 and resulted in an 18 percent reduction of official tonnage figures.  We pro‑rated this by years, deducting 10 percent from the 1850 tonnage data.  We also reduced our 1860 estimate on the assumption that undeducted ship losses accumulated at the same rate per year after 1858 as they did from 1841 to 1858.  It was not necessary to adjust the tonnage figures for 1870 and later, since ghost tonnage represented a much smaller part of the total (1‑3 percent).</t>
  </si>
  <si>
    <t xml:space="preserve">Line 2:  All years: U.S. Bureau of the Census (1960), Series Q-155. </t>
  </si>
  <si>
    <t>Lines 3, 7, 11, 15: All years: Lines 2, 6, 10, and 14, respectively, reduced by the percentage in line 1.</t>
  </si>
  <si>
    <t>Lines 4, 8, 12:  All years: The 1880 values were computed from U.S. Census Office (1883b, 718‑19).  The price index in Line 18 was used as an extrapolator to estimate values in 1840‑1870 from values in 1880.</t>
  </si>
  <si>
    <t>Lines 5, 9, 13:  All years: Adjusted tonnage multiplied by value/ton.</t>
  </si>
  <si>
    <t xml:space="preserve">        1868    1869    1870    1871    1872    1873    1874    1875</t>
  </si>
  <si>
    <t xml:space="preserve">         20%     21%     25%     28%     30%     33%     32%      30%</t>
  </si>
  <si>
    <t>U.S. Bureau of the Census (1960), Series Q-161, Q-162.</t>
  </si>
  <si>
    <t>After 1875, the information for a comparison is not available.  It can be seen that the data we have are insufficient to indicate a definite trend.  Therefore we reduced the 1840, 1850, and 1860 figures by 20 percent, the ratio computed from the 1868 data.</t>
  </si>
  <si>
    <t>Line 14:  All years: The totals of lines 2, 6, and 10.</t>
  </si>
  <si>
    <t>Line 16:  All years: Line 17 divided by line 15 (expressed in millions).</t>
  </si>
  <si>
    <t>Line 18:  Brady (1966, 110-11) adjusted as follows:  The Brady index numbers refer to the wrong years (see Chapter 7, above).  However, the evidence on lumber prices and the wage rates paid by shipbuilding firms suggest that the Brady indexes require no adjustment on this account, except for 1880 (1879).  The Brady index of 1879 had to be raised by 5 percent to approximate a vessel's price index for 1880, an adjustment we made.  See the Aldrich Report (U.S. Senate 1893, 228 (white oak boards), 232 (yellow pine boards), 229 (white pine boards), 238 (spruce boards)); Henry Hall (1884, 245-46); Joseph D. Weeks (1886, 499-500); U.S. Bureau of the Census (1949), Series L-9 and L-10.  Brady reported price index numbers for census years 1834, 1844, and 1854, but not for 1839 or 1849.  The 1834, 1844, and 1854 index numbers were found to be good proxies for index numbers for calendar years 1835, 1845, and 1855 (see above).  We then interpolated between these values on data from the Weeks Report (Weeks 1886, 499), to obtain index numbers for 1840 and 1850 (calendar years).</t>
  </si>
  <si>
    <t>Line 19:  Line 17 divided by line 18, multiplied by 100.</t>
  </si>
  <si>
    <t>Line 20:  All years: Very little information is available on which to construct an estimate of real estate in shipping.  Kuznets (1946, 211), used 1880 steamship figures to compute a ratio of the value of real estate to the value of vessels, a ratio he then used to estimate the value of real estate in shipping.  We accepted Kuznets's ratio (0.40).  We divided real estate between land (0.565) and improvements (0.435) according to ratios developed in Chapter 9.2, above.</t>
  </si>
  <si>
    <t>Line 21:  All years: Table 8.9, Line 5.</t>
  </si>
  <si>
    <t>Line 22:  All years: Line 20, divided by Line 21, multiplied by 100.</t>
  </si>
  <si>
    <t>Line 23:  All years: Same method as for Line 20.</t>
  </si>
  <si>
    <r>
      <t xml:space="preserve">Line 6:  1870: U.S. Bureau of the Census (1960), Series Q-161, hereafter </t>
    </r>
    <r>
      <rPr>
        <i/>
        <sz val="10"/>
        <color theme="1"/>
        <rFont val="Times New Roman"/>
        <family val="1"/>
      </rPr>
      <t>Historical Statistics</t>
    </r>
    <r>
      <rPr>
        <sz val="10"/>
        <color theme="1"/>
        <rFont val="Times New Roman"/>
        <family val="1"/>
      </rPr>
      <t xml:space="preserve">.  </t>
    </r>
  </si>
  <si>
    <r>
      <t xml:space="preserve">1840‑60: For this period certain vessels were included in the data that were not included in our 1880 value‑per‑ton figure.  We reduced the </t>
    </r>
    <r>
      <rPr>
        <i/>
        <sz val="10"/>
        <color theme="1"/>
        <rFont val="Times New Roman"/>
        <family val="1"/>
      </rPr>
      <t>Historical Statistics</t>
    </r>
    <r>
      <rPr>
        <sz val="10"/>
        <color theme="1"/>
        <rFont val="Times New Roman"/>
        <family val="1"/>
      </rPr>
      <t xml:space="preserve"> figure by 20 percent to account for this.  The 20 percent estimate is somewhat arbitrary, since we know the tonnage of these vessels only after they were excluded from the sailing category.  In the years from 1868 to 1875, the sailing category was smaller than it would have been if the pre‑1869 classification had been used, by the following percentages:</t>
    </r>
  </si>
  <si>
    <r>
      <t xml:space="preserve">Line 10:  All years: Unfortunately, the 1960 </t>
    </r>
    <r>
      <rPr>
        <i/>
        <sz val="10"/>
        <color theme="1"/>
        <rFont val="Times New Roman"/>
        <family val="1"/>
      </rPr>
      <t>Historical Statistics</t>
    </r>
    <r>
      <rPr>
        <sz val="10"/>
        <color theme="1"/>
        <rFont val="Times New Roman"/>
        <family val="1"/>
      </rPr>
      <t xml:space="preserve"> figures included only documented vessels.  Many internal, non‑passenger‑carrying vessels were excluded.  The "other ships" (canal boats and barges, Series Q162) category in the 1960 </t>
    </r>
    <r>
      <rPr>
        <i/>
        <sz val="10"/>
        <color theme="1"/>
        <rFont val="Times New Roman"/>
        <family val="1"/>
      </rPr>
      <t>Historical Statistics</t>
    </r>
    <r>
      <rPr>
        <sz val="10"/>
        <color theme="1"/>
        <rFont val="Times New Roman"/>
        <family val="1"/>
      </rPr>
      <t xml:space="preserve"> is therefore not nearly so broad as that in the 1880 or 1890 census.  This miscellaneous category in 1880 made up 44 percent of total tonnage and in 1890, 57 percent.  We assumed that this category made up 40 percent of total tonnage prior to 1880.  Even though the tonnage is quite significant, the value is not, since this category has a low pre‑ton value.  See U.S. Bureau of the Census (1960).</t>
    </r>
  </si>
  <si>
    <r>
      <t>Line 17:  1840‑70: Totals of lines 5, 9 and 13.  1880: U.S. Census Office (1883b, 718‑19).  1890: U.S. Census Office (1895b, xii, 5). 1900: We accepted Kuznets's interpolation between 1890 and 1906, derived as follows:  "The value of vessels is estimated as the product of the tonnage and the value per ton.  Tonnage is interpolated between 1890 and 1906 (for 1890 given in [U.S. Census Office 1897] and for 1906 in [U.S. Bureau of the Census 1908</t>
    </r>
    <r>
      <rPr>
        <u/>
        <sz val="10"/>
        <color theme="1"/>
        <rFont val="Times New Roman"/>
        <family val="1"/>
      </rPr>
      <t>]</t>
    </r>
    <r>
      <rPr>
        <sz val="10"/>
        <color theme="1"/>
        <rFont val="Times New Roman"/>
        <family val="1"/>
      </rPr>
      <t>) by tonnage of the total merchant marine [U.S. Bureau of Navigation 1923].  Value per ton, computed for 1890 and 1906, is interpolated along a straight line.  Value figures for 1890 and 1906 are from the sources cited for tonnage" (Kuznets 1946, 215).</t>
    </r>
  </si>
  <si>
    <t>Line 1:  According to Cranmer's estimate, as modified by Segal (1961, 208‑09), $107 million was invested in canal construction between 1815 and 1840.  (We interpolated the June 31, 1840, figure from year‑end figures for 1839 and 1840.)  We added $5 million to this, as a rough allowance for canals constructed before 1815.</t>
  </si>
  <si>
    <t>The abandonment of canals prior to 1840 was negligible, so no adjustment on this account was necessary.  See Goodrich's introduction to (Segal 1961, 7) for a comment on abandonment.</t>
  </si>
  <si>
    <t>Lines 2, 6, 10, 14:  Estimated from data in U.S. Census Office (1883b), we adjusted the census data upward by five percent to account for those abandoned canals with no valuation listed.</t>
  </si>
  <si>
    <t>Lines 18, 22, 26:  U.S. Bureau of the Census (1929, 72‑73).  The 1890‑1900 and 1900‑1910 estimates were interpolated between 1889, 1906, and 1916.</t>
  </si>
  <si>
    <t>Lines 4, 8:  Segal (1961, 209) interpolated between year‑end figures.  To the Segal estimate we added the estimated cost of river improvements.  See notes to lines 12 and 14.</t>
  </si>
  <si>
    <t>Lines 12, 16:  U.S. Census Office (1883b) listed the cost of construction of operating canals, and the dates of construction.  From these data we estimated the decade totals.  We added the cost of construction of U.S. government‑built canals and of river improvements that were not a part of canal systems, since neither was included in the census estimate.  The costs of these categories were extrapolated from 1880, 1889, and 1906 on data found in U.S. Bureau of the Census (1908, 40).  See Table 10.3.</t>
  </si>
  <si>
    <t>Lines  20, 24:  U.S. Bureau of the Census (1929, 72‑73).  The census lists the total cost of operating canals in 1880, 1889, and 1906.  The cost of abandoned canals was also given for 1880‑1889, and 1889 to 1906.  By subtracting the cost of operating canals in 1880 from the cost in 1889 and adding to the difference the cost of canals abandoned, we obtained the cost of canals constructed between 1880 and 1889.  The same procedure was used for 1889‑1906.  The 1900 estimate was then interpolated between 1889 and 1906.  We assumed that one‑half of the total construction between 1889 and 1906 was carried out prior to 1900.</t>
  </si>
  <si>
    <t>We used only the incremental changes given in the census, not the census total cost figures, because we believe that the earlier canal cost totals are not accurate.  See text.</t>
  </si>
  <si>
    <t>Lines 3, 5, 7, 9, 11, 13, 15, 17, 19, 21, 23, 25, 27:  Obtained from the other columns in this table by addition and subtraction as indicated.</t>
  </si>
  <si>
    <r>
      <t>a</t>
    </r>
    <r>
      <rPr>
        <sz val="10"/>
        <color theme="1"/>
        <rFont val="Times New Roman"/>
        <family val="1"/>
      </rPr>
      <t>i.e. From June 30, 1840 through June 30, 1850</t>
    </r>
  </si>
  <si>
    <t>Source: U.S. Bureau of the Census (1908, 40).</t>
  </si>
  <si>
    <t>Line 1:  The price index is a common labor wage index for all years after 1834.  For 1834‑1890, it is based on Lebergott's (1964, 298, 541) common labor daily earnings index.  We shifted the Lebergott index to an 1860 base.  The decade averages for 1850‑60 and 1880‑90 were obtained by averaging the wage index for the beginning and for the end of the decade, since annual data are not available.  At least we know that this procedure is fairly reliable for 1880‑90, since other wage indexes show a relatively constant increase from year to year during this period.  Annual figures are available (Lebergott 1964, 298) for 1860‑80 and the index numbers in this period are averages of the yearly indexes.</t>
  </si>
  <si>
    <t>For 1890‑1900, the Lebergott index was extrapolated on the index of lower skilled labor from U.S. Bureau of the Census (1960), Series D‑602. Annual data were averaged to produce the decade indexes.</t>
  </si>
  <si>
    <t>The pre‑1835 index values are based on a statement by Segal (1961, 186):  "We believe...that average construction cost rose sharply between the first (1815‑34) and second (1834‑44) canal cycles‑‑perhaps by as much as thirty‑three percent."  David and Solar's (1977, 59) data suggest that the figure may have been more like 17 or 18 percent.  We assumed a 25 percent increase.</t>
  </si>
  <si>
    <t>Lines 2, 4, 6, 8, 10, 12, 14:  Table 10.2.  The pre‑1840 values were broken down by construction cycle according to the Segal (1961, 208-09) annual construction index.  Canals abandoned in the decade following each census date were treated as obsolete and of no value on the census date.  See text.</t>
  </si>
  <si>
    <t xml:space="preserve">Lines 3, 5, 7, 8, 11, 13, 15:  Lines 2, 4, 6, 8, 10, 12, 14, respectively, divided by the price index, and multiplied by 100. </t>
  </si>
  <si>
    <r>
      <t>a</t>
    </r>
    <r>
      <rPr>
        <sz val="10"/>
        <color theme="1"/>
        <rFont val="Times New Roman"/>
        <family val="1"/>
      </rPr>
      <t>The dates refer to intervals extending from June 30 of the first date to June 30 of the second.</t>
    </r>
  </si>
  <si>
    <t>Source: Correspondence with Albert Fishlow</t>
  </si>
  <si>
    <t xml:space="preserve">Sources: </t>
  </si>
  <si>
    <t>Panel A: See text.</t>
  </si>
  <si>
    <t xml:space="preserve">Panel B: </t>
  </si>
  <si>
    <t>Line 1:  Panel A, line 2.</t>
  </si>
  <si>
    <t>Line 2:  Communication from Albert Fishlow.</t>
  </si>
  <si>
    <t>Line 3:  The total of lines 1 and 2.</t>
  </si>
  <si>
    <t>Line 4:  See text.</t>
  </si>
  <si>
    <t>Line 5:  The product of lines 3 and 4.</t>
  </si>
  <si>
    <t>Line 6:  Line 5 was extrapolated for six months according to the interpolated change in railroad mileage in U.S. Bureau of the Census (1960), Series Q-43.</t>
  </si>
  <si>
    <t>Panel C:</t>
  </si>
  <si>
    <t>Line 1:  Panel A, line 1.</t>
  </si>
  <si>
    <t>Line 2:  The depreciation adjustment of 0.226 is multiplied by line 1 (see text).</t>
  </si>
  <si>
    <t>Line 3:  Line 1 minus line 2.</t>
  </si>
  <si>
    <t>Line 4:  Line 3 was extrapolated for six months according to the interpolated change in railroad mileage in U.S. Bureau of the Census (1960), Series Q-43.</t>
  </si>
  <si>
    <t>Column 1:  Fishlow (1966c, 606) (see text).</t>
  </si>
  <si>
    <t>Column 2:  Col. 1 less the Col. 1 estimate ten years earlier (i.e., the 1848 entry in Col, 2 is the 1848 entry in Col. 1 less the 1838 entry in Col. 1).</t>
  </si>
  <si>
    <t>Column 3 and 4:  Three different mileage series (miles built, miles operated, miles owned) were pieced together. See U.S. Bureau of the Census (1960), Series Q-15, Q-43, Q-47. The June estimates were obtained by interpolation, down to 1890; the December estimates, thereafter.</t>
  </si>
  <si>
    <t>Column 5:  The increase in Cols. 3 or 4 between the index date and the census date, and between two index dates (i.e., the 1840 entry in Col. 5 is the increase in Col. 3 from 1838 to 1840, while the 1848 entry in Col. 5 is the increase in Col. 3 from 1838 to 1848).</t>
  </si>
  <si>
    <t>Column 6:  The increase in mileage from December 1838 to June 1840 is this portion of the increase from December 1838 to December 1840.  The same procedure was used for other years.</t>
  </si>
  <si>
    <t>Column 7:  Col. 6 was multiplied by the column 2 entry for the corresponding period (i.e., the 1840 entry in Col. 6 was multiplied by the 1848 entry in Col. 2 to yield the 1840 Col. 7 figure).</t>
  </si>
  <si>
    <t>Column 8:  To the Col. 1 index was added the interpolated increase indicated in Col. 7.</t>
  </si>
  <si>
    <t>Column 9: Column 8 was divided by its own 1860 entry so that 1860=100.</t>
  </si>
  <si>
    <t>Column 10: The 1860 figure is from Table 10.6, Panel B above.  For other years the 1860 entry was multiplied by the Col. 9 entry for each respective year (i.e., for the 1870 estimate, 73.7 x 1.883 = 125.4).</t>
  </si>
  <si>
    <t>Column 1:  Fishlow (1966c, 596); see text.</t>
  </si>
  <si>
    <t>Column 2:  See notes to Table 10.7, Col. 2.</t>
  </si>
  <si>
    <t>Column 3:  Table 10.7, Col. 6.</t>
  </si>
  <si>
    <t>Columns 4, 5, 6 and 7:  These columns were derived in the same manner as Cols. 7, 8, 9 and 10, respectively, of Table 10.7.  The 1860 figure in Col. 7 is from Table 10.6, Panel C.</t>
  </si>
  <si>
    <t>Line 1:  Table 10.7, column 10.</t>
  </si>
  <si>
    <t>Lines 2 and 5:  1840-1860: Fishlow (1965, 389). 1870‑1900: Equipment: Brady (1966, 111), adjusted per the notes to Table 8.9; Improvements:  The improvements index was constructed following the procedures of Fishlow (1965, 387‑390).  We used the same wage rate series (weight of 6) as Fishlow (Lebergott 1960, 462).  Unfortunately, Lebergott has no wage data for 1890 and 1900; we were obliged to substitute data for 1889 and 1899).  For the building materials price index (weight 1) Fishlow used (U.S. Senate 1893), we substituted the Warren-Pearson index, which seems to have a slightly better structure and also covers the full period we required, which the Aldrich Report index does not.  (See Fishlow's discussion of the Aldrich Report index, p. 390.)  For the weights of the Warren-Pearson index, see Warren and Pearson (1932, 128). We constructed a chained rail price index (weight 3) from data in American Iron and Steel Association (1912, 86-89).  The link between 1860 and 1870 was established on the basis of domestic iron rail prices (American Iron and Steel Association 1912, 87); the link between 1870 and subsequent years, on the basis of domestic steel rail prices (American Iron and Steel Association 1912, 89).  Fishlow used imported rail prices in the ante‑bellum period, since imports composed a large part of the rails used by American railroads.  After the War domestic supply dominated the market.</t>
  </si>
  <si>
    <t>Line 3:  Line 1 times Line 3, divided by 100.</t>
  </si>
  <si>
    <t>Line 4:  Table 10.8, Col. 7.</t>
  </si>
  <si>
    <t>Line 6:  Line 4 times Line 5, divided by 100.</t>
  </si>
  <si>
    <t>Line 7:  A sample of railroad balance sheets taken from U.S. Census Office (1883b, 60‑131) indicates that land values amounted to percent of the value of improvements.  Fishlow's (1965, 119) study shows that the percentage was about the same in the prewar period.  Line 8 is therefore 7 percent of Line 7.</t>
  </si>
  <si>
    <t>1850:  The total capital estimate is by Willford King (1915, 257).  It agrees with the extrapolated growth rate indicated by our later figures.  The total was divided among land, equipment, and improvements by the same procedure as that used for 1860.</t>
  </si>
  <si>
    <t>1860:  Total durable capital is from U.S. Census Office (1866, 332).  The value of equipment was obtained by using an 1890 ratio of equipment to total durable capital from U.S. Census Office (1895a, 697), data on animal‑drawn street railways.  The remaining fixed capital was divided between land and improvements in accordance with Ulmer's (1960, 415) estimate that land made up 11.9 percent of total durable capital for animal‑drawn roads.</t>
  </si>
  <si>
    <t>1870:  Total durable capital was estimated as described in the text, above.  The total was divided among land, improvements, and equipment by the same procedure as that used for 1860.</t>
  </si>
  <si>
    <t>1880, 1890, 1900:  Kuznets's (1946) Tables IV.1, line 9; IV.2, line 9; and IV.3, line 8</t>
  </si>
  <si>
    <t>Sources: Columns 1‑6:</t>
  </si>
  <si>
    <t>Line 1:  Table 10.10, book value at the end of the decade designated.</t>
  </si>
  <si>
    <t>Line 2:  Line 1, less Line 1 entry for previous date.</t>
  </si>
  <si>
    <t>Line 3:  A 30‑year life span was assumed.</t>
  </si>
  <si>
    <t>Line 4:  Line 2 plus Line 3.</t>
  </si>
  <si>
    <t>Lines 5‑10:  The gross capital formation for each decade was depreciated 3.33 percent per year.  We assumed that the average age of capital formed during each decade was four years at the end of the decade.  This assumption is approximately correct for the growth rate indicated.</t>
  </si>
  <si>
    <t>Line 11:  Table 10.9, Col. 6, means of terminal year values, approximating decade averages.</t>
  </si>
  <si>
    <t>Column 7:  All years:  The totals of Cols. 1‑6.</t>
  </si>
  <si>
    <t>Column 8:  Columns 1‑6 were each divided by the relevant price index (line 11) and then multiplied by 100; the lines were then totaled for each valuation date.</t>
  </si>
  <si>
    <t>See notes to Table 10.11.  Here the life of equipment was assumed to be 20 years and the average age of capital formed during each decade, four years.  The price index is from Table 10.9, the means of terminal year values (Col. 3) approximating decade averages.</t>
  </si>
  <si>
    <t>Line 1: 1870-1890: Extrapolated from 1900 by the change in the current value of railroad equipment, Table 10.9, Line 4.</t>
  </si>
  <si>
    <t>1900: The census estimate was $98.8 million.  We reduced this by the ratio of our railroad asset valuation to the census valuation.  98.8 x 5307/9036=58.0.  See text, above, and Lines 4, 7, and 8 of Table 10.9.</t>
  </si>
  <si>
    <t>Line 2: See Table 10.9, Line 3.</t>
  </si>
  <si>
    <t>Line 3: Line 1 divided by Line 2, multiplied by 100.</t>
  </si>
  <si>
    <t>Line 1:  Kuznets (1946) Table IV, 2, line 17.  We assumed that no improvements had been retired before 1900.</t>
  </si>
  <si>
    <t>Line 2:  Table 10.3, Line 1.  Each index number represents an average price level for the indicated decade.</t>
  </si>
  <si>
    <t>Line 3:  Columns 1‑3:  Line 1 divided by Line 2, multiplied by 100.</t>
  </si>
  <si>
    <t xml:space="preserve">  Columns 4‑6:  These are stock estimates, derived by cumulating the flows in columns 1‑3.</t>
  </si>
  <si>
    <t>Line 4:  Kuznets (1946) Table IV, 3, line 16.  We assumed that the equipment acquired in the period 1870 through 1879 was retired in the period 1890 through 1899.</t>
  </si>
  <si>
    <t>Line 5:  Table 8.9, Line 2, the means of the indexes for 1870 and 1880, 1880 and 1890, 1890 and 1900, respectively.  These means were taken to represent the average price levels during the decades of the 1870s, 1880s, and 1890s, respectively.</t>
  </si>
  <si>
    <t>Line 6:  Columns 1‑3:  Line 4 divided by line 5, multiplied by 100.</t>
  </si>
  <si>
    <t>Columns 4‑6:  These are stock estimates, derived by cumulating the flows in columns 1‑3.  We assumed that the equipment acquired in the period 1870 through 1879 was retired in the period 1890 through 1899.</t>
  </si>
  <si>
    <t>Line 7:  Kuznets (1946) Table IV, 1, line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</si>
</sst>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8" x14ac:knownFonts="1">
    <font>
      <sz val="11"/>
      <color theme="1"/>
      <name val="Calibri"/>
      <family val="2"/>
      <scheme val="minor"/>
    </font>
    <font>
      <sz val="10"/>
      <color theme="1"/>
      <name val="Times New Roman"/>
      <family val="1"/>
    </font>
    <font>
      <vertAlign val="superscript"/>
      <sz val="10"/>
      <color theme="1"/>
      <name val="Times New Roman"/>
      <family val="1"/>
    </font>
    <font>
      <u/>
      <sz val="10"/>
      <color theme="1"/>
      <name val="Times New Roman"/>
      <family val="1"/>
    </font>
    <font>
      <sz val="11"/>
      <color theme="1"/>
      <name val="Times New Roman"/>
      <family val="1"/>
    </font>
    <font>
      <sz val="10"/>
      <color theme="1"/>
      <name val="Calibri"/>
      <family val="2"/>
      <scheme val="minor"/>
    </font>
    <font>
      <sz val="10"/>
      <color rgb="FF000000"/>
      <name val="Times New Roman"/>
      <family val="1"/>
    </font>
    <font>
      <i/>
      <sz val="10"/>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center"/>
    </xf>
    <xf numFmtId="9" fontId="1" fillId="0" borderId="0" xfId="0" applyNumberFormat="1" applyFont="1" applyAlignment="1">
      <alignment vertical="center"/>
    </xf>
    <xf numFmtId="10" fontId="1" fillId="0" borderId="0" xfId="0" applyNumberFormat="1" applyFont="1" applyAlignment="1">
      <alignment vertical="center"/>
    </xf>
    <xf numFmtId="0" fontId="3" fillId="0" borderId="0" xfId="0" applyFont="1" applyAlignment="1">
      <alignment vertical="center"/>
    </xf>
    <xf numFmtId="0" fontId="1" fillId="0" borderId="0" xfId="0" quotePrefix="1" applyFont="1" applyAlignment="1">
      <alignment vertical="center"/>
    </xf>
    <xf numFmtId="0" fontId="1" fillId="0" borderId="0" xfId="0" applyFont="1" applyAlignment="1">
      <alignment horizontal="right" vertical="center"/>
    </xf>
    <xf numFmtId="0" fontId="1" fillId="0" borderId="0" xfId="0" applyFont="1"/>
    <xf numFmtId="0" fontId="1" fillId="0" borderId="0" xfId="0" applyFont="1" applyAlignment="1">
      <alignment horizontal="left" vertical="center"/>
    </xf>
    <xf numFmtId="3" fontId="1" fillId="0" borderId="0" xfId="0" applyNumberFormat="1" applyFont="1" applyAlignment="1">
      <alignment vertical="center"/>
    </xf>
    <xf numFmtId="4" fontId="1" fillId="0" borderId="0" xfId="0" applyNumberFormat="1" applyFont="1" applyAlignment="1">
      <alignment vertical="center"/>
    </xf>
    <xf numFmtId="0" fontId="4" fillId="0" borderId="0" xfId="0" applyFont="1"/>
    <xf numFmtId="0" fontId="5" fillId="0" borderId="0" xfId="0" applyFont="1"/>
    <xf numFmtId="0" fontId="1" fillId="0" borderId="0" xfId="0" quotePrefix="1" applyFont="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17" fontId="1" fillId="0" borderId="0" xfId="0" quotePrefix="1"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8" fontId="1" fillId="0" borderId="0" xfId="0" applyNumberFormat="1" applyFont="1" applyAlignment="1">
      <alignment vertical="center"/>
    </xf>
    <xf numFmtId="0" fontId="1" fillId="0" borderId="0" xfId="0" applyFont="1" applyFill="1"/>
    <xf numFmtId="0" fontId="1" fillId="0" borderId="0" xfId="0" applyFont="1" applyBorder="1"/>
    <xf numFmtId="0" fontId="1" fillId="0" borderId="0" xfId="0" applyFont="1" applyAlignment="1"/>
    <xf numFmtId="0" fontId="1" fillId="0" borderId="0" xfId="0" applyFont="1" applyAlignment="1">
      <alignment wrapText="1"/>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zoomScale="155" zoomScaleNormal="155" workbookViewId="0"/>
  </sheetViews>
  <sheetFormatPr defaultRowHeight="13" x14ac:dyDescent="0.3"/>
  <cols>
    <col min="1" max="1" width="27.81640625" style="7" customWidth="1"/>
    <col min="2" max="16384" width="8.7265625" style="7"/>
  </cols>
  <sheetData>
    <row r="1" spans="1:8" x14ac:dyDescent="0.3">
      <c r="A1" s="25" t="s">
        <v>40</v>
      </c>
    </row>
    <row r="2" spans="1:8" x14ac:dyDescent="0.3">
      <c r="A2" s="7" t="s">
        <v>210</v>
      </c>
    </row>
    <row r="4" spans="1:8" x14ac:dyDescent="0.3">
      <c r="B4" s="1">
        <v>1840</v>
      </c>
      <c r="C4" s="1">
        <v>1850</v>
      </c>
      <c r="D4" s="1">
        <v>1860</v>
      </c>
      <c r="E4" s="1">
        <v>1870</v>
      </c>
      <c r="F4" s="1">
        <v>1880</v>
      </c>
      <c r="G4" s="1">
        <v>1890</v>
      </c>
      <c r="H4" s="1">
        <v>1900</v>
      </c>
    </row>
    <row r="5" spans="1:8" x14ac:dyDescent="0.3">
      <c r="A5" s="1" t="s">
        <v>11</v>
      </c>
      <c r="B5" s="2">
        <v>0.12</v>
      </c>
      <c r="C5" s="2">
        <v>0.1</v>
      </c>
      <c r="D5" s="3">
        <v>2.5000000000000001E-2</v>
      </c>
      <c r="E5" s="1" t="s">
        <v>0</v>
      </c>
      <c r="F5" s="1" t="s">
        <v>1</v>
      </c>
      <c r="G5" s="1" t="s">
        <v>1</v>
      </c>
      <c r="H5" s="1" t="s">
        <v>1</v>
      </c>
    </row>
    <row r="6" spans="1:8" x14ac:dyDescent="0.3">
      <c r="A6" s="1" t="s">
        <v>2</v>
      </c>
    </row>
    <row r="7" spans="1:8" x14ac:dyDescent="0.3">
      <c r="A7" s="1" t="s">
        <v>12</v>
      </c>
      <c r="B7" s="1">
        <v>202</v>
      </c>
      <c r="C7" s="1">
        <v>526</v>
      </c>
      <c r="D7" s="1">
        <v>868</v>
      </c>
      <c r="E7" s="1">
        <v>1075</v>
      </c>
      <c r="F7" s="1" t="s">
        <v>1</v>
      </c>
      <c r="G7" s="1" t="s">
        <v>1</v>
      </c>
      <c r="H7" s="1" t="s">
        <v>1</v>
      </c>
    </row>
    <row r="8" spans="1:8" x14ac:dyDescent="0.3">
      <c r="A8" s="1" t="s">
        <v>184</v>
      </c>
      <c r="B8" s="1">
        <v>178</v>
      </c>
      <c r="C8" s="1">
        <v>473</v>
      </c>
      <c r="D8" s="1">
        <v>846</v>
      </c>
      <c r="E8" s="1">
        <v>1075</v>
      </c>
      <c r="F8" s="1" t="s">
        <v>1</v>
      </c>
      <c r="G8" s="1" t="s">
        <v>1</v>
      </c>
      <c r="H8" s="1" t="s">
        <v>1</v>
      </c>
    </row>
    <row r="9" spans="1:8" x14ac:dyDescent="0.3">
      <c r="A9" s="1" t="s">
        <v>9</v>
      </c>
      <c r="B9" s="1">
        <v>148</v>
      </c>
      <c r="C9" s="1">
        <v>109</v>
      </c>
      <c r="D9" s="1">
        <v>87</v>
      </c>
      <c r="E9" s="1">
        <v>73</v>
      </c>
      <c r="F9" s="1">
        <v>66</v>
      </c>
      <c r="G9" s="1" t="s">
        <v>1</v>
      </c>
      <c r="H9" s="1" t="s">
        <v>1</v>
      </c>
    </row>
    <row r="10" spans="1:8" x14ac:dyDescent="0.3">
      <c r="A10" s="1" t="s">
        <v>185</v>
      </c>
      <c r="B10" s="1">
        <v>26.3</v>
      </c>
      <c r="C10" s="1">
        <v>51.6</v>
      </c>
      <c r="D10" s="1">
        <v>73.599999999999994</v>
      </c>
      <c r="E10" s="1">
        <v>78.5</v>
      </c>
      <c r="F10" s="1" t="s">
        <v>1</v>
      </c>
      <c r="G10" s="1" t="s">
        <v>1</v>
      </c>
      <c r="H10" s="1" t="s">
        <v>1</v>
      </c>
    </row>
    <row r="11" spans="1:8" x14ac:dyDescent="0.3">
      <c r="A11" s="1" t="s">
        <v>3</v>
      </c>
    </row>
    <row r="12" spans="1:8" x14ac:dyDescent="0.3">
      <c r="A12" s="1" t="s">
        <v>12</v>
      </c>
      <c r="B12" s="1">
        <v>1582</v>
      </c>
      <c r="C12" s="1">
        <v>2408</v>
      </c>
      <c r="D12" s="1">
        <v>3589</v>
      </c>
      <c r="E12" s="1">
        <v>2363</v>
      </c>
      <c r="F12" s="1" t="s">
        <v>1</v>
      </c>
      <c r="G12" s="1" t="s">
        <v>1</v>
      </c>
      <c r="H12" s="1" t="s">
        <v>1</v>
      </c>
    </row>
    <row r="13" spans="1:8" x14ac:dyDescent="0.3">
      <c r="A13" s="1" t="s">
        <v>184</v>
      </c>
      <c r="B13" s="1">
        <v>1392</v>
      </c>
      <c r="C13" s="1">
        <v>2167</v>
      </c>
      <c r="D13" s="1">
        <v>3499</v>
      </c>
      <c r="E13" s="1">
        <v>2363</v>
      </c>
      <c r="F13" s="1" t="s">
        <v>1</v>
      </c>
      <c r="G13" s="1" t="s">
        <v>1</v>
      </c>
      <c r="H13" s="1" t="s">
        <v>1</v>
      </c>
    </row>
    <row r="14" spans="1:8" x14ac:dyDescent="0.3">
      <c r="A14" s="1" t="s">
        <v>9</v>
      </c>
      <c r="B14" s="1">
        <v>56</v>
      </c>
      <c r="C14" s="1">
        <v>41</v>
      </c>
      <c r="D14" s="1">
        <v>33</v>
      </c>
      <c r="E14" s="1">
        <v>28</v>
      </c>
      <c r="F14" s="1">
        <v>25</v>
      </c>
      <c r="G14" s="1" t="s">
        <v>1</v>
      </c>
      <c r="H14" s="1" t="s">
        <v>1</v>
      </c>
    </row>
    <row r="15" spans="1:8" x14ac:dyDescent="0.3">
      <c r="A15" s="1" t="s">
        <v>185</v>
      </c>
      <c r="B15" s="1">
        <v>78</v>
      </c>
      <c r="C15" s="1">
        <v>88.8</v>
      </c>
      <c r="D15" s="1">
        <v>115.5</v>
      </c>
      <c r="E15" s="1">
        <v>66.2</v>
      </c>
      <c r="F15" s="1" t="s">
        <v>1</v>
      </c>
      <c r="G15" s="1" t="s">
        <v>1</v>
      </c>
      <c r="H15" s="1" t="s">
        <v>1</v>
      </c>
    </row>
    <row r="16" spans="1:8" x14ac:dyDescent="0.3">
      <c r="A16" s="1" t="s">
        <v>4</v>
      </c>
    </row>
    <row r="17" spans="1:15" x14ac:dyDescent="0.3">
      <c r="A17" s="1" t="s">
        <v>12</v>
      </c>
      <c r="B17" s="1">
        <v>1189</v>
      </c>
      <c r="C17" s="1">
        <v>1956</v>
      </c>
      <c r="D17" s="1">
        <v>2971</v>
      </c>
      <c r="E17" s="1">
        <v>2292</v>
      </c>
      <c r="F17" s="1" t="s">
        <v>1</v>
      </c>
      <c r="G17" s="1" t="s">
        <v>1</v>
      </c>
      <c r="H17" s="1" t="s">
        <v>1</v>
      </c>
    </row>
    <row r="18" spans="1:15" x14ac:dyDescent="0.3">
      <c r="A18" s="1" t="s">
        <v>184</v>
      </c>
      <c r="B18" s="1">
        <v>1046</v>
      </c>
      <c r="C18" s="1">
        <v>1760</v>
      </c>
      <c r="D18" s="1">
        <v>2897</v>
      </c>
      <c r="E18" s="1">
        <v>2292</v>
      </c>
      <c r="F18" s="1" t="s">
        <v>1</v>
      </c>
      <c r="G18" s="1" t="s">
        <v>1</v>
      </c>
      <c r="H18" s="1" t="s">
        <v>1</v>
      </c>
    </row>
    <row r="19" spans="1:15" x14ac:dyDescent="0.3">
      <c r="A19" s="1" t="s">
        <v>9</v>
      </c>
      <c r="B19" s="1">
        <v>12.8</v>
      </c>
      <c r="C19" s="1">
        <v>9.5</v>
      </c>
      <c r="D19" s="1">
        <v>7.5</v>
      </c>
      <c r="E19" s="1">
        <v>6.3</v>
      </c>
      <c r="F19" s="1">
        <v>5.7</v>
      </c>
      <c r="G19" s="1" t="s">
        <v>1</v>
      </c>
      <c r="H19" s="1" t="s">
        <v>1</v>
      </c>
    </row>
    <row r="20" spans="1:15" x14ac:dyDescent="0.3">
      <c r="A20" s="1" t="s">
        <v>185</v>
      </c>
      <c r="B20" s="1">
        <v>13.4</v>
      </c>
      <c r="C20" s="1">
        <v>16.7</v>
      </c>
      <c r="D20" s="1">
        <v>21.7</v>
      </c>
      <c r="E20" s="1">
        <v>14.4</v>
      </c>
      <c r="F20" s="1" t="s">
        <v>1</v>
      </c>
      <c r="G20" s="1" t="s">
        <v>1</v>
      </c>
      <c r="H20" s="1" t="s">
        <v>1</v>
      </c>
    </row>
    <row r="21" spans="1:15" x14ac:dyDescent="0.3">
      <c r="A21" s="1" t="s">
        <v>5</v>
      </c>
    </row>
    <row r="22" spans="1:15" x14ac:dyDescent="0.3">
      <c r="A22" s="1" t="s">
        <v>12</v>
      </c>
      <c r="B22" s="1">
        <v>2973</v>
      </c>
      <c r="C22" s="1">
        <v>4890</v>
      </c>
      <c r="D22" s="1">
        <v>7428</v>
      </c>
      <c r="E22" s="1">
        <v>5730</v>
      </c>
      <c r="F22" s="1" t="s">
        <v>6</v>
      </c>
      <c r="G22" s="1" t="s">
        <v>1</v>
      </c>
      <c r="H22" s="1" t="s">
        <v>1</v>
      </c>
    </row>
    <row r="23" spans="1:15" x14ac:dyDescent="0.3">
      <c r="A23" s="1" t="s">
        <v>184</v>
      </c>
      <c r="B23" s="1">
        <v>2616</v>
      </c>
      <c r="C23" s="1">
        <v>4401</v>
      </c>
      <c r="D23" s="1">
        <v>7242</v>
      </c>
      <c r="E23" s="1">
        <v>5730</v>
      </c>
      <c r="F23" s="1" t="s">
        <v>1</v>
      </c>
      <c r="G23" s="1" t="s">
        <v>1</v>
      </c>
      <c r="H23" s="1" t="s">
        <v>1</v>
      </c>
    </row>
    <row r="24" spans="1:15" x14ac:dyDescent="0.3">
      <c r="A24" s="1" t="s">
        <v>9</v>
      </c>
      <c r="B24" s="1">
        <v>44.9</v>
      </c>
      <c r="C24" s="1">
        <v>36</v>
      </c>
      <c r="D24" s="1">
        <v>29</v>
      </c>
      <c r="E24" s="1">
        <v>27.6</v>
      </c>
      <c r="F24" s="1" t="s">
        <v>1</v>
      </c>
      <c r="G24" s="1" t="s">
        <v>1</v>
      </c>
      <c r="H24" s="1" t="s">
        <v>1</v>
      </c>
    </row>
    <row r="25" spans="1:15" x14ac:dyDescent="0.3">
      <c r="A25" s="1" t="s">
        <v>185</v>
      </c>
      <c r="B25" s="1">
        <v>117.5</v>
      </c>
      <c r="C25" s="1">
        <v>158.4</v>
      </c>
      <c r="D25" s="1">
        <v>210</v>
      </c>
      <c r="E25" s="1">
        <v>158.1</v>
      </c>
      <c r="F25" s="1">
        <v>156</v>
      </c>
      <c r="G25" s="1">
        <v>221</v>
      </c>
      <c r="H25" s="1">
        <v>343</v>
      </c>
    </row>
    <row r="26" spans="1:15" x14ac:dyDescent="0.3">
      <c r="A26" s="1" t="s">
        <v>10</v>
      </c>
      <c r="B26" s="1">
        <v>170</v>
      </c>
      <c r="C26" s="1">
        <v>126</v>
      </c>
      <c r="D26" s="1">
        <v>100</v>
      </c>
      <c r="E26" s="1">
        <v>84</v>
      </c>
      <c r="F26" s="1">
        <v>76</v>
      </c>
      <c r="G26" s="1">
        <v>57</v>
      </c>
      <c r="H26" s="1">
        <v>51</v>
      </c>
      <c r="I26" s="1"/>
      <c r="J26" s="1"/>
      <c r="K26" s="1"/>
      <c r="L26" s="1"/>
      <c r="M26" s="1"/>
      <c r="N26" s="1"/>
      <c r="O26" s="1"/>
    </row>
    <row r="27" spans="1:15" x14ac:dyDescent="0.3">
      <c r="A27" s="1" t="s">
        <v>186</v>
      </c>
      <c r="B27" s="1">
        <v>69.099999999999994</v>
      </c>
      <c r="C27" s="1">
        <v>125.7</v>
      </c>
      <c r="D27" s="1">
        <v>210</v>
      </c>
      <c r="E27" s="1">
        <v>188.2</v>
      </c>
      <c r="F27" s="1">
        <v>205</v>
      </c>
      <c r="G27" s="1">
        <v>388</v>
      </c>
      <c r="H27" s="1">
        <v>673</v>
      </c>
    </row>
    <row r="28" spans="1:15" x14ac:dyDescent="0.3">
      <c r="A28" s="1" t="s">
        <v>7</v>
      </c>
    </row>
    <row r="29" spans="1:15" x14ac:dyDescent="0.3">
      <c r="A29" s="1" t="s">
        <v>187</v>
      </c>
      <c r="B29" s="1">
        <v>20.399999999999999</v>
      </c>
      <c r="C29" s="1">
        <v>27.6</v>
      </c>
      <c r="D29" s="1">
        <v>36.5</v>
      </c>
      <c r="E29" s="1">
        <v>27.5</v>
      </c>
      <c r="F29" s="1">
        <v>27.1</v>
      </c>
      <c r="G29" s="1">
        <v>38.5</v>
      </c>
      <c r="H29" s="1">
        <v>59.7</v>
      </c>
    </row>
    <row r="30" spans="1:15" x14ac:dyDescent="0.3">
      <c r="A30" s="1" t="s">
        <v>8</v>
      </c>
      <c r="B30" s="1">
        <v>107</v>
      </c>
      <c r="C30" s="1">
        <v>108</v>
      </c>
      <c r="D30" s="1">
        <v>100</v>
      </c>
      <c r="E30" s="1">
        <v>90</v>
      </c>
      <c r="F30" s="1">
        <v>114</v>
      </c>
      <c r="G30" s="1">
        <v>91</v>
      </c>
      <c r="H30" s="1">
        <v>89</v>
      </c>
    </row>
    <row r="31" spans="1:15" x14ac:dyDescent="0.3">
      <c r="A31" s="1" t="s">
        <v>7</v>
      </c>
    </row>
    <row r="32" spans="1:15" x14ac:dyDescent="0.3">
      <c r="A32" s="1" t="s">
        <v>188</v>
      </c>
      <c r="B32" s="1">
        <v>19.100000000000001</v>
      </c>
      <c r="C32" s="1">
        <v>25.6</v>
      </c>
      <c r="D32" s="1">
        <v>36.5</v>
      </c>
      <c r="E32" s="1">
        <v>30.6</v>
      </c>
      <c r="F32" s="1">
        <v>23.8</v>
      </c>
      <c r="G32" s="1">
        <v>42.3</v>
      </c>
      <c r="H32" s="1">
        <v>67.099999999999994</v>
      </c>
    </row>
    <row r="33" spans="1:8" x14ac:dyDescent="0.3">
      <c r="A33" s="1" t="s">
        <v>189</v>
      </c>
      <c r="B33" s="1">
        <v>26.6</v>
      </c>
      <c r="C33" s="1">
        <v>35.799999999999997</v>
      </c>
      <c r="D33" s="1">
        <v>47.5</v>
      </c>
      <c r="E33" s="1">
        <v>35.700000000000003</v>
      </c>
      <c r="F33" s="1">
        <v>35.299999999999997</v>
      </c>
      <c r="G33" s="1">
        <v>49.9</v>
      </c>
      <c r="H33" s="1">
        <v>77.5</v>
      </c>
    </row>
    <row r="36" spans="1:8" x14ac:dyDescent="0.3">
      <c r="A36" s="1"/>
    </row>
    <row r="37" spans="1:8" x14ac:dyDescent="0.3">
      <c r="A37" s="1" t="s">
        <v>221</v>
      </c>
    </row>
    <row r="38" spans="1:8" x14ac:dyDescent="0.3">
      <c r="A38" s="1" t="s">
        <v>222</v>
      </c>
    </row>
    <row r="39" spans="1:8" x14ac:dyDescent="0.3">
      <c r="A39" s="1" t="s">
        <v>223</v>
      </c>
    </row>
    <row r="40" spans="1:8" x14ac:dyDescent="0.3">
      <c r="A40" s="1" t="s">
        <v>224</v>
      </c>
    </row>
    <row r="41" spans="1:8" x14ac:dyDescent="0.3">
      <c r="A41" s="1" t="s">
        <v>225</v>
      </c>
    </row>
    <row r="42" spans="1:8" x14ac:dyDescent="0.3">
      <c r="A42" s="1" t="s">
        <v>226</v>
      </c>
    </row>
    <row r="43" spans="1:8" x14ac:dyDescent="0.3">
      <c r="A43" s="1" t="s">
        <v>239</v>
      </c>
    </row>
    <row r="44" spans="1:8" x14ac:dyDescent="0.3">
      <c r="A44" s="1" t="s">
        <v>240</v>
      </c>
    </row>
    <row r="45" spans="1:8" x14ac:dyDescent="0.3">
      <c r="A45" s="1" t="s">
        <v>227</v>
      </c>
    </row>
    <row r="46" spans="1:8" x14ac:dyDescent="0.3">
      <c r="A46" s="1" t="s">
        <v>228</v>
      </c>
    </row>
    <row r="47" spans="1:8" x14ac:dyDescent="0.3">
      <c r="A47" s="1" t="s">
        <v>229</v>
      </c>
    </row>
    <row r="48" spans="1:8" x14ac:dyDescent="0.3">
      <c r="A48" s="1" t="s">
        <v>230</v>
      </c>
    </row>
    <row r="49" spans="1:1" x14ac:dyDescent="0.3">
      <c r="A49" s="1" t="s">
        <v>241</v>
      </c>
    </row>
    <row r="50" spans="1:1" x14ac:dyDescent="0.3">
      <c r="A50" s="1" t="s">
        <v>231</v>
      </c>
    </row>
    <row r="51" spans="1:1" x14ac:dyDescent="0.3">
      <c r="A51" s="1" t="s">
        <v>232</v>
      </c>
    </row>
    <row r="52" spans="1:1" x14ac:dyDescent="0.3">
      <c r="A52" s="1" t="s">
        <v>242</v>
      </c>
    </row>
    <row r="53" spans="1:1" x14ac:dyDescent="0.3">
      <c r="A53" s="1" t="s">
        <v>233</v>
      </c>
    </row>
    <row r="54" spans="1:1" x14ac:dyDescent="0.3">
      <c r="A54" s="1" t="s">
        <v>234</v>
      </c>
    </row>
    <row r="55" spans="1:1" x14ac:dyDescent="0.3">
      <c r="A55" s="1" t="s">
        <v>235</v>
      </c>
    </row>
    <row r="56" spans="1:1" x14ac:dyDescent="0.3">
      <c r="A56" s="1" t="s">
        <v>236</v>
      </c>
    </row>
    <row r="57" spans="1:1" x14ac:dyDescent="0.3">
      <c r="A57" s="1" t="s">
        <v>237</v>
      </c>
    </row>
    <row r="58" spans="1:1" x14ac:dyDescent="0.3">
      <c r="A58" s="7" t="s">
        <v>238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zoomScaleNormal="100" workbookViewId="0"/>
  </sheetViews>
  <sheetFormatPr defaultRowHeight="13" x14ac:dyDescent="0.3"/>
  <cols>
    <col min="1" max="1" width="1.7265625" style="12" customWidth="1"/>
    <col min="2" max="2" width="19" style="12" customWidth="1"/>
    <col min="3" max="16384" width="8.7265625" style="12"/>
  </cols>
  <sheetData>
    <row r="1" spans="1:10" x14ac:dyDescent="0.3">
      <c r="A1" s="8" t="s">
        <v>159</v>
      </c>
    </row>
    <row r="2" spans="1:10" x14ac:dyDescent="0.3">
      <c r="A2" s="8" t="s">
        <v>157</v>
      </c>
    </row>
    <row r="3" spans="1:10" x14ac:dyDescent="0.3">
      <c r="A3" s="8" t="s">
        <v>158</v>
      </c>
    </row>
    <row r="5" spans="1:10" x14ac:dyDescent="0.3">
      <c r="C5" s="5" t="s">
        <v>45</v>
      </c>
      <c r="D5" s="5" t="s">
        <v>47</v>
      </c>
      <c r="E5" s="5" t="s">
        <v>48</v>
      </c>
      <c r="F5" s="5" t="s">
        <v>49</v>
      </c>
      <c r="G5" s="5" t="s">
        <v>50</v>
      </c>
      <c r="H5" s="5" t="s">
        <v>51</v>
      </c>
      <c r="I5" s="5"/>
      <c r="J5" s="5"/>
    </row>
    <row r="6" spans="1:10" x14ac:dyDescent="0.3">
      <c r="C6" s="1">
        <v>1850</v>
      </c>
      <c r="D6" s="1">
        <v>1860</v>
      </c>
      <c r="E6" s="1">
        <v>1870</v>
      </c>
      <c r="F6" s="1">
        <v>1880</v>
      </c>
      <c r="G6" s="1">
        <v>1890</v>
      </c>
      <c r="H6" s="1">
        <v>1900</v>
      </c>
    </row>
    <row r="7" spans="1:10" x14ac:dyDescent="0.3">
      <c r="A7" s="1">
        <v>1</v>
      </c>
      <c r="B7" s="1" t="s">
        <v>107</v>
      </c>
      <c r="C7" s="1">
        <v>0.5</v>
      </c>
      <c r="D7" s="1">
        <v>1.8</v>
      </c>
      <c r="E7" s="1">
        <v>5.4</v>
      </c>
      <c r="F7" s="1">
        <v>15</v>
      </c>
      <c r="G7" s="1">
        <v>41</v>
      </c>
      <c r="H7" s="1">
        <v>157</v>
      </c>
    </row>
    <row r="8" spans="1:10" x14ac:dyDescent="0.3">
      <c r="A8" s="1">
        <v>2</v>
      </c>
      <c r="B8" s="1" t="s">
        <v>59</v>
      </c>
      <c r="C8" s="1">
        <v>2.8</v>
      </c>
      <c r="D8" s="1">
        <v>10.4</v>
      </c>
      <c r="E8" s="1">
        <v>31.9</v>
      </c>
      <c r="F8" s="1">
        <v>104</v>
      </c>
      <c r="G8" s="1">
        <v>288</v>
      </c>
      <c r="H8" s="9">
        <v>1131</v>
      </c>
    </row>
    <row r="9" spans="1:10" x14ac:dyDescent="0.3">
      <c r="A9" s="1">
        <v>3</v>
      </c>
      <c r="B9" s="1" t="s">
        <v>108</v>
      </c>
      <c r="C9" s="1">
        <v>0.7</v>
      </c>
      <c r="D9" s="1">
        <v>2.7</v>
      </c>
      <c r="E9" s="1">
        <v>8.3000000000000007</v>
      </c>
      <c r="F9" s="1">
        <v>19</v>
      </c>
      <c r="G9" s="1">
        <v>60</v>
      </c>
      <c r="H9" s="1">
        <v>288</v>
      </c>
    </row>
    <row r="10" spans="1:10" x14ac:dyDescent="0.3">
      <c r="A10" s="1">
        <v>4</v>
      </c>
      <c r="B10" s="1" t="s">
        <v>109</v>
      </c>
      <c r="C10" s="1">
        <v>4</v>
      </c>
      <c r="D10" s="1">
        <v>14.9</v>
      </c>
      <c r="E10" s="1">
        <v>45.6</v>
      </c>
      <c r="F10" s="1">
        <v>138</v>
      </c>
      <c r="G10" s="1">
        <v>389</v>
      </c>
      <c r="H10" s="9">
        <v>1576</v>
      </c>
    </row>
    <row r="12" spans="1:10" x14ac:dyDescent="0.3">
      <c r="A12" s="1" t="s">
        <v>221</v>
      </c>
    </row>
    <row r="13" spans="1:10" x14ac:dyDescent="0.3">
      <c r="A13" s="1" t="s">
        <v>294</v>
      </c>
    </row>
    <row r="14" spans="1:10" x14ac:dyDescent="0.3">
      <c r="A14" s="1" t="s">
        <v>295</v>
      </c>
    </row>
    <row r="15" spans="1:10" x14ac:dyDescent="0.3">
      <c r="A15" s="1" t="s">
        <v>296</v>
      </c>
    </row>
    <row r="16" spans="1:10" x14ac:dyDescent="0.3">
      <c r="A16" s="7" t="s">
        <v>297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0"/>
  <sheetViews>
    <sheetView zoomScale="143" zoomScaleNormal="143" workbookViewId="0"/>
  </sheetViews>
  <sheetFormatPr defaultRowHeight="13" x14ac:dyDescent="0.3"/>
  <cols>
    <col min="1" max="1" width="4.36328125" style="7" customWidth="1"/>
    <col min="2" max="2" width="10.453125" style="7" customWidth="1"/>
    <col min="3" max="3" width="8.7265625" style="7"/>
    <col min="4" max="4" width="7.08984375" style="7" customWidth="1"/>
    <col min="5" max="9" width="6.6328125" style="7" customWidth="1"/>
    <col min="10" max="10" width="8.1796875" style="7" customWidth="1"/>
    <col min="11" max="16384" width="8.7265625" style="7"/>
  </cols>
  <sheetData>
    <row r="1" spans="1:16" x14ac:dyDescent="0.3">
      <c r="A1" s="8" t="s">
        <v>160</v>
      </c>
    </row>
    <row r="2" spans="1:16" x14ac:dyDescent="0.3">
      <c r="A2" s="8" t="s">
        <v>161</v>
      </c>
    </row>
    <row r="3" spans="1:16" x14ac:dyDescent="0.3">
      <c r="A3" s="8" t="s">
        <v>162</v>
      </c>
    </row>
    <row r="5" spans="1:16" x14ac:dyDescent="0.3">
      <c r="E5" s="13" t="s">
        <v>45</v>
      </c>
      <c r="F5" s="13" t="s">
        <v>47</v>
      </c>
      <c r="G5" s="13" t="s">
        <v>48</v>
      </c>
      <c r="H5" s="13" t="s">
        <v>49</v>
      </c>
      <c r="I5" s="13" t="s">
        <v>50</v>
      </c>
      <c r="J5" s="13" t="s">
        <v>51</v>
      </c>
      <c r="K5" s="13" t="s">
        <v>52</v>
      </c>
      <c r="L5" s="13" t="s">
        <v>53</v>
      </c>
      <c r="M5" s="5"/>
    </row>
    <row r="6" spans="1:16" x14ac:dyDescent="0.3">
      <c r="E6" s="1">
        <v>1840</v>
      </c>
      <c r="F6" s="1">
        <f>E6+10</f>
        <v>1850</v>
      </c>
      <c r="G6" s="1">
        <f t="shared" ref="G6:J6" si="0">F6+10</f>
        <v>1860</v>
      </c>
      <c r="H6" s="1">
        <f t="shared" si="0"/>
        <v>1870</v>
      </c>
      <c r="I6" s="1">
        <f t="shared" si="0"/>
        <v>1880</v>
      </c>
      <c r="J6" s="1">
        <f t="shared" si="0"/>
        <v>1890</v>
      </c>
      <c r="K6" s="1" t="s">
        <v>195</v>
      </c>
      <c r="L6" s="1"/>
      <c r="O6" s="1"/>
      <c r="P6" s="1"/>
    </row>
    <row r="7" spans="1:16" x14ac:dyDescent="0.3">
      <c r="E7" s="1">
        <v>-1850</v>
      </c>
      <c r="F7" s="1">
        <f>E7-10</f>
        <v>-1860</v>
      </c>
      <c r="G7" s="1">
        <f t="shared" ref="G7:I7" si="1">F7-10</f>
        <v>-1870</v>
      </c>
      <c r="H7" s="1">
        <f t="shared" si="1"/>
        <v>-1880</v>
      </c>
      <c r="I7" s="1">
        <f t="shared" si="1"/>
        <v>-1890</v>
      </c>
      <c r="J7" s="1">
        <v>-1900</v>
      </c>
      <c r="K7" s="1" t="s">
        <v>196</v>
      </c>
      <c r="L7" s="1"/>
      <c r="M7" s="1"/>
      <c r="O7" s="1"/>
      <c r="P7" s="1"/>
    </row>
    <row r="8" spans="1:16" x14ac:dyDescent="0.3">
      <c r="E8" s="1"/>
      <c r="F8" s="1"/>
      <c r="G8" s="1"/>
      <c r="H8" s="1"/>
      <c r="I8" s="1"/>
      <c r="J8" s="1"/>
      <c r="K8" s="1" t="s">
        <v>115</v>
      </c>
      <c r="L8" s="1" t="s">
        <v>116</v>
      </c>
      <c r="M8" s="1"/>
      <c r="O8" s="1"/>
      <c r="P8" s="1"/>
    </row>
    <row r="9" spans="1:16" x14ac:dyDescent="0.3">
      <c r="A9" s="5">
        <v>1</v>
      </c>
      <c r="B9" s="1" t="s">
        <v>119</v>
      </c>
      <c r="C9" s="1"/>
      <c r="D9" s="1"/>
      <c r="E9" s="1">
        <v>2.8</v>
      </c>
      <c r="F9" s="1">
        <v>10.4</v>
      </c>
      <c r="G9" s="1">
        <v>31.9</v>
      </c>
      <c r="H9" s="1">
        <v>104</v>
      </c>
      <c r="I9" s="1">
        <v>288</v>
      </c>
      <c r="J9" s="9">
        <v>1131</v>
      </c>
    </row>
    <row r="10" spans="1:16" x14ac:dyDescent="0.3">
      <c r="A10" s="5">
        <v>2</v>
      </c>
      <c r="C10" s="1" t="s">
        <v>89</v>
      </c>
      <c r="E10" s="1">
        <v>2.8</v>
      </c>
      <c r="F10" s="1">
        <v>7.6</v>
      </c>
      <c r="G10" s="1">
        <v>21.5</v>
      </c>
      <c r="H10" s="1">
        <v>72</v>
      </c>
      <c r="I10" s="1">
        <v>184</v>
      </c>
      <c r="J10" s="1">
        <v>843</v>
      </c>
    </row>
    <row r="11" spans="1:16" x14ac:dyDescent="0.3">
      <c r="A11" s="5">
        <v>3</v>
      </c>
      <c r="C11" s="1" t="s">
        <v>110</v>
      </c>
      <c r="H11" s="1">
        <v>2.8</v>
      </c>
      <c r="I11" s="1">
        <v>7.6</v>
      </c>
      <c r="J11" s="1">
        <v>21.5</v>
      </c>
    </row>
    <row r="12" spans="1:16" x14ac:dyDescent="0.3">
      <c r="A12" s="5">
        <v>4</v>
      </c>
      <c r="B12" s="7" t="s">
        <v>117</v>
      </c>
      <c r="C12" s="1"/>
      <c r="D12" s="1"/>
      <c r="E12" s="1">
        <v>2.8</v>
      </c>
      <c r="F12" s="1">
        <v>7.6</v>
      </c>
      <c r="G12" s="1">
        <v>21.5</v>
      </c>
      <c r="H12" s="1">
        <v>75</v>
      </c>
      <c r="I12" s="1">
        <v>192</v>
      </c>
      <c r="J12" s="1">
        <v>865</v>
      </c>
    </row>
    <row r="13" spans="1:16" x14ac:dyDescent="0.3">
      <c r="A13" s="5">
        <v>5</v>
      </c>
      <c r="B13" s="1" t="s">
        <v>191</v>
      </c>
      <c r="C13" s="7" t="s">
        <v>193</v>
      </c>
      <c r="D13" s="7">
        <v>1850</v>
      </c>
      <c r="E13" s="1">
        <v>2.4</v>
      </c>
      <c r="K13" s="7">
        <v>2.4</v>
      </c>
      <c r="L13" s="7">
        <v>2.9</v>
      </c>
    </row>
    <row r="14" spans="1:16" x14ac:dyDescent="0.3">
      <c r="A14" s="5">
        <v>6</v>
      </c>
      <c r="B14" s="7" t="s">
        <v>190</v>
      </c>
      <c r="C14" s="7" t="s">
        <v>194</v>
      </c>
      <c r="D14" s="7">
        <v>1860</v>
      </c>
      <c r="E14" s="1">
        <v>1.5</v>
      </c>
      <c r="F14" s="1">
        <v>6.6</v>
      </c>
      <c r="K14" s="7">
        <v>8.1</v>
      </c>
      <c r="L14" s="7">
        <v>8.6</v>
      </c>
    </row>
    <row r="15" spans="1:16" x14ac:dyDescent="0.3">
      <c r="A15" s="5">
        <v>7</v>
      </c>
      <c r="B15" s="7" t="s">
        <v>192</v>
      </c>
      <c r="D15" s="7">
        <v>1870</v>
      </c>
      <c r="E15" s="1">
        <v>0.6</v>
      </c>
      <c r="F15" s="7">
        <v>4.0999999999999996</v>
      </c>
      <c r="G15" s="7">
        <v>18.600000000000001</v>
      </c>
      <c r="K15" s="7">
        <v>23.3</v>
      </c>
      <c r="L15" s="7">
        <v>19.8</v>
      </c>
    </row>
    <row r="16" spans="1:16" x14ac:dyDescent="0.3">
      <c r="A16" s="5">
        <v>8</v>
      </c>
      <c r="B16" s="7" t="s">
        <v>93</v>
      </c>
      <c r="D16" s="7">
        <v>1880</v>
      </c>
      <c r="F16" s="1">
        <v>1.5</v>
      </c>
      <c r="G16" s="7">
        <v>11.5</v>
      </c>
      <c r="H16" s="7">
        <v>65</v>
      </c>
      <c r="K16" s="7">
        <v>78</v>
      </c>
      <c r="L16" s="7">
        <v>59.2</v>
      </c>
    </row>
    <row r="17" spans="1:12" x14ac:dyDescent="0.3">
      <c r="A17" s="5">
        <v>9</v>
      </c>
      <c r="D17" s="7">
        <v>1890</v>
      </c>
      <c r="G17" s="7">
        <v>4.3</v>
      </c>
      <c r="H17" s="7">
        <v>40.1</v>
      </c>
      <c r="I17" s="7">
        <v>166</v>
      </c>
      <c r="K17" s="7">
        <v>210.3</v>
      </c>
      <c r="L17" s="7">
        <v>180.9</v>
      </c>
    </row>
    <row r="18" spans="1:12" x14ac:dyDescent="0.3">
      <c r="A18" s="5">
        <v>10</v>
      </c>
      <c r="B18" s="1"/>
      <c r="D18" s="7">
        <v>1900</v>
      </c>
      <c r="H18" s="7">
        <v>15</v>
      </c>
      <c r="I18" s="7">
        <v>102</v>
      </c>
      <c r="J18" s="7">
        <v>750</v>
      </c>
      <c r="K18" s="7">
        <v>867</v>
      </c>
      <c r="L18" s="7">
        <v>794</v>
      </c>
    </row>
    <row r="19" spans="1:12" x14ac:dyDescent="0.3">
      <c r="A19" s="5">
        <v>11</v>
      </c>
      <c r="B19" s="7" t="s">
        <v>10</v>
      </c>
      <c r="D19" s="7" t="s">
        <v>112</v>
      </c>
      <c r="E19" s="7">
        <v>94</v>
      </c>
      <c r="F19" s="7">
        <v>94.4</v>
      </c>
      <c r="G19" s="7">
        <v>125.7</v>
      </c>
      <c r="H19" s="7">
        <v>134.19999999999999</v>
      </c>
      <c r="I19" s="7">
        <v>112.4</v>
      </c>
      <c r="J19" s="7">
        <v>108.3</v>
      </c>
    </row>
    <row r="21" spans="1:12" x14ac:dyDescent="0.3">
      <c r="A21" s="1" t="s">
        <v>298</v>
      </c>
    </row>
    <row r="22" spans="1:12" x14ac:dyDescent="0.3">
      <c r="A22" s="1" t="s">
        <v>299</v>
      </c>
    </row>
    <row r="23" spans="1:12" x14ac:dyDescent="0.3">
      <c r="A23" s="1" t="s">
        <v>300</v>
      </c>
    </row>
    <row r="24" spans="1:12" x14ac:dyDescent="0.3">
      <c r="A24" s="1" t="s">
        <v>301</v>
      </c>
    </row>
    <row r="25" spans="1:12" x14ac:dyDescent="0.3">
      <c r="A25" s="1" t="s">
        <v>302</v>
      </c>
    </row>
    <row r="26" spans="1:12" x14ac:dyDescent="0.3">
      <c r="A26" s="1" t="s">
        <v>303</v>
      </c>
    </row>
    <row r="27" spans="1:12" x14ac:dyDescent="0.3">
      <c r="A27" s="1" t="s">
        <v>304</v>
      </c>
    </row>
    <row r="28" spans="1:12" x14ac:dyDescent="0.3">
      <c r="A28" s="1" t="s">
        <v>305</v>
      </c>
    </row>
    <row r="29" spans="1:12" x14ac:dyDescent="0.3">
      <c r="A29" s="1" t="s">
        <v>306</v>
      </c>
    </row>
    <row r="30" spans="1:12" x14ac:dyDescent="0.3">
      <c r="A30" s="1"/>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2"/>
  <sheetViews>
    <sheetView workbookViewId="0"/>
  </sheetViews>
  <sheetFormatPr defaultRowHeight="14.5" x14ac:dyDescent="0.35"/>
  <sheetData>
    <row r="1" spans="1:16" x14ac:dyDescent="0.35">
      <c r="A1" s="8" t="s">
        <v>163</v>
      </c>
    </row>
    <row r="2" spans="1:16" x14ac:dyDescent="0.35">
      <c r="A2" s="8" t="s">
        <v>164</v>
      </c>
    </row>
    <row r="3" spans="1:16" x14ac:dyDescent="0.35">
      <c r="A3" s="8" t="s">
        <v>162</v>
      </c>
    </row>
    <row r="5" spans="1:16" s="11" customFormat="1" ht="14" x14ac:dyDescent="0.3">
      <c r="D5" s="1"/>
      <c r="E5" s="5" t="s">
        <v>45</v>
      </c>
      <c r="F5" s="5" t="s">
        <v>47</v>
      </c>
      <c r="G5" s="5" t="s">
        <v>48</v>
      </c>
      <c r="H5" s="5" t="s">
        <v>49</v>
      </c>
      <c r="I5" s="5" t="s">
        <v>50</v>
      </c>
      <c r="J5" s="5" t="s">
        <v>51</v>
      </c>
      <c r="K5" s="5" t="s">
        <v>52</v>
      </c>
      <c r="L5" s="5" t="s">
        <v>53</v>
      </c>
      <c r="N5" s="1"/>
    </row>
    <row r="6" spans="1:16" s="11" customFormat="1" ht="14" x14ac:dyDescent="0.3">
      <c r="E6" s="1">
        <v>1840</v>
      </c>
      <c r="F6" s="1">
        <f>E6+10</f>
        <v>1850</v>
      </c>
      <c r="G6" s="1">
        <f t="shared" ref="G6:J6" si="0">F6+10</f>
        <v>1860</v>
      </c>
      <c r="H6" s="1">
        <f t="shared" si="0"/>
        <v>1870</v>
      </c>
      <c r="I6" s="1">
        <f t="shared" si="0"/>
        <v>1880</v>
      </c>
      <c r="J6" s="1">
        <f t="shared" si="0"/>
        <v>1890</v>
      </c>
      <c r="K6" s="1" t="s">
        <v>85</v>
      </c>
      <c r="L6" s="1" t="s">
        <v>85</v>
      </c>
      <c r="M6" s="1"/>
      <c r="N6" s="1"/>
      <c r="O6" s="1"/>
      <c r="P6" s="1"/>
    </row>
    <row r="7" spans="1:16" s="11" customFormat="1" ht="14" x14ac:dyDescent="0.3">
      <c r="E7" s="1">
        <v>-1850</v>
      </c>
      <c r="F7" s="1">
        <f>E7-10</f>
        <v>-1860</v>
      </c>
      <c r="G7" s="1">
        <f t="shared" ref="G7:I7" si="1">F7-10</f>
        <v>-1870</v>
      </c>
      <c r="H7" s="1">
        <f t="shared" si="1"/>
        <v>-1880</v>
      </c>
      <c r="I7" s="1">
        <f t="shared" si="1"/>
        <v>-1890</v>
      </c>
      <c r="J7" s="1">
        <v>-1900</v>
      </c>
      <c r="K7" s="1" t="s">
        <v>114</v>
      </c>
      <c r="L7" s="1" t="s">
        <v>114</v>
      </c>
      <c r="M7" s="1"/>
      <c r="N7" s="1"/>
      <c r="O7" s="1"/>
      <c r="P7" s="1"/>
    </row>
    <row r="8" spans="1:16" s="11" customFormat="1" ht="14" x14ac:dyDescent="0.3">
      <c r="E8" s="1"/>
      <c r="F8" s="1"/>
      <c r="G8" s="1"/>
      <c r="H8" s="1"/>
      <c r="I8" s="1"/>
      <c r="J8" s="1"/>
      <c r="K8" s="1" t="s">
        <v>115</v>
      </c>
      <c r="L8" s="1" t="s">
        <v>116</v>
      </c>
      <c r="M8" s="1"/>
      <c r="N8" s="1"/>
      <c r="O8" s="1"/>
      <c r="P8" s="1"/>
    </row>
    <row r="9" spans="1:16" s="11" customFormat="1" ht="14" x14ac:dyDescent="0.3">
      <c r="A9" s="5">
        <v>1</v>
      </c>
      <c r="B9" s="1" t="s">
        <v>118</v>
      </c>
      <c r="C9" s="1"/>
      <c r="D9" s="1"/>
      <c r="E9" s="1">
        <v>0.7</v>
      </c>
      <c r="F9" s="1">
        <v>2.7</v>
      </c>
      <c r="G9" s="1">
        <v>8.3000000000000007</v>
      </c>
      <c r="H9" s="1">
        <v>19</v>
      </c>
      <c r="I9" s="1">
        <v>60</v>
      </c>
      <c r="J9" s="1">
        <v>288</v>
      </c>
      <c r="K9" s="7"/>
      <c r="L9" s="7"/>
    </row>
    <row r="10" spans="1:16" s="11" customFormat="1" ht="14" x14ac:dyDescent="0.3">
      <c r="A10" s="5">
        <v>2</v>
      </c>
      <c r="C10" s="1" t="s">
        <v>89</v>
      </c>
      <c r="E10" s="1">
        <v>0.7</v>
      </c>
      <c r="F10" s="1">
        <v>2</v>
      </c>
      <c r="G10" s="1">
        <v>5.6</v>
      </c>
      <c r="H10" s="1">
        <v>11</v>
      </c>
      <c r="I10" s="1">
        <v>41</v>
      </c>
      <c r="J10" s="1">
        <v>228</v>
      </c>
      <c r="K10" s="7"/>
      <c r="L10" s="7"/>
    </row>
    <row r="11" spans="1:16" s="11" customFormat="1" ht="14" x14ac:dyDescent="0.3">
      <c r="A11" s="5">
        <v>3</v>
      </c>
      <c r="C11" s="1" t="s">
        <v>110</v>
      </c>
      <c r="E11" s="7"/>
      <c r="F11" s="7"/>
      <c r="G11" s="1">
        <v>0.7</v>
      </c>
      <c r="H11" s="1">
        <v>2</v>
      </c>
      <c r="I11" s="1">
        <v>6.3</v>
      </c>
      <c r="J11" s="1">
        <v>13</v>
      </c>
      <c r="K11" s="7"/>
      <c r="L11" s="7"/>
    </row>
    <row r="12" spans="1:16" s="11" customFormat="1" ht="14" x14ac:dyDescent="0.3">
      <c r="A12" s="5">
        <v>4</v>
      </c>
      <c r="B12" s="11" t="s">
        <v>117</v>
      </c>
      <c r="C12" s="1"/>
      <c r="D12" s="1"/>
      <c r="E12" s="1">
        <v>0.7</v>
      </c>
      <c r="F12" s="1">
        <v>2</v>
      </c>
      <c r="G12" s="1">
        <v>6.3</v>
      </c>
      <c r="H12" s="1">
        <v>13</v>
      </c>
      <c r="I12" s="1">
        <v>47</v>
      </c>
      <c r="J12" s="1">
        <v>241</v>
      </c>
      <c r="K12" s="7"/>
      <c r="L12" s="7"/>
    </row>
    <row r="13" spans="1:16" s="11" customFormat="1" ht="14" x14ac:dyDescent="0.3">
      <c r="A13" s="5">
        <v>5</v>
      </c>
      <c r="B13" s="1" t="s">
        <v>120</v>
      </c>
      <c r="C13" s="11" t="s">
        <v>111</v>
      </c>
      <c r="D13" s="11">
        <v>1850</v>
      </c>
      <c r="E13" s="1">
        <v>0.6</v>
      </c>
      <c r="F13" s="7"/>
      <c r="G13" s="7"/>
      <c r="H13" s="7"/>
      <c r="I13" s="7"/>
      <c r="J13" s="7"/>
      <c r="K13" s="7">
        <v>0.6</v>
      </c>
      <c r="L13" s="7">
        <v>0.7</v>
      </c>
    </row>
    <row r="14" spans="1:16" s="11" customFormat="1" ht="14" x14ac:dyDescent="0.3">
      <c r="A14" s="5">
        <v>6</v>
      </c>
      <c r="D14" s="11">
        <v>1860</v>
      </c>
      <c r="E14" s="1">
        <v>0.5</v>
      </c>
      <c r="F14" s="1">
        <v>1.6</v>
      </c>
      <c r="G14" s="7"/>
      <c r="H14" s="7"/>
      <c r="I14" s="7"/>
      <c r="J14" s="7"/>
      <c r="K14" s="7">
        <v>0.8</v>
      </c>
      <c r="L14" s="7">
        <v>2</v>
      </c>
    </row>
    <row r="15" spans="1:16" s="11" customFormat="1" ht="14" x14ac:dyDescent="0.3">
      <c r="A15" s="5">
        <v>7</v>
      </c>
      <c r="D15" s="11">
        <v>1870</v>
      </c>
      <c r="E15" s="7"/>
      <c r="F15" s="7">
        <v>0.6</v>
      </c>
      <c r="G15" s="1">
        <v>5</v>
      </c>
      <c r="H15" s="7"/>
      <c r="I15" s="7"/>
      <c r="J15" s="7"/>
      <c r="K15" s="7">
        <v>5.6</v>
      </c>
      <c r="L15" s="7">
        <v>6.8</v>
      </c>
    </row>
    <row r="16" spans="1:16" s="11" customFormat="1" ht="14" x14ac:dyDescent="0.3">
      <c r="A16" s="5">
        <v>8</v>
      </c>
      <c r="D16" s="11">
        <v>1880</v>
      </c>
      <c r="E16" s="7"/>
      <c r="F16" s="7"/>
      <c r="G16" s="1">
        <v>1.9</v>
      </c>
      <c r="H16" s="7">
        <v>10</v>
      </c>
      <c r="I16" s="7"/>
      <c r="J16" s="7"/>
      <c r="K16" s="7">
        <v>11.9</v>
      </c>
      <c r="L16" s="7">
        <v>18.600000000000001</v>
      </c>
    </row>
    <row r="17" spans="1:12" s="11" customFormat="1" ht="14" x14ac:dyDescent="0.3">
      <c r="A17" s="5">
        <v>9</v>
      </c>
      <c r="D17" s="11">
        <v>1890</v>
      </c>
      <c r="E17" s="7"/>
      <c r="F17" s="7"/>
      <c r="G17" s="7"/>
      <c r="H17" s="7">
        <v>4</v>
      </c>
      <c r="I17" s="7">
        <v>38</v>
      </c>
      <c r="J17" s="7"/>
      <c r="K17" s="7">
        <v>42</v>
      </c>
      <c r="L17" s="7">
        <v>76</v>
      </c>
    </row>
    <row r="18" spans="1:12" s="11" customFormat="1" ht="14" x14ac:dyDescent="0.3">
      <c r="A18" s="5">
        <v>10</v>
      </c>
      <c r="B18" s="1"/>
      <c r="D18" s="11">
        <v>1900</v>
      </c>
      <c r="E18" s="7"/>
      <c r="F18" s="7"/>
      <c r="G18" s="7"/>
      <c r="H18" s="7"/>
      <c r="I18" s="7">
        <v>14</v>
      </c>
      <c r="J18" s="7">
        <v>193</v>
      </c>
      <c r="K18" s="7">
        <v>207</v>
      </c>
      <c r="L18" s="7">
        <v>445</v>
      </c>
    </row>
    <row r="19" spans="1:12" s="11" customFormat="1" ht="14" x14ac:dyDescent="0.3">
      <c r="A19" s="5">
        <v>11</v>
      </c>
      <c r="B19" s="11" t="s">
        <v>10</v>
      </c>
      <c r="C19" s="11" t="s">
        <v>87</v>
      </c>
      <c r="D19" s="11" t="s">
        <v>112</v>
      </c>
      <c r="E19" s="7">
        <v>81.8</v>
      </c>
      <c r="F19" s="7">
        <v>92.2</v>
      </c>
      <c r="G19" s="7">
        <v>81</v>
      </c>
      <c r="H19" s="7">
        <v>61.5</v>
      </c>
      <c r="I19" s="7">
        <v>55</v>
      </c>
      <c r="J19" s="7">
        <v>46</v>
      </c>
      <c r="K19" s="7"/>
      <c r="L19" s="7"/>
    </row>
    <row r="20" spans="1:12" s="11" customFormat="1" ht="14" x14ac:dyDescent="0.3"/>
    <row r="21" spans="1:12" s="11" customFormat="1" ht="14" x14ac:dyDescent="0.3">
      <c r="A21" s="1" t="s">
        <v>221</v>
      </c>
    </row>
    <row r="22" spans="1:12" s="11" customFormat="1" ht="14" x14ac:dyDescent="0.3">
      <c r="A22" s="7"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workbookViewId="0"/>
  </sheetViews>
  <sheetFormatPr defaultRowHeight="13" x14ac:dyDescent="0.3"/>
  <cols>
    <col min="1" max="1" width="6.08984375" style="7" customWidth="1"/>
    <col min="2" max="2" width="18.81640625" style="7" customWidth="1"/>
    <col min="3" max="16384" width="8.7265625" style="7"/>
  </cols>
  <sheetData>
    <row r="1" spans="1:6" x14ac:dyDescent="0.3">
      <c r="A1" s="26" t="s">
        <v>219</v>
      </c>
    </row>
    <row r="2" spans="1:6" x14ac:dyDescent="0.3">
      <c r="A2" s="22" t="s">
        <v>220</v>
      </c>
    </row>
    <row r="3" spans="1:6" x14ac:dyDescent="0.3">
      <c r="A3" s="22" t="s">
        <v>209</v>
      </c>
    </row>
    <row r="5" spans="1:6" x14ac:dyDescent="0.3">
      <c r="C5" s="5" t="s">
        <v>45</v>
      </c>
      <c r="D5" s="5" t="s">
        <v>47</v>
      </c>
      <c r="E5" s="5" t="s">
        <v>48</v>
      </c>
      <c r="F5" s="5" t="s">
        <v>49</v>
      </c>
    </row>
    <row r="6" spans="1:6" x14ac:dyDescent="0.3">
      <c r="C6" s="1">
        <v>1870</v>
      </c>
      <c r="D6" s="1">
        <v>1880</v>
      </c>
      <c r="E6" s="1">
        <v>1890</v>
      </c>
      <c r="F6" s="1">
        <v>1900</v>
      </c>
    </row>
    <row r="7" spans="1:6" x14ac:dyDescent="0.3">
      <c r="A7" s="1">
        <v>1</v>
      </c>
      <c r="B7" s="1" t="s">
        <v>121</v>
      </c>
      <c r="C7" s="1">
        <v>13.3</v>
      </c>
      <c r="D7" s="1">
        <v>31</v>
      </c>
      <c r="E7" s="1">
        <v>52</v>
      </c>
      <c r="F7" s="1">
        <v>58</v>
      </c>
    </row>
    <row r="8" spans="1:6" x14ac:dyDescent="0.3">
      <c r="A8" s="1">
        <v>2</v>
      </c>
      <c r="B8" s="1" t="s">
        <v>10</v>
      </c>
      <c r="C8" s="1">
        <v>62</v>
      </c>
      <c r="D8" s="1">
        <v>61</v>
      </c>
      <c r="E8" s="1">
        <v>49</v>
      </c>
      <c r="F8" s="1">
        <v>43</v>
      </c>
    </row>
    <row r="9" spans="1:6" x14ac:dyDescent="0.3">
      <c r="A9" s="1">
        <v>3</v>
      </c>
      <c r="B9" s="1" t="s">
        <v>122</v>
      </c>
      <c r="C9" s="1">
        <v>21.5</v>
      </c>
      <c r="D9" s="1">
        <v>551</v>
      </c>
      <c r="E9" s="1">
        <v>106</v>
      </c>
      <c r="F9" s="1">
        <v>135</v>
      </c>
    </row>
    <row r="11" spans="1:6" x14ac:dyDescent="0.3">
      <c r="A11" s="1" t="s">
        <v>221</v>
      </c>
    </row>
    <row r="12" spans="1:6" x14ac:dyDescent="0.3">
      <c r="A12" s="1" t="s">
        <v>308</v>
      </c>
    </row>
    <row r="13" spans="1:6" x14ac:dyDescent="0.3">
      <c r="A13" s="1" t="s">
        <v>309</v>
      </c>
    </row>
    <row r="14" spans="1:6" x14ac:dyDescent="0.3">
      <c r="A14" s="1" t="s">
        <v>310</v>
      </c>
    </row>
    <row r="15" spans="1:6" x14ac:dyDescent="0.3">
      <c r="A15" s="7" t="s">
        <v>311</v>
      </c>
    </row>
    <row r="16" spans="1:6" x14ac:dyDescent="0.3">
      <c r="A16" s="2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1"/>
  <sheetViews>
    <sheetView workbookViewId="0"/>
  </sheetViews>
  <sheetFormatPr defaultRowHeight="13" x14ac:dyDescent="0.3"/>
  <cols>
    <col min="1" max="1" width="4.54296875" style="7" customWidth="1"/>
    <col min="2" max="2" width="25.90625" style="7" customWidth="1"/>
    <col min="3" max="8" width="5.90625" style="7" customWidth="1"/>
    <col min="9" max="16384" width="8.7265625" style="7"/>
  </cols>
  <sheetData>
    <row r="1" spans="1:8" x14ac:dyDescent="0.3">
      <c r="A1" s="8" t="s">
        <v>169</v>
      </c>
    </row>
    <row r="2" spans="1:8" x14ac:dyDescent="0.3">
      <c r="A2" s="8" t="s">
        <v>170</v>
      </c>
    </row>
    <row r="3" spans="1:8" x14ac:dyDescent="0.3">
      <c r="A3" s="8" t="s">
        <v>171</v>
      </c>
    </row>
    <row r="5" spans="1:8" x14ac:dyDescent="0.3">
      <c r="C5" s="1" t="s">
        <v>123</v>
      </c>
      <c r="F5" s="1" t="s">
        <v>124</v>
      </c>
    </row>
    <row r="6" spans="1:8" x14ac:dyDescent="0.3">
      <c r="C6" s="8" t="s">
        <v>125</v>
      </c>
      <c r="D6" s="8" t="s">
        <v>126</v>
      </c>
      <c r="E6" s="8" t="s">
        <v>127</v>
      </c>
    </row>
    <row r="7" spans="1:8" x14ac:dyDescent="0.3">
      <c r="C7" s="8">
        <v>1879</v>
      </c>
      <c r="D7" s="8">
        <v>1889</v>
      </c>
      <c r="E7" s="8">
        <v>1899</v>
      </c>
      <c r="F7" s="1">
        <v>1880</v>
      </c>
      <c r="G7" s="1">
        <v>1890</v>
      </c>
      <c r="H7" s="1">
        <v>1900</v>
      </c>
    </row>
    <row r="8" spans="1:8" x14ac:dyDescent="0.3">
      <c r="A8" s="7">
        <v>1</v>
      </c>
      <c r="B8" s="1" t="s">
        <v>165</v>
      </c>
    </row>
    <row r="9" spans="1:8" x14ac:dyDescent="0.3">
      <c r="B9" s="1" t="s">
        <v>172</v>
      </c>
      <c r="C9" s="1">
        <v>10</v>
      </c>
      <c r="D9" s="1">
        <v>32</v>
      </c>
      <c r="E9" s="1">
        <v>99</v>
      </c>
      <c r="F9" s="1">
        <v>10</v>
      </c>
      <c r="G9" s="1">
        <v>42</v>
      </c>
      <c r="H9" s="1">
        <v>141</v>
      </c>
    </row>
    <row r="10" spans="1:8" x14ac:dyDescent="0.3">
      <c r="A10" s="7">
        <v>2</v>
      </c>
      <c r="B10" s="1" t="s">
        <v>130</v>
      </c>
      <c r="C10" s="1">
        <v>126</v>
      </c>
      <c r="D10" s="1">
        <v>127</v>
      </c>
      <c r="E10" s="1">
        <v>136</v>
      </c>
    </row>
    <row r="11" spans="1:8" x14ac:dyDescent="0.3">
      <c r="A11" s="7">
        <v>3</v>
      </c>
      <c r="B11" s="1" t="s">
        <v>165</v>
      </c>
    </row>
    <row r="12" spans="1:8" x14ac:dyDescent="0.3">
      <c r="B12" s="1" t="s">
        <v>166</v>
      </c>
      <c r="C12" s="1">
        <v>7.9</v>
      </c>
      <c r="D12" s="1">
        <v>25</v>
      </c>
      <c r="E12" s="1">
        <v>73</v>
      </c>
      <c r="F12" s="1">
        <v>7.9</v>
      </c>
      <c r="G12" s="1">
        <v>33</v>
      </c>
      <c r="H12" s="1">
        <v>106</v>
      </c>
    </row>
    <row r="13" spans="1:8" x14ac:dyDescent="0.3">
      <c r="B13" s="1" t="s">
        <v>128</v>
      </c>
    </row>
    <row r="14" spans="1:8" x14ac:dyDescent="0.3">
      <c r="A14" s="7">
        <v>4</v>
      </c>
      <c r="B14" s="1" t="s">
        <v>165</v>
      </c>
    </row>
    <row r="15" spans="1:8" x14ac:dyDescent="0.3">
      <c r="B15" s="1" t="s">
        <v>167</v>
      </c>
      <c r="C15" s="1">
        <v>1</v>
      </c>
      <c r="D15" s="1">
        <v>1</v>
      </c>
      <c r="E15" s="1">
        <v>7</v>
      </c>
      <c r="F15" s="1">
        <v>1</v>
      </c>
      <c r="G15" s="1">
        <v>2</v>
      </c>
      <c r="H15" s="1">
        <v>8</v>
      </c>
    </row>
    <row r="16" spans="1:8" x14ac:dyDescent="0.3">
      <c r="A16" s="7">
        <v>5</v>
      </c>
      <c r="B16" s="1" t="s">
        <v>130</v>
      </c>
      <c r="C16" s="1">
        <v>90.5</v>
      </c>
      <c r="D16" s="1">
        <v>54</v>
      </c>
      <c r="E16" s="1">
        <v>30</v>
      </c>
    </row>
    <row r="17" spans="1:8" x14ac:dyDescent="0.3">
      <c r="A17" s="7">
        <v>6</v>
      </c>
      <c r="B17" s="1" t="s">
        <v>165</v>
      </c>
    </row>
    <row r="18" spans="1:8" x14ac:dyDescent="0.3">
      <c r="B18" s="1" t="s">
        <v>168</v>
      </c>
      <c r="C18" s="1">
        <v>1.1000000000000001</v>
      </c>
      <c r="D18" s="1">
        <v>1.9</v>
      </c>
      <c r="E18" s="1">
        <v>23.3</v>
      </c>
      <c r="F18" s="1">
        <v>1.1000000000000001</v>
      </c>
      <c r="G18" s="1">
        <v>3</v>
      </c>
      <c r="H18" s="1">
        <v>25.2</v>
      </c>
    </row>
    <row r="19" spans="1:8" x14ac:dyDescent="0.3">
      <c r="B19" s="1" t="s">
        <v>128</v>
      </c>
    </row>
    <row r="20" spans="1:8" x14ac:dyDescent="0.3">
      <c r="A20" s="7">
        <v>7</v>
      </c>
      <c r="B20" s="1" t="s">
        <v>129</v>
      </c>
      <c r="F20" s="1">
        <v>0.5</v>
      </c>
      <c r="G20" s="1">
        <v>2</v>
      </c>
      <c r="H20" s="1">
        <v>8</v>
      </c>
    </row>
    <row r="22" spans="1:8" x14ac:dyDescent="0.3">
      <c r="A22" s="1" t="s">
        <v>221</v>
      </c>
      <c r="B22" s="12"/>
    </row>
    <row r="23" spans="1:8" x14ac:dyDescent="0.3">
      <c r="A23" s="1" t="s">
        <v>312</v>
      </c>
      <c r="B23" s="12"/>
    </row>
    <row r="24" spans="1:8" x14ac:dyDescent="0.3">
      <c r="A24" s="1" t="s">
        <v>313</v>
      </c>
      <c r="B24" s="12"/>
    </row>
    <row r="25" spans="1:8" x14ac:dyDescent="0.3">
      <c r="A25" s="1" t="s">
        <v>314</v>
      </c>
      <c r="B25" s="12"/>
    </row>
    <row r="26" spans="1:8" x14ac:dyDescent="0.3">
      <c r="A26" s="12"/>
      <c r="B26" s="1" t="s">
        <v>315</v>
      </c>
    </row>
    <row r="27" spans="1:8" x14ac:dyDescent="0.3">
      <c r="A27" s="1" t="s">
        <v>316</v>
      </c>
      <c r="B27" s="12"/>
    </row>
    <row r="28" spans="1:8" x14ac:dyDescent="0.3">
      <c r="A28" s="1" t="s">
        <v>317</v>
      </c>
      <c r="B28" s="12"/>
    </row>
    <row r="29" spans="1:8" x14ac:dyDescent="0.3">
      <c r="A29" s="1" t="s">
        <v>318</v>
      </c>
      <c r="B29" s="12"/>
    </row>
    <row r="30" spans="1:8" x14ac:dyDescent="0.3">
      <c r="A30" s="12"/>
      <c r="B30" s="1" t="s">
        <v>319</v>
      </c>
    </row>
    <row r="31" spans="1:8" x14ac:dyDescent="0.3">
      <c r="A31" s="7" t="s">
        <v>320</v>
      </c>
      <c r="B31" s="1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heetViews>
  <sheetFormatPr defaultRowHeight="13" x14ac:dyDescent="0.3"/>
  <cols>
    <col min="1" max="1" width="37.90625" style="7" customWidth="1"/>
    <col min="2" max="16384" width="8.7265625" style="7"/>
  </cols>
  <sheetData>
    <row r="1" spans="1:2" x14ac:dyDescent="0.3">
      <c r="A1" s="1" t="s">
        <v>41</v>
      </c>
    </row>
    <row r="2" spans="1:2" x14ac:dyDescent="0.3">
      <c r="A2" s="7" t="s">
        <v>211</v>
      </c>
    </row>
    <row r="5" spans="1:2" x14ac:dyDescent="0.3">
      <c r="A5" s="1" t="s">
        <v>13</v>
      </c>
      <c r="B5" s="1">
        <v>112</v>
      </c>
    </row>
    <row r="6" spans="1:2" ht="15.5" x14ac:dyDescent="0.3">
      <c r="A6" s="1" t="s">
        <v>14</v>
      </c>
      <c r="B6" s="4">
        <v>2</v>
      </c>
    </row>
    <row r="7" spans="1:2" x14ac:dyDescent="0.3">
      <c r="A7" s="1" t="s">
        <v>15</v>
      </c>
      <c r="B7" s="1">
        <v>110</v>
      </c>
    </row>
    <row r="8" spans="1:2" x14ac:dyDescent="0.3">
      <c r="A8" s="1" t="s">
        <v>16</v>
      </c>
      <c r="B8" s="4">
        <v>44</v>
      </c>
    </row>
    <row r="9" spans="1:2" x14ac:dyDescent="0.3">
      <c r="A9" s="1" t="s">
        <v>17</v>
      </c>
      <c r="B9" s="1">
        <v>154</v>
      </c>
    </row>
    <row r="10" spans="1:2" x14ac:dyDescent="0.3">
      <c r="A10" s="1" t="s">
        <v>18</v>
      </c>
      <c r="B10" s="4">
        <v>3</v>
      </c>
    </row>
    <row r="11" spans="1:2" x14ac:dyDescent="0.3">
      <c r="A11" s="1" t="s">
        <v>19</v>
      </c>
      <c r="B11" s="1">
        <v>151</v>
      </c>
    </row>
    <row r="12" spans="1:2" x14ac:dyDescent="0.3">
      <c r="A12" s="1" t="s">
        <v>20</v>
      </c>
      <c r="B12" s="4">
        <v>39</v>
      </c>
    </row>
    <row r="13" spans="1:2" x14ac:dyDescent="0.3">
      <c r="A13" s="1" t="s">
        <v>21</v>
      </c>
      <c r="B13" s="1">
        <v>190</v>
      </c>
    </row>
    <row r="14" spans="1:2" x14ac:dyDescent="0.3">
      <c r="A14" s="1" t="s">
        <v>22</v>
      </c>
      <c r="B14" s="4">
        <v>6</v>
      </c>
    </row>
    <row r="15" spans="1:2" x14ac:dyDescent="0.3">
      <c r="A15" s="1" t="s">
        <v>23</v>
      </c>
      <c r="B15" s="1">
        <v>184</v>
      </c>
    </row>
    <row r="16" spans="1:2" x14ac:dyDescent="0.3">
      <c r="A16" s="1" t="s">
        <v>24</v>
      </c>
      <c r="B16" s="4">
        <v>9</v>
      </c>
    </row>
    <row r="17" spans="1:2" x14ac:dyDescent="0.3">
      <c r="A17" s="1" t="s">
        <v>25</v>
      </c>
      <c r="B17" s="1">
        <v>193</v>
      </c>
    </row>
    <row r="18" spans="1:2" x14ac:dyDescent="0.3">
      <c r="A18" s="1" t="s">
        <v>26</v>
      </c>
      <c r="B18" s="4">
        <v>25</v>
      </c>
    </row>
    <row r="19" spans="1:2" x14ac:dyDescent="0.3">
      <c r="A19" s="1" t="s">
        <v>27</v>
      </c>
      <c r="B19" s="1">
        <v>168</v>
      </c>
    </row>
    <row r="20" spans="1:2" x14ac:dyDescent="0.3">
      <c r="A20" s="1" t="s">
        <v>28</v>
      </c>
      <c r="B20" s="4">
        <v>12</v>
      </c>
    </row>
    <row r="21" spans="1:2" x14ac:dyDescent="0.3">
      <c r="A21" s="1" t="s">
        <v>29</v>
      </c>
      <c r="B21" s="1">
        <v>180</v>
      </c>
    </row>
    <row r="22" spans="1:2" x14ac:dyDescent="0.3">
      <c r="A22" s="1" t="s">
        <v>30</v>
      </c>
      <c r="B22" s="4">
        <v>7</v>
      </c>
    </row>
    <row r="23" spans="1:2" x14ac:dyDescent="0.3">
      <c r="A23" s="1" t="s">
        <v>31</v>
      </c>
      <c r="B23" s="1">
        <v>173</v>
      </c>
    </row>
    <row r="24" spans="1:2" x14ac:dyDescent="0.3">
      <c r="A24" s="1" t="s">
        <v>32</v>
      </c>
      <c r="B24" s="4">
        <v>11</v>
      </c>
    </row>
    <row r="25" spans="1:2" x14ac:dyDescent="0.3">
      <c r="A25" s="1" t="s">
        <v>33</v>
      </c>
      <c r="B25" s="1">
        <v>184</v>
      </c>
    </row>
    <row r="26" spans="1:2" x14ac:dyDescent="0.3">
      <c r="A26" s="1" t="s">
        <v>34</v>
      </c>
      <c r="B26" s="4">
        <v>13</v>
      </c>
    </row>
    <row r="27" spans="1:2" x14ac:dyDescent="0.3">
      <c r="A27" s="1" t="s">
        <v>35</v>
      </c>
      <c r="B27" s="1">
        <v>171</v>
      </c>
    </row>
    <row r="28" spans="1:2" x14ac:dyDescent="0.3">
      <c r="A28" s="1" t="s">
        <v>36</v>
      </c>
      <c r="B28" s="4">
        <v>59</v>
      </c>
    </row>
    <row r="29" spans="1:2" x14ac:dyDescent="0.3">
      <c r="A29" s="1" t="s">
        <v>37</v>
      </c>
      <c r="B29" s="1">
        <v>230</v>
      </c>
    </row>
    <row r="30" spans="1:2" x14ac:dyDescent="0.3">
      <c r="A30" s="1" t="s">
        <v>38</v>
      </c>
      <c r="B30" s="4">
        <v>19</v>
      </c>
    </row>
    <row r="31" spans="1:2" x14ac:dyDescent="0.3">
      <c r="A31" s="1" t="s">
        <v>39</v>
      </c>
      <c r="B31" s="1">
        <v>211</v>
      </c>
    </row>
    <row r="33" spans="1:2" ht="15.5" x14ac:dyDescent="0.3">
      <c r="A33" s="24" t="s">
        <v>252</v>
      </c>
    </row>
    <row r="34" spans="1:2" x14ac:dyDescent="0.3">
      <c r="A34" s="1" t="s">
        <v>221</v>
      </c>
    </row>
    <row r="35" spans="1:2" x14ac:dyDescent="0.3">
      <c r="A35" s="1" t="s">
        <v>243</v>
      </c>
    </row>
    <row r="36" spans="1:2" x14ac:dyDescent="0.3">
      <c r="A36" s="1" t="s">
        <v>244</v>
      </c>
    </row>
    <row r="37" spans="1:2" x14ac:dyDescent="0.3">
      <c r="A37" s="1" t="s">
        <v>245</v>
      </c>
    </row>
    <row r="38" spans="1:2" x14ac:dyDescent="0.3">
      <c r="A38" s="1" t="s">
        <v>246</v>
      </c>
    </row>
    <row r="39" spans="1:2" x14ac:dyDescent="0.3">
      <c r="A39" s="1" t="s">
        <v>247</v>
      </c>
    </row>
    <row r="40" spans="1:2" x14ac:dyDescent="0.3">
      <c r="A40" s="1" t="s">
        <v>248</v>
      </c>
    </row>
    <row r="41" spans="1:2" x14ac:dyDescent="0.3">
      <c r="A41" s="1" t="s">
        <v>249</v>
      </c>
    </row>
    <row r="42" spans="1:2" x14ac:dyDescent="0.3">
      <c r="B42" s="1" t="s">
        <v>250</v>
      </c>
    </row>
    <row r="43" spans="1:2" x14ac:dyDescent="0.3">
      <c r="A43" s="7" t="s">
        <v>251</v>
      </c>
    </row>
    <row r="44" spans="1:2" x14ac:dyDescent="0.3">
      <c r="A4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DF0B-A570-4967-B369-A9051032D620}">
  <dimension ref="A1:H9"/>
  <sheetViews>
    <sheetView workbookViewId="0"/>
  </sheetViews>
  <sheetFormatPr defaultColWidth="25.36328125" defaultRowHeight="13" x14ac:dyDescent="0.3"/>
  <cols>
    <col min="1" max="1" width="25.36328125" style="7"/>
    <col min="2" max="8" width="6.36328125" style="7" customWidth="1"/>
    <col min="9" max="16384" width="25.36328125" style="7"/>
  </cols>
  <sheetData>
    <row r="1" spans="1:8" x14ac:dyDescent="0.3">
      <c r="A1" s="17" t="s">
        <v>56</v>
      </c>
    </row>
    <row r="2" spans="1:8" x14ac:dyDescent="0.3">
      <c r="A2" s="7" t="s">
        <v>212</v>
      </c>
    </row>
    <row r="4" spans="1:8" x14ac:dyDescent="0.3">
      <c r="A4" s="1"/>
      <c r="B4" s="18">
        <v>1840</v>
      </c>
      <c r="C4" s="18">
        <v>1850</v>
      </c>
      <c r="D4" s="18">
        <v>1860</v>
      </c>
      <c r="E4" s="18">
        <v>1870</v>
      </c>
      <c r="F4" s="18">
        <v>1880</v>
      </c>
      <c r="G4" s="18">
        <v>1889</v>
      </c>
      <c r="H4" s="18">
        <v>1906</v>
      </c>
    </row>
    <row r="5" spans="1:8" x14ac:dyDescent="0.3">
      <c r="A5" s="17" t="s">
        <v>203</v>
      </c>
      <c r="B5" s="17" t="s">
        <v>204</v>
      </c>
      <c r="C5" s="17" t="s">
        <v>204</v>
      </c>
      <c r="D5" s="17" t="s">
        <v>204</v>
      </c>
      <c r="E5" s="18">
        <v>4</v>
      </c>
      <c r="F5" s="18">
        <v>8</v>
      </c>
      <c r="G5" s="18">
        <v>21</v>
      </c>
      <c r="H5" s="18">
        <v>27</v>
      </c>
    </row>
    <row r="6" spans="1:8" x14ac:dyDescent="0.3">
      <c r="A6" s="17" t="s">
        <v>205</v>
      </c>
      <c r="B6" s="17" t="s">
        <v>204</v>
      </c>
      <c r="C6" s="18">
        <v>1</v>
      </c>
      <c r="D6" s="18">
        <v>2</v>
      </c>
      <c r="E6" s="18">
        <v>4</v>
      </c>
      <c r="F6" s="18">
        <v>9</v>
      </c>
      <c r="G6" s="18">
        <v>17</v>
      </c>
      <c r="H6" s="18">
        <v>43</v>
      </c>
    </row>
    <row r="7" spans="1:8" x14ac:dyDescent="0.3">
      <c r="A7" s="17" t="s">
        <v>206</v>
      </c>
      <c r="B7" s="17" t="s">
        <v>204</v>
      </c>
      <c r="C7" s="18">
        <v>1</v>
      </c>
      <c r="D7" s="18">
        <v>2</v>
      </c>
      <c r="E7" s="18">
        <v>8</v>
      </c>
      <c r="F7" s="18">
        <v>17</v>
      </c>
      <c r="G7" s="18">
        <v>38</v>
      </c>
      <c r="H7" s="18">
        <v>70</v>
      </c>
    </row>
    <row r="9" spans="1:8" x14ac:dyDescent="0.3">
      <c r="A9" s="1" t="s">
        <v>253</v>
      </c>
    </row>
  </sheetData>
  <pageMargins left="0.7" right="0.7" top="0.75" bottom="0.75" header="0.3" footer="0.3"/>
  <pageSetup paperSize="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zoomScale="147" zoomScaleNormal="147" workbookViewId="0"/>
  </sheetViews>
  <sheetFormatPr defaultRowHeight="13" x14ac:dyDescent="0.3"/>
  <cols>
    <col min="1" max="1" width="18" style="7" customWidth="1"/>
    <col min="2" max="10" width="6.36328125" style="7" customWidth="1"/>
    <col min="11" max="11" width="6.90625" style="7" customWidth="1"/>
    <col min="12" max="16384" width="8.7265625" style="7"/>
  </cols>
  <sheetData>
    <row r="1" spans="1:11" x14ac:dyDescent="0.3">
      <c r="A1" s="1" t="s">
        <v>57</v>
      </c>
    </row>
    <row r="2" spans="1:11" x14ac:dyDescent="0.3">
      <c r="A2" s="7" t="s">
        <v>213</v>
      </c>
    </row>
    <row r="5" spans="1:11" ht="15.5" x14ac:dyDescent="0.3">
      <c r="B5" s="1" t="s">
        <v>183</v>
      </c>
    </row>
    <row r="6" spans="1:11" x14ac:dyDescent="0.3">
      <c r="A6" s="7" t="s">
        <v>182</v>
      </c>
      <c r="B6" s="5" t="s">
        <v>45</v>
      </c>
      <c r="C6" s="5" t="s">
        <v>47</v>
      </c>
      <c r="D6" s="5" t="s">
        <v>48</v>
      </c>
      <c r="E6" s="5" t="s">
        <v>49</v>
      </c>
      <c r="F6" s="5" t="s">
        <v>50</v>
      </c>
      <c r="G6" s="5" t="s">
        <v>51</v>
      </c>
      <c r="H6" s="5" t="s">
        <v>52</v>
      </c>
      <c r="I6" s="5" t="s">
        <v>53</v>
      </c>
      <c r="J6" s="5" t="s">
        <v>54</v>
      </c>
      <c r="K6" s="5" t="s">
        <v>55</v>
      </c>
    </row>
    <row r="7" spans="1:11" x14ac:dyDescent="0.3">
      <c r="B7" s="1" t="s">
        <v>42</v>
      </c>
      <c r="C7" s="1">
        <v>1815</v>
      </c>
      <c r="D7" s="1">
        <v>1835</v>
      </c>
      <c r="E7" s="1">
        <v>1840</v>
      </c>
      <c r="F7" s="1">
        <v>1850</v>
      </c>
      <c r="G7" s="1">
        <v>1860</v>
      </c>
      <c r="H7" s="1">
        <v>1870</v>
      </c>
      <c r="I7" s="1">
        <v>1880</v>
      </c>
      <c r="J7" s="1">
        <v>1890</v>
      </c>
      <c r="K7" s="1" t="s">
        <v>43</v>
      </c>
    </row>
    <row r="8" spans="1:11" x14ac:dyDescent="0.3">
      <c r="B8" s="1">
        <v>1815</v>
      </c>
      <c r="C8" s="6" t="s">
        <v>131</v>
      </c>
      <c r="D8" s="6" t="s">
        <v>132</v>
      </c>
      <c r="E8" s="6" t="s">
        <v>133</v>
      </c>
      <c r="F8" s="6" t="s">
        <v>134</v>
      </c>
      <c r="G8" s="6" t="s">
        <v>135</v>
      </c>
      <c r="H8" s="6" t="s">
        <v>136</v>
      </c>
      <c r="I8" s="6" t="s">
        <v>137</v>
      </c>
      <c r="J8" s="6" t="s">
        <v>44</v>
      </c>
    </row>
    <row r="9" spans="1:11" x14ac:dyDescent="0.3">
      <c r="A9" s="1" t="s">
        <v>46</v>
      </c>
      <c r="B9" s="1">
        <v>73</v>
      </c>
      <c r="C9" s="1">
        <v>73</v>
      </c>
      <c r="D9" s="1">
        <v>91</v>
      </c>
      <c r="E9" s="1">
        <v>91</v>
      </c>
      <c r="F9" s="1">
        <v>91</v>
      </c>
      <c r="G9" s="1">
        <v>131</v>
      </c>
      <c r="H9" s="1">
        <v>126</v>
      </c>
      <c r="I9" s="1">
        <v>127</v>
      </c>
      <c r="J9" s="1">
        <v>136</v>
      </c>
    </row>
    <row r="10" spans="1:11" x14ac:dyDescent="0.3">
      <c r="A10" s="1">
        <v>1840</v>
      </c>
    </row>
    <row r="11" spans="1:11" x14ac:dyDescent="0.3">
      <c r="A11" s="1" t="s">
        <v>180</v>
      </c>
      <c r="B11" s="1">
        <v>2</v>
      </c>
      <c r="C11" s="1">
        <v>61</v>
      </c>
      <c r="D11" s="1">
        <v>47</v>
      </c>
      <c r="K11" s="1">
        <v>110</v>
      </c>
    </row>
    <row r="12" spans="1:11" x14ac:dyDescent="0.3">
      <c r="A12" s="1" t="s">
        <v>181</v>
      </c>
      <c r="B12" s="1">
        <v>3</v>
      </c>
      <c r="C12" s="1">
        <v>84</v>
      </c>
      <c r="D12" s="1">
        <v>52</v>
      </c>
      <c r="K12" s="1">
        <v>139</v>
      </c>
    </row>
    <row r="13" spans="1:11" x14ac:dyDescent="0.3">
      <c r="A13" s="1">
        <v>1850</v>
      </c>
    </row>
    <row r="14" spans="1:11" x14ac:dyDescent="0.3">
      <c r="A14" s="1" t="s">
        <v>180</v>
      </c>
      <c r="C14" s="1">
        <v>60</v>
      </c>
      <c r="D14" s="1">
        <v>47</v>
      </c>
      <c r="E14" s="1">
        <v>44</v>
      </c>
      <c r="K14" s="1">
        <v>151</v>
      </c>
    </row>
    <row r="15" spans="1:11" x14ac:dyDescent="0.3">
      <c r="A15" s="1" t="s">
        <v>181</v>
      </c>
      <c r="C15" s="1">
        <v>82</v>
      </c>
      <c r="D15" s="1">
        <v>52</v>
      </c>
      <c r="E15" s="1">
        <v>48</v>
      </c>
      <c r="K15" s="1">
        <v>182</v>
      </c>
    </row>
    <row r="16" spans="1:11" x14ac:dyDescent="0.3">
      <c r="A16" s="1">
        <v>1860</v>
      </c>
    </row>
    <row r="17" spans="1:11" x14ac:dyDescent="0.3">
      <c r="A17" s="1" t="s">
        <v>180</v>
      </c>
      <c r="C17" s="1">
        <v>54</v>
      </c>
      <c r="D17" s="1">
        <v>47</v>
      </c>
      <c r="E17" s="1">
        <v>44</v>
      </c>
      <c r="F17" s="1">
        <v>39</v>
      </c>
      <c r="K17" s="1">
        <v>184</v>
      </c>
    </row>
    <row r="18" spans="1:11" x14ac:dyDescent="0.3">
      <c r="A18" s="1" t="s">
        <v>181</v>
      </c>
      <c r="C18" s="1">
        <v>74</v>
      </c>
      <c r="D18" s="1">
        <v>52</v>
      </c>
      <c r="E18" s="1">
        <v>48</v>
      </c>
      <c r="F18" s="1">
        <v>43</v>
      </c>
      <c r="K18" s="1">
        <v>217</v>
      </c>
    </row>
    <row r="19" spans="1:11" x14ac:dyDescent="0.3">
      <c r="A19" s="1">
        <v>1870</v>
      </c>
    </row>
    <row r="20" spans="1:11" x14ac:dyDescent="0.3">
      <c r="A20" s="1" t="s">
        <v>180</v>
      </c>
      <c r="C20" s="1">
        <v>29</v>
      </c>
      <c r="D20" s="1">
        <v>47</v>
      </c>
      <c r="E20" s="1">
        <v>44</v>
      </c>
      <c r="F20" s="1">
        <v>39</v>
      </c>
      <c r="G20" s="1">
        <v>9</v>
      </c>
      <c r="K20" s="1">
        <v>168</v>
      </c>
    </row>
    <row r="21" spans="1:11" x14ac:dyDescent="0.3">
      <c r="A21" s="1" t="s">
        <v>181</v>
      </c>
      <c r="C21" s="1">
        <v>40</v>
      </c>
      <c r="D21" s="1">
        <v>52</v>
      </c>
      <c r="E21" s="1">
        <v>48</v>
      </c>
      <c r="F21" s="1">
        <v>43</v>
      </c>
      <c r="G21" s="1">
        <v>7</v>
      </c>
      <c r="K21" s="1">
        <v>190</v>
      </c>
    </row>
    <row r="22" spans="1:11" x14ac:dyDescent="0.3">
      <c r="A22" s="1">
        <v>1880</v>
      </c>
    </row>
    <row r="23" spans="1:11" x14ac:dyDescent="0.3">
      <c r="A23" s="1" t="s">
        <v>180</v>
      </c>
      <c r="C23" s="1">
        <v>22</v>
      </c>
      <c r="D23" s="1">
        <v>47</v>
      </c>
      <c r="E23" s="1">
        <v>44</v>
      </c>
      <c r="F23" s="1">
        <v>39</v>
      </c>
      <c r="G23" s="1">
        <v>9</v>
      </c>
      <c r="H23" s="1">
        <v>12</v>
      </c>
      <c r="K23" s="1">
        <v>173</v>
      </c>
    </row>
    <row r="24" spans="1:11" x14ac:dyDescent="0.3">
      <c r="A24" s="1" t="s">
        <v>181</v>
      </c>
      <c r="C24" s="1">
        <v>30</v>
      </c>
      <c r="D24" s="1">
        <v>52</v>
      </c>
      <c r="E24" s="1">
        <v>48</v>
      </c>
      <c r="F24" s="1">
        <v>43</v>
      </c>
      <c r="G24" s="1">
        <v>7</v>
      </c>
      <c r="H24" s="1">
        <v>10</v>
      </c>
      <c r="K24" s="1">
        <v>190</v>
      </c>
    </row>
    <row r="25" spans="1:11" x14ac:dyDescent="0.3">
      <c r="A25" s="1">
        <v>1890</v>
      </c>
    </row>
    <row r="26" spans="1:11" x14ac:dyDescent="0.3">
      <c r="A26" s="1" t="s">
        <v>180</v>
      </c>
      <c r="C26" s="1">
        <v>9</v>
      </c>
      <c r="D26" s="1">
        <v>47</v>
      </c>
      <c r="E26" s="1">
        <v>44</v>
      </c>
      <c r="F26" s="1">
        <v>39</v>
      </c>
      <c r="G26" s="1">
        <v>9</v>
      </c>
      <c r="H26" s="1">
        <v>12</v>
      </c>
      <c r="I26" s="1">
        <v>11</v>
      </c>
      <c r="K26" s="1">
        <v>171</v>
      </c>
    </row>
    <row r="27" spans="1:11" x14ac:dyDescent="0.3">
      <c r="A27" s="1" t="s">
        <v>181</v>
      </c>
      <c r="C27" s="1">
        <v>12</v>
      </c>
      <c r="D27" s="1">
        <v>52</v>
      </c>
      <c r="E27" s="1">
        <v>48</v>
      </c>
      <c r="F27" s="1">
        <v>43</v>
      </c>
      <c r="G27" s="1">
        <v>7</v>
      </c>
      <c r="H27" s="1">
        <v>10</v>
      </c>
      <c r="I27" s="1">
        <v>9</v>
      </c>
      <c r="K27" s="1">
        <v>181</v>
      </c>
    </row>
    <row r="28" spans="1:11" x14ac:dyDescent="0.3">
      <c r="A28" s="1">
        <v>1900</v>
      </c>
    </row>
    <row r="29" spans="1:11" x14ac:dyDescent="0.3">
      <c r="A29" s="1" t="s">
        <v>180</v>
      </c>
      <c r="D29" s="1">
        <v>37</v>
      </c>
      <c r="E29" s="1">
        <v>44</v>
      </c>
      <c r="F29" s="1">
        <v>39</v>
      </c>
      <c r="G29" s="1">
        <v>9</v>
      </c>
      <c r="H29" s="1">
        <v>12</v>
      </c>
      <c r="I29" s="1">
        <v>11</v>
      </c>
      <c r="J29" s="1">
        <v>59</v>
      </c>
      <c r="K29" s="1">
        <v>211</v>
      </c>
    </row>
    <row r="30" spans="1:11" x14ac:dyDescent="0.3">
      <c r="A30" s="1" t="s">
        <v>181</v>
      </c>
      <c r="D30" s="1">
        <v>41</v>
      </c>
      <c r="E30" s="1">
        <v>48</v>
      </c>
      <c r="F30" s="1">
        <v>43</v>
      </c>
      <c r="G30" s="1">
        <v>7</v>
      </c>
      <c r="H30" s="1">
        <v>10</v>
      </c>
      <c r="I30" s="1">
        <v>9</v>
      </c>
      <c r="J30" s="1">
        <v>43</v>
      </c>
      <c r="K30" s="1">
        <v>201</v>
      </c>
    </row>
    <row r="32" spans="1:11" ht="15.5" x14ac:dyDescent="0.3">
      <c r="A32" s="24" t="s">
        <v>259</v>
      </c>
      <c r="B32" s="12"/>
    </row>
    <row r="33" spans="1:2" x14ac:dyDescent="0.3">
      <c r="A33" s="1" t="s">
        <v>221</v>
      </c>
      <c r="B33" s="12"/>
    </row>
    <row r="34" spans="1:2" x14ac:dyDescent="0.3">
      <c r="A34" s="1" t="s">
        <v>254</v>
      </c>
      <c r="B34" s="12"/>
    </row>
    <row r="35" spans="1:2" x14ac:dyDescent="0.3">
      <c r="A35" s="12"/>
      <c r="B35" s="1" t="s">
        <v>255</v>
      </c>
    </row>
    <row r="36" spans="1:2" x14ac:dyDescent="0.3">
      <c r="A36" s="12"/>
      <c r="B36" s="1" t="s">
        <v>256</v>
      </c>
    </row>
    <row r="37" spans="1:2" x14ac:dyDescent="0.3">
      <c r="A37" s="1" t="s">
        <v>257</v>
      </c>
      <c r="B37" s="12"/>
    </row>
    <row r="38" spans="1:2" x14ac:dyDescent="0.3">
      <c r="A38" s="7" t="s">
        <v>258</v>
      </c>
      <c r="B38"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104E-B2CB-4F6F-AC0F-CC3825CB4C4A}">
  <dimension ref="A1:C28"/>
  <sheetViews>
    <sheetView workbookViewId="0">
      <selection activeCell="I29" sqref="I29"/>
    </sheetView>
  </sheetViews>
  <sheetFormatPr defaultRowHeight="13" x14ac:dyDescent="0.3"/>
  <cols>
    <col min="1" max="16384" width="8.7265625" style="7"/>
  </cols>
  <sheetData>
    <row r="1" spans="1:3" x14ac:dyDescent="0.3">
      <c r="A1" s="7" t="s">
        <v>62</v>
      </c>
    </row>
    <row r="2" spans="1:3" x14ac:dyDescent="0.3">
      <c r="A2" s="7" t="s">
        <v>214</v>
      </c>
    </row>
    <row r="4" spans="1:3" x14ac:dyDescent="0.3">
      <c r="B4" s="18" t="s">
        <v>150</v>
      </c>
      <c r="C4" s="18" t="s">
        <v>106</v>
      </c>
    </row>
    <row r="5" spans="1:3" x14ac:dyDescent="0.3">
      <c r="B5" s="18" t="s">
        <v>151</v>
      </c>
      <c r="C5" s="18" t="s">
        <v>151</v>
      </c>
    </row>
    <row r="6" spans="1:3" x14ac:dyDescent="0.3">
      <c r="A6" s="18">
        <v>1840</v>
      </c>
      <c r="B6" s="18">
        <v>79.3</v>
      </c>
      <c r="C6" s="18">
        <v>99.8</v>
      </c>
    </row>
    <row r="7" spans="1:3" x14ac:dyDescent="0.3">
      <c r="A7" s="18">
        <v>1841</v>
      </c>
      <c r="B7" s="18">
        <v>78.900000000000006</v>
      </c>
      <c r="C7" s="18">
        <v>92.3</v>
      </c>
    </row>
    <row r="8" spans="1:3" x14ac:dyDescent="0.3">
      <c r="A8" s="18">
        <v>1842</v>
      </c>
      <c r="B8" s="18">
        <v>76.2</v>
      </c>
      <c r="C8" s="18">
        <v>90.2</v>
      </c>
    </row>
    <row r="9" spans="1:3" x14ac:dyDescent="0.3">
      <c r="A9" s="18">
        <v>1843</v>
      </c>
      <c r="B9" s="18">
        <v>73.8</v>
      </c>
      <c r="C9" s="18">
        <v>101.7</v>
      </c>
    </row>
    <row r="10" spans="1:3" x14ac:dyDescent="0.3">
      <c r="A10" s="18">
        <v>1844</v>
      </c>
      <c r="B10" s="18">
        <v>75.5</v>
      </c>
      <c r="C10" s="18">
        <v>99</v>
      </c>
    </row>
    <row r="11" spans="1:3" x14ac:dyDescent="0.3">
      <c r="A11" s="18">
        <v>1845</v>
      </c>
      <c r="B11" s="18">
        <v>78.2</v>
      </c>
      <c r="C11" s="18">
        <v>99.2</v>
      </c>
    </row>
    <row r="12" spans="1:3" x14ac:dyDescent="0.3">
      <c r="A12" s="18">
        <v>1846</v>
      </c>
      <c r="B12" s="18">
        <v>83.3</v>
      </c>
      <c r="C12" s="18">
        <v>110.9</v>
      </c>
    </row>
    <row r="13" spans="1:3" x14ac:dyDescent="0.3">
      <c r="A13" s="18">
        <v>1847</v>
      </c>
      <c r="B13" s="18">
        <v>88</v>
      </c>
      <c r="C13" s="18">
        <v>106.9</v>
      </c>
    </row>
    <row r="14" spans="1:3" x14ac:dyDescent="0.3">
      <c r="A14" s="18">
        <v>1848</v>
      </c>
      <c r="B14" s="18">
        <v>86.5</v>
      </c>
      <c r="C14" s="18">
        <v>99.3</v>
      </c>
    </row>
    <row r="15" spans="1:3" x14ac:dyDescent="0.3">
      <c r="A15" s="18">
        <v>1849</v>
      </c>
      <c r="B15" s="18">
        <v>86</v>
      </c>
      <c r="C15" s="18">
        <v>94</v>
      </c>
    </row>
    <row r="16" spans="1:3" x14ac:dyDescent="0.3">
      <c r="A16" s="18">
        <v>1850</v>
      </c>
      <c r="B16" s="18">
        <v>84.3</v>
      </c>
      <c r="C16" s="18">
        <v>88.2</v>
      </c>
    </row>
    <row r="17" spans="1:3" x14ac:dyDescent="0.3">
      <c r="A17" s="18">
        <v>1851</v>
      </c>
      <c r="B17" s="18">
        <v>85.1</v>
      </c>
      <c r="C17" s="18">
        <v>88.3</v>
      </c>
    </row>
    <row r="18" spans="1:3" x14ac:dyDescent="0.3">
      <c r="A18" s="18">
        <v>1852</v>
      </c>
      <c r="B18" s="18">
        <v>87.1</v>
      </c>
      <c r="C18" s="18">
        <v>89</v>
      </c>
    </row>
    <row r="19" spans="1:3" x14ac:dyDescent="0.3">
      <c r="A19" s="18">
        <v>1853</v>
      </c>
      <c r="B19" s="18">
        <v>91.4</v>
      </c>
      <c r="C19" s="18">
        <v>98.3</v>
      </c>
    </row>
    <row r="20" spans="1:3" x14ac:dyDescent="0.3">
      <c r="A20" s="18">
        <v>1854</v>
      </c>
      <c r="B20" s="18">
        <v>96.7</v>
      </c>
      <c r="C20" s="18">
        <v>108</v>
      </c>
    </row>
    <row r="21" spans="1:3" x14ac:dyDescent="0.3">
      <c r="A21" s="18">
        <v>1855</v>
      </c>
      <c r="B21" s="18">
        <v>100</v>
      </c>
      <c r="C21" s="18">
        <v>97.5</v>
      </c>
    </row>
    <row r="22" spans="1:3" x14ac:dyDescent="0.3">
      <c r="A22" s="18">
        <v>1856</v>
      </c>
      <c r="B22" s="18">
        <v>100.1</v>
      </c>
      <c r="C22" s="18">
        <v>106.5</v>
      </c>
    </row>
    <row r="23" spans="1:3" x14ac:dyDescent="0.3">
      <c r="A23" s="18">
        <v>1857</v>
      </c>
      <c r="B23" s="18">
        <v>103.1</v>
      </c>
      <c r="C23" s="18">
        <v>109</v>
      </c>
    </row>
    <row r="24" spans="1:3" x14ac:dyDescent="0.3">
      <c r="A24" s="18">
        <v>1858</v>
      </c>
      <c r="B24" s="18">
        <v>106.3</v>
      </c>
      <c r="C24" s="18">
        <v>104</v>
      </c>
    </row>
    <row r="25" spans="1:3" x14ac:dyDescent="0.3">
      <c r="A25" s="18">
        <v>1859</v>
      </c>
      <c r="B25" s="18">
        <v>102.7</v>
      </c>
      <c r="C25" s="18">
        <v>100.4</v>
      </c>
    </row>
    <row r="26" spans="1:3" x14ac:dyDescent="0.3">
      <c r="A26" s="18">
        <v>1860</v>
      </c>
      <c r="B26" s="18">
        <v>100</v>
      </c>
      <c r="C26" s="18">
        <v>100</v>
      </c>
    </row>
    <row r="28" spans="1:3" x14ac:dyDescent="0.3">
      <c r="A28" s="1" t="s">
        <v>260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1"/>
  <sheetViews>
    <sheetView workbookViewId="0"/>
  </sheetViews>
  <sheetFormatPr defaultRowHeight="13" x14ac:dyDescent="0.3"/>
  <cols>
    <col min="1" max="1" width="3.6328125" style="7" customWidth="1"/>
    <col min="2" max="2" width="39.81640625" style="7" customWidth="1"/>
    <col min="3" max="4" width="11.08984375" style="7" customWidth="1"/>
    <col min="5" max="16384" width="8.7265625" style="7"/>
  </cols>
  <sheetData>
    <row r="1" spans="1:3" x14ac:dyDescent="0.3">
      <c r="A1" s="26" t="s">
        <v>207</v>
      </c>
    </row>
    <row r="2" spans="1:3" x14ac:dyDescent="0.3">
      <c r="A2" s="7" t="s">
        <v>215</v>
      </c>
    </row>
    <row r="5" spans="1:3" x14ac:dyDescent="0.3">
      <c r="A5" s="1" t="s">
        <v>143</v>
      </c>
    </row>
    <row r="6" spans="1:3" x14ac:dyDescent="0.3">
      <c r="A6" s="8" t="s">
        <v>58</v>
      </c>
    </row>
    <row r="7" spans="1:3" x14ac:dyDescent="0.3">
      <c r="A7" s="7">
        <v>1</v>
      </c>
      <c r="B7" s="1" t="s">
        <v>59</v>
      </c>
      <c r="C7" s="19">
        <v>883.7</v>
      </c>
    </row>
    <row r="8" spans="1:3" x14ac:dyDescent="0.3">
      <c r="A8" s="7">
        <v>2</v>
      </c>
      <c r="B8" s="1" t="s">
        <v>60</v>
      </c>
      <c r="C8" s="1">
        <v>107</v>
      </c>
    </row>
    <row r="9" spans="1:3" x14ac:dyDescent="0.3">
      <c r="A9" s="7">
        <v>3</v>
      </c>
      <c r="B9" s="1" t="s">
        <v>61</v>
      </c>
      <c r="C9" s="19">
        <v>990.7</v>
      </c>
    </row>
    <row r="10" spans="1:3" x14ac:dyDescent="0.3">
      <c r="A10" s="7" t="s">
        <v>144</v>
      </c>
    </row>
    <row r="11" spans="1:3" x14ac:dyDescent="0.3">
      <c r="A11" s="8" t="s">
        <v>149</v>
      </c>
    </row>
    <row r="12" spans="1:3" x14ac:dyDescent="0.3">
      <c r="A12" s="8" t="s">
        <v>63</v>
      </c>
    </row>
    <row r="13" spans="1:3" x14ac:dyDescent="0.3">
      <c r="A13" s="20">
        <v>1</v>
      </c>
      <c r="B13" s="1" t="s">
        <v>153</v>
      </c>
      <c r="C13" s="1">
        <v>107</v>
      </c>
    </row>
    <row r="14" spans="1:3" x14ac:dyDescent="0.3">
      <c r="A14" s="20">
        <v>2</v>
      </c>
      <c r="B14" s="1" t="s">
        <v>139</v>
      </c>
      <c r="C14" s="1">
        <v>8.9</v>
      </c>
    </row>
    <row r="15" spans="1:3" x14ac:dyDescent="0.3">
      <c r="A15" s="20">
        <v>3</v>
      </c>
      <c r="B15" s="1" t="s">
        <v>140</v>
      </c>
      <c r="C15" s="1">
        <v>115.9</v>
      </c>
    </row>
    <row r="16" spans="1:3" x14ac:dyDescent="0.3">
      <c r="A16" s="20">
        <v>4</v>
      </c>
      <c r="B16" s="1" t="s">
        <v>145</v>
      </c>
      <c r="C16" s="1">
        <v>0.65300000000000002</v>
      </c>
    </row>
    <row r="17" spans="1:3" x14ac:dyDescent="0.3">
      <c r="A17" s="20">
        <v>5</v>
      </c>
      <c r="B17" s="1" t="s">
        <v>138</v>
      </c>
      <c r="C17" s="1">
        <v>75.7</v>
      </c>
    </row>
    <row r="18" spans="1:3" x14ac:dyDescent="0.3">
      <c r="A18" s="20">
        <v>6</v>
      </c>
      <c r="B18" s="1" t="s">
        <v>146</v>
      </c>
      <c r="C18" s="1">
        <v>73.7</v>
      </c>
    </row>
    <row r="19" spans="1:3" x14ac:dyDescent="0.3">
      <c r="A19" s="7" t="s">
        <v>147</v>
      </c>
      <c r="B19" s="1"/>
    </row>
    <row r="20" spans="1:3" x14ac:dyDescent="0.3">
      <c r="A20" s="8" t="s">
        <v>148</v>
      </c>
    </row>
    <row r="21" spans="1:3" x14ac:dyDescent="0.3">
      <c r="A21" s="8" t="s">
        <v>63</v>
      </c>
    </row>
    <row r="22" spans="1:3" x14ac:dyDescent="0.3">
      <c r="A22" s="7">
        <v>1</v>
      </c>
      <c r="B22" s="1" t="s">
        <v>154</v>
      </c>
      <c r="C22" s="1">
        <v>883.7</v>
      </c>
    </row>
    <row r="23" spans="1:3" x14ac:dyDescent="0.3">
      <c r="A23" s="7">
        <v>2</v>
      </c>
      <c r="B23" s="1" t="s">
        <v>141</v>
      </c>
      <c r="C23" s="1">
        <v>199.7</v>
      </c>
    </row>
    <row r="24" spans="1:3" x14ac:dyDescent="0.3">
      <c r="A24" s="7">
        <v>3</v>
      </c>
      <c r="B24" s="1" t="s">
        <v>142</v>
      </c>
      <c r="C24" s="1">
        <v>684</v>
      </c>
    </row>
    <row r="25" spans="1:3" x14ac:dyDescent="0.3">
      <c r="A25" s="7">
        <v>4</v>
      </c>
      <c r="B25" s="1" t="s">
        <v>152</v>
      </c>
      <c r="C25" s="1">
        <v>666.2</v>
      </c>
    </row>
    <row r="26" spans="1:3" x14ac:dyDescent="0.3">
      <c r="B26" s="1"/>
    </row>
    <row r="28" spans="1:3" x14ac:dyDescent="0.3">
      <c r="A28" s="1" t="s">
        <v>261</v>
      </c>
    </row>
    <row r="29" spans="1:3" x14ac:dyDescent="0.3">
      <c r="A29" s="1" t="s">
        <v>262</v>
      </c>
    </row>
    <row r="30" spans="1:3" x14ac:dyDescent="0.3">
      <c r="A30" s="1" t="s">
        <v>263</v>
      </c>
    </row>
    <row r="31" spans="1:3" x14ac:dyDescent="0.3">
      <c r="A31" s="1" t="s">
        <v>264</v>
      </c>
    </row>
    <row r="32" spans="1:3" x14ac:dyDescent="0.3">
      <c r="A32" s="1" t="s">
        <v>265</v>
      </c>
    </row>
    <row r="33" spans="1:1" x14ac:dyDescent="0.3">
      <c r="A33" s="1" t="s">
        <v>266</v>
      </c>
    </row>
    <row r="34" spans="1:1" x14ac:dyDescent="0.3">
      <c r="A34" s="1" t="s">
        <v>267</v>
      </c>
    </row>
    <row r="35" spans="1:1" x14ac:dyDescent="0.3">
      <c r="A35" s="1" t="s">
        <v>268</v>
      </c>
    </row>
    <row r="36" spans="1:1" x14ac:dyDescent="0.3">
      <c r="A36" s="1" t="s">
        <v>269</v>
      </c>
    </row>
    <row r="37" spans="1:1" x14ac:dyDescent="0.3">
      <c r="A37" s="1" t="s">
        <v>270</v>
      </c>
    </row>
    <row r="38" spans="1:1" x14ac:dyDescent="0.3">
      <c r="A38" s="1" t="s">
        <v>271</v>
      </c>
    </row>
    <row r="39" spans="1:1" x14ac:dyDescent="0.3">
      <c r="A39" s="1" t="s">
        <v>272</v>
      </c>
    </row>
    <row r="40" spans="1:1" x14ac:dyDescent="0.3">
      <c r="A40" s="1" t="s">
        <v>273</v>
      </c>
    </row>
    <row r="41" spans="1:1" x14ac:dyDescent="0.3">
      <c r="A41" s="1" t="s">
        <v>274</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zoomScale="124" zoomScaleNormal="124" workbookViewId="0"/>
  </sheetViews>
  <sheetFormatPr defaultRowHeight="13" x14ac:dyDescent="0.3"/>
  <cols>
    <col min="1" max="1" width="8.7265625" style="7"/>
    <col min="2" max="2" width="9.26953125" style="7" customWidth="1"/>
    <col min="3" max="3" width="7" style="7" customWidth="1"/>
    <col min="4" max="6" width="8.7265625" style="7"/>
    <col min="7" max="7" width="7.54296875" style="7" customWidth="1"/>
    <col min="8" max="9" width="8.7265625" style="7"/>
    <col min="10" max="10" width="7.90625" style="7" customWidth="1"/>
    <col min="11" max="11" width="7.7265625" style="7" customWidth="1"/>
    <col min="12" max="16384" width="8.7265625" style="7"/>
  </cols>
  <sheetData>
    <row r="1" spans="1:11" x14ac:dyDescent="0.3">
      <c r="A1" s="26" t="s">
        <v>155</v>
      </c>
    </row>
    <row r="2" spans="1:11" x14ac:dyDescent="0.3">
      <c r="A2" s="7" t="s">
        <v>216</v>
      </c>
    </row>
    <row r="4" spans="1:11" x14ac:dyDescent="0.3">
      <c r="B4" s="13" t="s">
        <v>45</v>
      </c>
      <c r="C4" s="13" t="s">
        <v>47</v>
      </c>
      <c r="D4" s="13" t="s">
        <v>48</v>
      </c>
      <c r="E4" s="13" t="s">
        <v>49</v>
      </c>
      <c r="F4" s="13" t="s">
        <v>50</v>
      </c>
      <c r="G4" s="13" t="s">
        <v>51</v>
      </c>
      <c r="H4" s="13" t="s">
        <v>52</v>
      </c>
      <c r="I4" s="13" t="s">
        <v>53</v>
      </c>
      <c r="J4" s="13" t="s">
        <v>54</v>
      </c>
      <c r="K4" s="13" t="s">
        <v>55</v>
      </c>
    </row>
    <row r="5" spans="1:11" x14ac:dyDescent="0.3">
      <c r="B5" s="1" t="s">
        <v>84</v>
      </c>
      <c r="C5" s="1" t="s">
        <v>112</v>
      </c>
      <c r="D5" s="1" t="s">
        <v>64</v>
      </c>
      <c r="E5" s="1" t="s">
        <v>64</v>
      </c>
      <c r="F5" s="1" t="s">
        <v>64</v>
      </c>
      <c r="G5" s="1" t="s">
        <v>82</v>
      </c>
      <c r="H5" s="1" t="s">
        <v>83</v>
      </c>
      <c r="I5" s="1" t="s">
        <v>84</v>
      </c>
      <c r="J5" s="1" t="s">
        <v>200</v>
      </c>
      <c r="K5" s="1" t="s">
        <v>200</v>
      </c>
    </row>
    <row r="6" spans="1:11" x14ac:dyDescent="0.3">
      <c r="B6" s="7" t="s">
        <v>200</v>
      </c>
      <c r="C6" s="1" t="s">
        <v>197</v>
      </c>
      <c r="D6" s="1" t="s">
        <v>66</v>
      </c>
      <c r="E6" s="1" t="s">
        <v>66</v>
      </c>
      <c r="F6" s="1" t="s">
        <v>66</v>
      </c>
      <c r="G6" s="1" t="s">
        <v>66</v>
      </c>
      <c r="H6" s="1" t="s">
        <v>86</v>
      </c>
      <c r="I6" s="1" t="s">
        <v>201</v>
      </c>
      <c r="J6" s="1" t="s">
        <v>87</v>
      </c>
      <c r="K6" s="1" t="s">
        <v>88</v>
      </c>
    </row>
    <row r="7" spans="1:11" x14ac:dyDescent="0.3">
      <c r="B7" s="1" t="s">
        <v>65</v>
      </c>
      <c r="C7" s="1"/>
      <c r="G7" s="1" t="s">
        <v>89</v>
      </c>
      <c r="H7" s="1" t="s">
        <v>90</v>
      </c>
      <c r="I7" s="1" t="s">
        <v>175</v>
      </c>
      <c r="J7" s="1" t="s">
        <v>198</v>
      </c>
      <c r="K7" s="1" t="s">
        <v>202</v>
      </c>
    </row>
    <row r="8" spans="1:11" s="21" customFormat="1" x14ac:dyDescent="0.3">
      <c r="A8" s="15"/>
      <c r="B8" s="1" t="s">
        <v>67</v>
      </c>
      <c r="C8" s="14"/>
      <c r="D8" s="14"/>
      <c r="E8" s="14"/>
      <c r="F8" s="14"/>
      <c r="G8" s="14"/>
      <c r="H8" s="14" t="s">
        <v>91</v>
      </c>
      <c r="I8" s="14" t="s">
        <v>67</v>
      </c>
      <c r="J8" s="21">
        <v>100</v>
      </c>
      <c r="K8" s="14" t="s">
        <v>199</v>
      </c>
    </row>
    <row r="9" spans="1:11" x14ac:dyDescent="0.3">
      <c r="A9" s="1" t="s">
        <v>68</v>
      </c>
      <c r="B9" s="1">
        <v>2.9</v>
      </c>
      <c r="D9" s="9">
        <v>1879</v>
      </c>
    </row>
    <row r="10" spans="1:11" x14ac:dyDescent="0.3">
      <c r="A10" s="1" t="s">
        <v>69</v>
      </c>
      <c r="D10" s="9">
        <v>2510</v>
      </c>
      <c r="F10" s="1">
        <v>631</v>
      </c>
      <c r="G10" s="1">
        <v>0.14399999999999999</v>
      </c>
      <c r="H10" s="1">
        <v>1.2</v>
      </c>
      <c r="I10" s="1">
        <v>4.0999999999999996</v>
      </c>
      <c r="J10" s="1">
        <v>6.2E-2</v>
      </c>
      <c r="K10" s="1">
        <v>4.57</v>
      </c>
    </row>
    <row r="11" spans="1:11" x14ac:dyDescent="0.3">
      <c r="A11" s="1" t="s">
        <v>70</v>
      </c>
      <c r="B11" s="1">
        <v>11.4</v>
      </c>
      <c r="C11" s="1">
        <v>8.5</v>
      </c>
      <c r="D11" s="9">
        <v>6262</v>
      </c>
      <c r="F11" s="9">
        <v>4383</v>
      </c>
    </row>
    <row r="12" spans="1:11" x14ac:dyDescent="0.3">
      <c r="A12" s="1" t="s">
        <v>71</v>
      </c>
      <c r="D12" s="9">
        <v>7941</v>
      </c>
      <c r="F12" s="9">
        <v>1679</v>
      </c>
      <c r="G12" s="1">
        <v>8.6300000000000002E-2</v>
      </c>
      <c r="H12" s="1">
        <v>4.0999999999999996</v>
      </c>
      <c r="I12" s="1">
        <v>15.5</v>
      </c>
      <c r="J12" s="1">
        <v>0.23300000000000001</v>
      </c>
      <c r="K12" s="1">
        <v>17.2</v>
      </c>
    </row>
    <row r="13" spans="1:11" x14ac:dyDescent="0.3">
      <c r="A13" s="1" t="s">
        <v>72</v>
      </c>
      <c r="B13" s="1">
        <v>59.2</v>
      </c>
      <c r="C13" s="1">
        <v>47.8</v>
      </c>
      <c r="D13" s="9">
        <v>25713</v>
      </c>
      <c r="F13" s="9">
        <v>19451</v>
      </c>
    </row>
    <row r="14" spans="1:11" x14ac:dyDescent="0.3">
      <c r="A14" s="1" t="s">
        <v>73</v>
      </c>
      <c r="D14" s="9">
        <v>28170</v>
      </c>
      <c r="F14" s="9">
        <v>2457</v>
      </c>
      <c r="G14" s="1">
        <v>0.13800000000000001</v>
      </c>
      <c r="H14" s="1">
        <v>7.2</v>
      </c>
      <c r="I14" s="1">
        <v>66.400000000000006</v>
      </c>
      <c r="J14" s="1">
        <v>1</v>
      </c>
      <c r="K14" s="1">
        <v>73.7</v>
      </c>
    </row>
    <row r="15" spans="1:11" x14ac:dyDescent="0.3">
      <c r="A15" s="1" t="s">
        <v>74</v>
      </c>
      <c r="B15" s="1">
        <v>111.7</v>
      </c>
      <c r="C15" s="1">
        <v>52.5</v>
      </c>
      <c r="D15" s="9">
        <v>43512</v>
      </c>
      <c r="E15" s="9">
        <v>46844</v>
      </c>
      <c r="F15" s="9">
        <v>17799</v>
      </c>
    </row>
    <row r="16" spans="1:11" x14ac:dyDescent="0.3">
      <c r="A16" s="1" t="s">
        <v>75</v>
      </c>
      <c r="D16" s="9">
        <v>49883</v>
      </c>
      <c r="F16" s="9">
        <v>3039</v>
      </c>
      <c r="G16" s="1">
        <v>7.6499999999999999E-2</v>
      </c>
      <c r="H16" s="1">
        <v>13.3</v>
      </c>
      <c r="I16" s="1">
        <v>125</v>
      </c>
      <c r="J16" s="1">
        <v>1.883</v>
      </c>
      <c r="K16" s="1">
        <v>138.80000000000001</v>
      </c>
    </row>
    <row r="17" spans="1:11" x14ac:dyDescent="0.3">
      <c r="A17" s="1" t="s">
        <v>76</v>
      </c>
      <c r="B17" s="1">
        <v>286.10000000000002</v>
      </c>
      <c r="C17" s="1">
        <v>174.4</v>
      </c>
      <c r="D17" s="9">
        <v>86556</v>
      </c>
      <c r="F17" s="9">
        <v>39712</v>
      </c>
    </row>
    <row r="18" spans="1:11" x14ac:dyDescent="0.3">
      <c r="A18" s="1" t="s">
        <v>77</v>
      </c>
      <c r="D18" s="9">
        <v>89909</v>
      </c>
      <c r="F18" s="9">
        <v>3353</v>
      </c>
      <c r="G18" s="1">
        <v>4.4900000000000002E-2</v>
      </c>
      <c r="H18" s="1">
        <v>14.4</v>
      </c>
      <c r="I18" s="1">
        <v>300.5</v>
      </c>
      <c r="J18" s="1">
        <v>4.5259999999999998</v>
      </c>
      <c r="K18" s="1">
        <v>333.6</v>
      </c>
    </row>
    <row r="19" spans="1:11" x14ac:dyDescent="0.3">
      <c r="A19" s="1" t="s">
        <v>78</v>
      </c>
      <c r="B19" s="1">
        <v>606.79999999999995</v>
      </c>
      <c r="C19" s="1">
        <v>320.7</v>
      </c>
      <c r="D19" s="9">
        <v>160884</v>
      </c>
      <c r="E19" s="9">
        <v>161276</v>
      </c>
      <c r="F19" s="9">
        <v>74720</v>
      </c>
    </row>
    <row r="20" spans="1:11" x14ac:dyDescent="0.3">
      <c r="A20" s="1" t="s">
        <v>79</v>
      </c>
      <c r="D20" s="9">
        <v>163597</v>
      </c>
      <c r="F20" s="9">
        <v>2713</v>
      </c>
      <c r="G20" s="1">
        <v>8.9099999999999999E-2</v>
      </c>
      <c r="H20" s="1">
        <v>12.7</v>
      </c>
      <c r="I20" s="1">
        <v>619.5</v>
      </c>
      <c r="J20" s="1">
        <v>9.33</v>
      </c>
      <c r="K20" s="1">
        <v>687.6</v>
      </c>
    </row>
    <row r="21" spans="1:11" x14ac:dyDescent="0.3">
      <c r="A21" s="1" t="s">
        <v>80</v>
      </c>
      <c r="B21" s="1">
        <v>749.6</v>
      </c>
      <c r="C21" s="1">
        <v>142.80000000000001</v>
      </c>
      <c r="D21" s="9">
        <v>191321</v>
      </c>
      <c r="F21" s="9">
        <v>30437</v>
      </c>
    </row>
    <row r="22" spans="1:11" x14ac:dyDescent="0.3">
      <c r="A22" s="16" t="s">
        <v>178</v>
      </c>
      <c r="D22" s="9">
        <v>193346</v>
      </c>
      <c r="F22" s="9">
        <v>2025</v>
      </c>
      <c r="G22" s="1">
        <v>4.2900000000000001E-2</v>
      </c>
      <c r="H22" s="1">
        <v>39</v>
      </c>
      <c r="I22" s="1">
        <v>788.6</v>
      </c>
      <c r="J22" s="1">
        <v>11.877000000000001</v>
      </c>
      <c r="K22" s="1">
        <v>875.3</v>
      </c>
    </row>
    <row r="23" spans="1:11" x14ac:dyDescent="0.3">
      <c r="A23" s="1" t="s">
        <v>81</v>
      </c>
      <c r="B23" s="1">
        <v>1658.2</v>
      </c>
      <c r="C23" s="1">
        <v>908.6</v>
      </c>
      <c r="D23" s="9">
        <v>238564</v>
      </c>
      <c r="F23" s="9">
        <v>47243</v>
      </c>
    </row>
    <row r="25" spans="1:11" x14ac:dyDescent="0.3">
      <c r="A25" s="1" t="s">
        <v>221</v>
      </c>
    </row>
    <row r="26" spans="1:11" x14ac:dyDescent="0.3">
      <c r="A26" s="1" t="s">
        <v>275</v>
      </c>
    </row>
    <row r="27" spans="1:11" x14ac:dyDescent="0.3">
      <c r="A27" s="1" t="s">
        <v>276</v>
      </c>
    </row>
    <row r="28" spans="1:11" x14ac:dyDescent="0.3">
      <c r="A28" s="1" t="s">
        <v>277</v>
      </c>
    </row>
    <row r="29" spans="1:11" x14ac:dyDescent="0.3">
      <c r="A29" s="1" t="s">
        <v>278</v>
      </c>
    </row>
    <row r="30" spans="1:11" x14ac:dyDescent="0.3">
      <c r="A30" s="1" t="s">
        <v>279</v>
      </c>
    </row>
    <row r="31" spans="1:11" x14ac:dyDescent="0.3">
      <c r="A31" s="1" t="s">
        <v>280</v>
      </c>
    </row>
    <row r="32" spans="1:11" x14ac:dyDescent="0.3">
      <c r="A32" s="1" t="s">
        <v>281</v>
      </c>
    </row>
    <row r="33" spans="1:1" x14ac:dyDescent="0.3">
      <c r="A33" s="1" t="s">
        <v>282</v>
      </c>
    </row>
    <row r="34" spans="1:1" x14ac:dyDescent="0.3">
      <c r="A34" s="1" t="s">
        <v>283</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
  <sheetViews>
    <sheetView workbookViewId="0"/>
  </sheetViews>
  <sheetFormatPr defaultRowHeight="13" x14ac:dyDescent="0.3"/>
  <cols>
    <col min="1" max="1" width="8.7265625" style="7"/>
    <col min="2" max="2" width="13" style="7" customWidth="1"/>
    <col min="3" max="3" width="9.1796875" style="7" customWidth="1"/>
    <col min="4" max="6" width="13" style="7" customWidth="1"/>
    <col min="7" max="7" width="8.7265625" style="7" customWidth="1"/>
    <col min="8" max="8" width="13" style="7" customWidth="1"/>
    <col min="9" max="16384" width="8.7265625" style="7"/>
  </cols>
  <sheetData>
    <row r="1" spans="1:8" x14ac:dyDescent="0.3">
      <c r="A1" s="1" t="s">
        <v>156</v>
      </c>
    </row>
    <row r="2" spans="1:8" x14ac:dyDescent="0.3">
      <c r="A2" s="7" t="s">
        <v>217</v>
      </c>
    </row>
    <row r="5" spans="1:8" x14ac:dyDescent="0.3">
      <c r="B5" s="13" t="s">
        <v>45</v>
      </c>
      <c r="C5" s="13" t="s">
        <v>47</v>
      </c>
      <c r="D5" s="13" t="s">
        <v>48</v>
      </c>
      <c r="E5" s="13" t="s">
        <v>49</v>
      </c>
      <c r="F5" s="13" t="s">
        <v>50</v>
      </c>
      <c r="G5" s="13" t="s">
        <v>51</v>
      </c>
      <c r="H5" s="13" t="s">
        <v>52</v>
      </c>
    </row>
    <row r="6" spans="1:8" x14ac:dyDescent="0.3">
      <c r="B6" s="1" t="s">
        <v>177</v>
      </c>
      <c r="C6" s="1" t="s">
        <v>112</v>
      </c>
      <c r="D6" s="1" t="s">
        <v>82</v>
      </c>
      <c r="E6" s="1" t="s">
        <v>92</v>
      </c>
      <c r="F6" s="1" t="s">
        <v>177</v>
      </c>
      <c r="G6" s="1" t="s">
        <v>105</v>
      </c>
      <c r="H6" s="1" t="s">
        <v>59</v>
      </c>
    </row>
    <row r="7" spans="1:8" x14ac:dyDescent="0.3">
      <c r="B7" s="7" t="s">
        <v>113</v>
      </c>
      <c r="C7" s="1" t="s">
        <v>89</v>
      </c>
      <c r="D7" s="1" t="s">
        <v>66</v>
      </c>
      <c r="E7" s="1" t="s">
        <v>93</v>
      </c>
      <c r="F7" s="7" t="s">
        <v>113</v>
      </c>
      <c r="G7" s="1" t="s">
        <v>179</v>
      </c>
      <c r="H7" s="1" t="s">
        <v>102</v>
      </c>
    </row>
    <row r="8" spans="1:8" x14ac:dyDescent="0.3">
      <c r="B8" s="1" t="s">
        <v>175</v>
      </c>
      <c r="C8" s="1"/>
      <c r="D8" s="1" t="s">
        <v>89</v>
      </c>
      <c r="E8" s="1" t="s">
        <v>103</v>
      </c>
      <c r="F8" s="1" t="s">
        <v>175</v>
      </c>
      <c r="G8" s="1" t="s">
        <v>198</v>
      </c>
      <c r="H8" s="1" t="s">
        <v>176</v>
      </c>
    </row>
    <row r="9" spans="1:8" x14ac:dyDescent="0.3">
      <c r="B9" s="7" t="s">
        <v>174</v>
      </c>
      <c r="C9" s="1"/>
      <c r="D9" s="1" t="s">
        <v>91</v>
      </c>
      <c r="E9" s="1" t="s">
        <v>104</v>
      </c>
      <c r="F9" s="7" t="s">
        <v>174</v>
      </c>
      <c r="G9" s="7">
        <v>100</v>
      </c>
      <c r="H9" s="7" t="s">
        <v>174</v>
      </c>
    </row>
    <row r="10" spans="1:8" x14ac:dyDescent="0.3">
      <c r="A10" s="1" t="s">
        <v>68</v>
      </c>
      <c r="B10" s="9">
        <v>1986</v>
      </c>
    </row>
    <row r="11" spans="1:8" x14ac:dyDescent="0.3">
      <c r="A11" s="1" t="s">
        <v>69</v>
      </c>
      <c r="D11" s="1">
        <v>0.14399999999999999</v>
      </c>
      <c r="E11" s="1">
        <v>500</v>
      </c>
      <c r="F11" s="9">
        <v>2486</v>
      </c>
      <c r="G11" s="1">
        <v>9.1999999999999998E-2</v>
      </c>
      <c r="H11" s="1">
        <v>61.3</v>
      </c>
    </row>
    <row r="12" spans="1:8" x14ac:dyDescent="0.3">
      <c r="A12" s="1" t="s">
        <v>70</v>
      </c>
      <c r="B12" s="9">
        <v>5458</v>
      </c>
      <c r="C12" s="9">
        <v>3472</v>
      </c>
    </row>
    <row r="13" spans="1:8" x14ac:dyDescent="0.3">
      <c r="A13" s="1" t="s">
        <v>71</v>
      </c>
      <c r="D13" s="1">
        <v>8.6300000000000002E-2</v>
      </c>
      <c r="E13" s="9">
        <v>1676</v>
      </c>
      <c r="F13" s="9">
        <v>7134</v>
      </c>
      <c r="G13" s="1">
        <v>0.26400000000000001</v>
      </c>
      <c r="H13" s="1">
        <v>175.9</v>
      </c>
    </row>
    <row r="14" spans="1:8" x14ac:dyDescent="0.3">
      <c r="A14" s="1" t="s">
        <v>72</v>
      </c>
      <c r="B14" s="9">
        <v>24877</v>
      </c>
      <c r="C14" s="9">
        <v>19419</v>
      </c>
    </row>
    <row r="15" spans="1:8" x14ac:dyDescent="0.3">
      <c r="A15" s="1" t="s">
        <v>73</v>
      </c>
      <c r="D15" s="1">
        <v>0.13800000000000001</v>
      </c>
      <c r="E15" s="9">
        <v>2159</v>
      </c>
      <c r="F15" s="9">
        <v>27036</v>
      </c>
      <c r="G15" s="1">
        <v>1</v>
      </c>
      <c r="H15" s="1">
        <v>666.2</v>
      </c>
    </row>
    <row r="16" spans="1:8" x14ac:dyDescent="0.3">
      <c r="A16" s="1" t="s">
        <v>94</v>
      </c>
      <c r="B16" s="9">
        <v>40533</v>
      </c>
      <c r="C16" s="9">
        <v>15656</v>
      </c>
    </row>
    <row r="17" spans="1:8" x14ac:dyDescent="0.3">
      <c r="A17" s="1" t="s">
        <v>95</v>
      </c>
      <c r="D17" s="1">
        <v>7.6499999999999999E-2</v>
      </c>
      <c r="E17" s="9">
        <v>2630</v>
      </c>
      <c r="F17" s="9">
        <v>43163</v>
      </c>
      <c r="G17" s="1">
        <v>1.597</v>
      </c>
      <c r="H17" s="1">
        <v>1063.9000000000001</v>
      </c>
    </row>
    <row r="18" spans="1:8" x14ac:dyDescent="0.3">
      <c r="A18" s="1" t="s">
        <v>96</v>
      </c>
      <c r="B18" s="9">
        <v>74906</v>
      </c>
      <c r="C18" s="9">
        <v>34373</v>
      </c>
    </row>
    <row r="19" spans="1:8" x14ac:dyDescent="0.3">
      <c r="A19" s="1" t="s">
        <v>97</v>
      </c>
      <c r="D19" s="1">
        <v>4.4900000000000002E-2</v>
      </c>
      <c r="E19" s="9">
        <v>3190</v>
      </c>
      <c r="F19" s="9">
        <v>78096</v>
      </c>
      <c r="G19" s="1">
        <v>2.8889999999999998</v>
      </c>
      <c r="H19" s="1">
        <v>1924.7</v>
      </c>
    </row>
    <row r="20" spans="1:8" x14ac:dyDescent="0.3">
      <c r="A20" s="1" t="s">
        <v>98</v>
      </c>
      <c r="B20" s="9">
        <v>145949</v>
      </c>
      <c r="C20" s="9">
        <v>71043</v>
      </c>
    </row>
    <row r="21" spans="1:8" x14ac:dyDescent="0.3">
      <c r="A21" s="1" t="s">
        <v>99</v>
      </c>
      <c r="D21" s="1">
        <v>8.9099999999999999E-2</v>
      </c>
      <c r="E21" s="9">
        <v>2092</v>
      </c>
      <c r="F21" s="9">
        <v>148041</v>
      </c>
      <c r="G21" s="1">
        <v>5.476</v>
      </c>
      <c r="H21" s="1">
        <v>3648.1</v>
      </c>
    </row>
    <row r="22" spans="1:8" x14ac:dyDescent="0.3">
      <c r="A22" s="1" t="s">
        <v>100</v>
      </c>
      <c r="B22" s="9">
        <v>169429</v>
      </c>
      <c r="C22" s="9">
        <v>23480</v>
      </c>
    </row>
    <row r="23" spans="1:8" x14ac:dyDescent="0.3">
      <c r="A23" s="16" t="s">
        <v>178</v>
      </c>
      <c r="D23" s="1">
        <v>4.2900000000000001E-2</v>
      </c>
      <c r="E23" s="9">
        <v>2122</v>
      </c>
      <c r="F23" s="9">
        <v>171551</v>
      </c>
      <c r="G23" s="1">
        <v>6.3449999999999998</v>
      </c>
      <c r="H23" s="1">
        <v>4227</v>
      </c>
    </row>
    <row r="24" spans="1:8" x14ac:dyDescent="0.3">
      <c r="A24" s="1" t="s">
        <v>101</v>
      </c>
      <c r="B24" s="9">
        <v>218897</v>
      </c>
      <c r="C24" s="9">
        <v>49468</v>
      </c>
    </row>
    <row r="26" spans="1:8" x14ac:dyDescent="0.3">
      <c r="A26" s="1" t="s">
        <v>221</v>
      </c>
    </row>
    <row r="27" spans="1:8" x14ac:dyDescent="0.3">
      <c r="A27" s="1" t="s">
        <v>284</v>
      </c>
    </row>
    <row r="28" spans="1:8" x14ac:dyDescent="0.3">
      <c r="A28" s="1" t="s">
        <v>285</v>
      </c>
    </row>
    <row r="29" spans="1:8" x14ac:dyDescent="0.3">
      <c r="A29" s="1" t="s">
        <v>286</v>
      </c>
    </row>
    <row r="30" spans="1:8" x14ac:dyDescent="0.3">
      <c r="A30" s="1" t="s">
        <v>287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3"/>
  <sheetViews>
    <sheetView workbookViewId="0">
      <selection sqref="A1:XFD1048576"/>
    </sheetView>
  </sheetViews>
  <sheetFormatPr defaultRowHeight="13" x14ac:dyDescent="0.3"/>
  <cols>
    <col min="1" max="1" width="5" style="7" customWidth="1"/>
    <col min="2" max="2" width="13.453125" style="7" customWidth="1"/>
    <col min="3" max="3" width="9.81640625" style="7" customWidth="1"/>
    <col min="4" max="16384" width="8.7265625" style="7"/>
  </cols>
  <sheetData>
    <row r="1" spans="1:9" x14ac:dyDescent="0.3">
      <c r="A1" s="7" t="s">
        <v>208</v>
      </c>
    </row>
    <row r="2" spans="1:9" x14ac:dyDescent="0.3">
      <c r="A2" s="7" t="s">
        <v>218</v>
      </c>
    </row>
    <row r="4" spans="1:9" x14ac:dyDescent="0.3">
      <c r="C4" s="1">
        <v>1840</v>
      </c>
      <c r="D4" s="1">
        <v>1850</v>
      </c>
      <c r="E4" s="1">
        <v>1860</v>
      </c>
      <c r="F4" s="1">
        <v>1870</v>
      </c>
      <c r="G4" s="1">
        <v>1880</v>
      </c>
      <c r="H4" s="1">
        <v>1890</v>
      </c>
      <c r="I4" s="1">
        <v>1900</v>
      </c>
    </row>
    <row r="5" spans="1:9" x14ac:dyDescent="0.3">
      <c r="A5" s="1" t="s">
        <v>83</v>
      </c>
      <c r="C5" s="1"/>
      <c r="D5" s="1"/>
      <c r="E5" s="1"/>
      <c r="F5" s="1"/>
      <c r="G5" s="1"/>
      <c r="H5" s="1"/>
      <c r="I5" s="1"/>
    </row>
    <row r="6" spans="1:9" x14ac:dyDescent="0.3">
      <c r="A6" s="1">
        <v>1</v>
      </c>
      <c r="B6" s="1" t="s">
        <v>122</v>
      </c>
      <c r="C6" s="1">
        <v>4.57</v>
      </c>
      <c r="D6" s="1">
        <v>17.2</v>
      </c>
      <c r="E6" s="1">
        <v>73.7</v>
      </c>
      <c r="F6" s="1">
        <v>138.80000000000001</v>
      </c>
      <c r="G6" s="1">
        <v>333.6</v>
      </c>
      <c r="H6" s="1">
        <v>687.6</v>
      </c>
      <c r="I6" s="1">
        <v>875.3</v>
      </c>
    </row>
    <row r="7" spans="1:9" x14ac:dyDescent="0.3">
      <c r="A7" s="1">
        <v>2</v>
      </c>
      <c r="B7" s="1" t="s">
        <v>10</v>
      </c>
      <c r="C7" s="1">
        <v>79.3</v>
      </c>
      <c r="D7" s="1">
        <v>84.3</v>
      </c>
      <c r="E7" s="1">
        <v>100</v>
      </c>
      <c r="F7" s="1">
        <v>62</v>
      </c>
      <c r="G7" s="1">
        <v>61</v>
      </c>
      <c r="H7" s="1">
        <v>49</v>
      </c>
      <c r="I7" s="1">
        <v>43</v>
      </c>
    </row>
    <row r="8" spans="1:9" x14ac:dyDescent="0.3">
      <c r="A8" s="1">
        <v>3</v>
      </c>
      <c r="B8" s="1" t="s">
        <v>121</v>
      </c>
      <c r="C8" s="1">
        <v>3.62</v>
      </c>
      <c r="D8" s="1">
        <v>14.5</v>
      </c>
      <c r="E8" s="1">
        <v>73.7</v>
      </c>
      <c r="F8" s="1">
        <v>86.1</v>
      </c>
      <c r="G8" s="1">
        <v>203.5</v>
      </c>
      <c r="H8" s="1">
        <v>336.9</v>
      </c>
      <c r="I8" s="1">
        <v>376.4</v>
      </c>
    </row>
    <row r="9" spans="1:9" x14ac:dyDescent="0.3">
      <c r="A9" s="1" t="s">
        <v>173</v>
      </c>
      <c r="B9" s="1"/>
      <c r="C9" s="1"/>
      <c r="D9" s="1"/>
      <c r="E9" s="1"/>
      <c r="F9" s="1"/>
      <c r="G9" s="1"/>
      <c r="H9" s="1"/>
      <c r="I9" s="1"/>
    </row>
    <row r="10" spans="1:9" x14ac:dyDescent="0.3">
      <c r="A10" s="1">
        <v>4</v>
      </c>
      <c r="B10" s="1" t="s">
        <v>122</v>
      </c>
      <c r="C10" s="1">
        <v>61.3</v>
      </c>
      <c r="D10" s="1">
        <v>175.9</v>
      </c>
      <c r="E10" s="1">
        <v>666.2</v>
      </c>
      <c r="F10" s="10">
        <v>1063.9000000000001</v>
      </c>
      <c r="G10" s="10">
        <v>1924.7</v>
      </c>
      <c r="H10" s="10">
        <v>3648.1</v>
      </c>
      <c r="I10" s="10">
        <v>4227</v>
      </c>
    </row>
    <row r="11" spans="1:9" x14ac:dyDescent="0.3">
      <c r="A11" s="1">
        <v>5</v>
      </c>
      <c r="B11" s="1" t="s">
        <v>10</v>
      </c>
      <c r="C11" s="1">
        <v>99.8</v>
      </c>
      <c r="D11" s="1">
        <v>88.2</v>
      </c>
      <c r="E11" s="1">
        <v>100</v>
      </c>
      <c r="F11" s="1">
        <v>151.30000000000001</v>
      </c>
      <c r="G11" s="1">
        <v>117.1</v>
      </c>
      <c r="H11" s="1">
        <v>107.6</v>
      </c>
      <c r="I11" s="1">
        <v>109</v>
      </c>
    </row>
    <row r="12" spans="1:9" x14ac:dyDescent="0.3">
      <c r="A12" s="1">
        <v>6</v>
      </c>
      <c r="B12" s="1" t="s">
        <v>121</v>
      </c>
      <c r="C12" s="1">
        <v>61.2</v>
      </c>
      <c r="D12" s="1">
        <v>155.1</v>
      </c>
      <c r="E12" s="1">
        <v>666.2</v>
      </c>
      <c r="F12" s="10">
        <v>1609.7</v>
      </c>
      <c r="G12" s="10">
        <v>2253.8000000000002</v>
      </c>
      <c r="H12" s="10">
        <v>3925.4</v>
      </c>
      <c r="I12" s="10">
        <v>4607.3999999999996</v>
      </c>
    </row>
    <row r="13" spans="1:9" x14ac:dyDescent="0.3">
      <c r="A13" s="1" t="s">
        <v>107</v>
      </c>
      <c r="B13" s="1"/>
      <c r="C13" s="1"/>
      <c r="D13" s="1"/>
      <c r="E13" s="1"/>
      <c r="F13" s="10"/>
      <c r="G13" s="10"/>
      <c r="H13" s="10"/>
      <c r="I13" s="10"/>
    </row>
    <row r="14" spans="1:9" x14ac:dyDescent="0.3">
      <c r="A14" s="1">
        <v>7</v>
      </c>
      <c r="B14" s="1" t="s">
        <v>121</v>
      </c>
      <c r="C14" s="1">
        <v>4.3</v>
      </c>
      <c r="D14" s="1">
        <v>10.9</v>
      </c>
      <c r="E14" s="1">
        <v>46.6</v>
      </c>
      <c r="F14" s="1">
        <v>112.7</v>
      </c>
      <c r="G14" s="1">
        <v>157.80000000000001</v>
      </c>
      <c r="H14" s="1">
        <v>274.8</v>
      </c>
      <c r="I14" s="1">
        <v>322.5</v>
      </c>
    </row>
    <row r="16" spans="1:9" x14ac:dyDescent="0.3">
      <c r="A16" s="1" t="s">
        <v>221</v>
      </c>
    </row>
    <row r="17" spans="1:1" x14ac:dyDescent="0.3">
      <c r="A17" s="1" t="s">
        <v>288</v>
      </c>
    </row>
    <row r="18" spans="1:1" x14ac:dyDescent="0.3">
      <c r="A18" s="1" t="s">
        <v>289</v>
      </c>
    </row>
    <row r="19" spans="1:1" x14ac:dyDescent="0.3">
      <c r="A19" s="1" t="s">
        <v>290</v>
      </c>
    </row>
    <row r="20" spans="1:1" x14ac:dyDescent="0.3">
      <c r="A20" s="1" t="s">
        <v>291</v>
      </c>
    </row>
    <row r="21" spans="1:1" x14ac:dyDescent="0.3">
      <c r="A21" s="1" t="s">
        <v>292</v>
      </c>
    </row>
    <row r="22" spans="1:1" x14ac:dyDescent="0.3">
      <c r="A22" s="1" t="s">
        <v>293</v>
      </c>
    </row>
    <row r="23" spans="1:1" x14ac:dyDescent="0.3">
      <c r="A2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Table 10.1</vt:lpstr>
      <vt:lpstr>Table 10.2</vt:lpstr>
      <vt:lpstr>Table 10.3</vt:lpstr>
      <vt:lpstr>Table 10.4</vt:lpstr>
      <vt:lpstr>Table 10.5</vt:lpstr>
      <vt:lpstr>Table 10.6</vt:lpstr>
      <vt:lpstr>Table 10.7</vt:lpstr>
      <vt:lpstr>Table 10.8</vt:lpstr>
      <vt:lpstr>Table 10.9</vt:lpstr>
      <vt:lpstr>Table 10.10</vt:lpstr>
      <vt:lpstr>Table 10.11</vt:lpstr>
      <vt:lpstr>Table 10.12</vt:lpstr>
      <vt:lpstr>Table 10.13</vt:lpstr>
      <vt:lpstr>Table 10.14</vt:lpstr>
      <vt:lpstr>'Table 10.9'!OLE_LINK1</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 Paul</dc:creator>
  <cp:lastModifiedBy>pwrho</cp:lastModifiedBy>
  <dcterms:created xsi:type="dcterms:W3CDTF">2018-06-08T12:09:12Z</dcterms:created>
  <dcterms:modified xsi:type="dcterms:W3CDTF">2020-02-27T12:58:51Z</dcterms:modified>
</cp:coreProperties>
</file>