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danny/Desktop/"/>
    </mc:Choice>
  </mc:AlternateContent>
  <bookViews>
    <workbookView xWindow="64660" yWindow="300" windowWidth="32880" windowHeight="23620" tabRatio="500" activeTab="3"/>
  </bookViews>
  <sheets>
    <sheet name="finsit " sheetId="1" r:id="rId1"/>
    <sheet name="ess1-7" sheetId="5" r:id="rId2"/>
    <sheet name="brfss10" sheetId="7" r:id="rId3"/>
    <sheet name="gss happy" sheetId="2" r:id="rId4"/>
    <sheet name="% not happy" sheetId="3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" i="7" l="1"/>
  <c r="K11" i="7"/>
  <c r="C83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3" i="7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3" i="5"/>
  <c r="C73" i="5"/>
  <c r="C74" i="5"/>
  <c r="C75" i="5"/>
  <c r="C76" i="5"/>
  <c r="C7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3" i="5"/>
  <c r="G3" i="3"/>
  <c r="H3" i="3"/>
  <c r="I3" i="3"/>
  <c r="G4" i="3"/>
  <c r="H4" i="3"/>
  <c r="I4" i="3"/>
  <c r="G5" i="3"/>
  <c r="H5" i="3"/>
  <c r="I5" i="3"/>
  <c r="G6" i="3"/>
  <c r="H6" i="3"/>
  <c r="I6" i="3"/>
  <c r="G7" i="3"/>
  <c r="H7" i="3"/>
  <c r="I7" i="3"/>
  <c r="G8" i="3"/>
  <c r="H8" i="3"/>
  <c r="I8" i="3"/>
  <c r="G9" i="3"/>
  <c r="H9" i="3"/>
  <c r="I9" i="3"/>
  <c r="G10" i="3"/>
  <c r="H10" i="3"/>
  <c r="I10" i="3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H2" i="3"/>
  <c r="I2" i="3"/>
  <c r="G2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2" i="2"/>
</calcChain>
</file>

<file path=xl/sharedStrings.xml><?xml version="1.0" encoding="utf-8"?>
<sst xmlns="http://schemas.openxmlformats.org/spreadsheetml/2006/main" count="305" uniqueCount="281">
  <si>
    <t>College</t>
  </si>
  <si>
    <t xml:space="preserve"> </t>
  </si>
  <si>
    <t>Dropout</t>
  </si>
  <si>
    <t>White</t>
  </si>
  <si>
    <t>Black</t>
  </si>
  <si>
    <t>all</t>
  </si>
  <si>
    <t>Some college</t>
  </si>
  <si>
    <t>Males</t>
  </si>
  <si>
    <t>Females</t>
  </si>
  <si>
    <t>High school graduate</t>
  </si>
  <si>
    <t>No controls</t>
  </si>
  <si>
    <t>With controls</t>
  </si>
  <si>
    <t>With control</t>
  </si>
  <si>
    <t>Without controls</t>
  </si>
  <si>
    <t>age</t>
  </si>
  <si>
    <t xml:space="preserve">         ag3 |  -.0262287     .01983    -1.32   0.186    -.0650949    .0126374</t>
  </si>
  <si>
    <t xml:space="preserve">         ag4 |  -.0625075   .0195318    -3.20   0.001    -.1007892   -.0242259</t>
  </si>
  <si>
    <t xml:space="preserve">         ag5 |  -.0629615   .0195535    -3.22   0.001    -.1012857   -.0246373</t>
  </si>
  <si>
    <t xml:space="preserve">         ag6 |  -.0780478    .019436    -4.02   0.000    -.1161418   -.0399538</t>
  </si>
  <si>
    <t xml:space="preserve">         ag7 |  -.0659559   .0193099    -3.42   0.001    -.1038028    -.028109</t>
  </si>
  <si>
    <t xml:space="preserve">         ag8 |  -.0535246   .0184574    -2.90   0.004    -.0897005   -.0173488</t>
  </si>
  <si>
    <t xml:space="preserve">         ag9 |  -.0819403   .0182593    -4.49   0.000    -.1177279   -.0461527</t>
  </si>
  <si>
    <t xml:space="preserve">        ag10 |   -.068986   .0175837    -3.92   0.000    -.1034496   -.0345225</t>
  </si>
  <si>
    <t xml:space="preserve">        ag11 |  -.0460049   .0172078    -2.67   0.008    -.0797316   -.0122782</t>
  </si>
  <si>
    <t xml:space="preserve">        ag12 |  -.0510944   .0169889    -3.01   0.003    -.0843922   -.0177966</t>
  </si>
  <si>
    <t xml:space="preserve">        ag13 |  -.0566608   .0163254    -3.47   0.001    -.0886582   -.0246635</t>
  </si>
  <si>
    <t xml:space="preserve">        ag14 |  -.0660232   .0165786    -3.98   0.000    -.0985168   -.0335297</t>
  </si>
  <si>
    <t xml:space="preserve">        ag15 |  -.0877629   .0162424    -5.40   0.000    -.1195975   -.0559282</t>
  </si>
  <si>
    <t xml:space="preserve">        ag16 |  -.0781486   .0161826    -4.83   0.000     -.109866   -.0464312</t>
  </si>
  <si>
    <t xml:space="preserve">        ag17 |  -.0805515   .0161587    -4.99   0.000    -.1122221    -.048881</t>
  </si>
  <si>
    <t xml:space="preserve">        ag18 |  -.0839515   .0158419    -5.30   0.000     -.115001   -.0529019</t>
  </si>
  <si>
    <t xml:space="preserve">        ag19 |  -.0927649   .0160004    -5.80   0.000    -.1241253   -.0614046</t>
  </si>
  <si>
    <t xml:space="preserve">        ag20 |  -.0936624   .0158105    -5.92   0.000    -.1246505   -.0626742</t>
  </si>
  <si>
    <t xml:space="preserve">        ag21 |  -.1037374   .0156206    -6.64   0.000    -.1343533   -.0731215</t>
  </si>
  <si>
    <t xml:space="preserve">        ag22 |  -.1068698   .0156251    -6.84   0.000    -.1374945   -.0762452</t>
  </si>
  <si>
    <t xml:space="preserve">        ag23 |  -.1060174   .0152908    -6.93   0.000    -.1359869   -.0760479</t>
  </si>
  <si>
    <t xml:space="preserve">        ag24 |  -.1234548   .0157259    -7.85   0.000     -.154277   -.0926326</t>
  </si>
  <si>
    <t xml:space="preserve">        ag25 |  -.1170003   .0154094    -7.59   0.000    -.1472022   -.0867984</t>
  </si>
  <si>
    <t xml:space="preserve">        ag26 |  -.1072944   .0154556    -6.94   0.000    -.1375868   -.0770019</t>
  </si>
  <si>
    <t xml:space="preserve">        ag27 |  -.1205662   .0155516    -7.75   0.000    -.1510468   -.0900855</t>
  </si>
  <si>
    <t xml:space="preserve">        ag28 |  -.1110478   .0152048    -7.30   0.000    -.1408488   -.0812469</t>
  </si>
  <si>
    <t xml:space="preserve">        ag29 |  -.1194665   .0152212    -7.85   0.000    -.1492996   -.0896334</t>
  </si>
  <si>
    <t xml:space="preserve">        ag30 |  -.1196505   .0150928    -7.93   0.000    -.1492319   -.0900691</t>
  </si>
  <si>
    <t xml:space="preserve">        ag31 |   -.122299   .0150769    -8.11   0.000    -.1518493   -.0927487</t>
  </si>
  <si>
    <t xml:space="preserve">        ag32 |  -.1242414   .0150521    -8.25   0.000    -.1537431   -.0947397</t>
  </si>
  <si>
    <t xml:space="preserve">        ag33 |  -.1108837   .0148293    -7.48   0.000    -.1399487   -.0818187</t>
  </si>
  <si>
    <t xml:space="preserve">        ag34 |  -.1065425   .0150616    -7.07   0.000    -.1360629   -.0770221</t>
  </si>
  <si>
    <t xml:space="preserve">        ag35 |  -.1147009   .0148486    -7.72   0.000    -.1438037   -.0855981</t>
  </si>
  <si>
    <t xml:space="preserve">        ag36 |  -.1091345   .0148458    -7.35   0.000    -.1382318   -.0800373</t>
  </si>
  <si>
    <t xml:space="preserve">        ag37 |  -.1080244   .0148743    -7.26   0.000    -.1371776   -.0788711</t>
  </si>
  <si>
    <t xml:space="preserve">        ag38 |  -.1011412   .0147503    -6.86   0.000    -.1300513   -.0722311</t>
  </si>
  <si>
    <t xml:space="preserve">        ag39 |  -.0952428   .0148314    -6.42   0.000     -.124312   -.0661737</t>
  </si>
  <si>
    <t xml:space="preserve">        ag40 |  -.0897508   .0148126    -6.06   0.000    -.1187831   -.0607185</t>
  </si>
  <si>
    <t xml:space="preserve">        ag41 |   -.072571   .0147761    -4.91   0.000    -.1015317   -.0436103</t>
  </si>
  <si>
    <t xml:space="preserve">        ag42 |  -.0635869   .0148186    -4.29   0.000     -.092631   -.0345428</t>
  </si>
  <si>
    <t xml:space="preserve">        ag43 |   -.046497   .0147214    -3.16   0.002    -.0753505   -.0176435</t>
  </si>
  <si>
    <t xml:space="preserve">        ag44 |  -.0302736   .0149001    -2.03   0.042    -.0594774   -.0010699</t>
  </si>
  <si>
    <t xml:space="preserve">        ag45 |  -.0086584    .014706    -0.59   0.556    -.0374818     .020165</t>
  </si>
  <si>
    <t xml:space="preserve">        ag46 |  -.0186545   .0147435    -1.27   0.206    -.0475513    .0102424</t>
  </si>
  <si>
    <t xml:space="preserve">        ag47 |   .0054542   .0150084     0.36   0.716    -.0239617    .0348701</t>
  </si>
  <si>
    <t xml:space="preserve">        ag48 |   .0016439   .0149158     0.11   0.912    -.0275906    .0308784</t>
  </si>
  <si>
    <t xml:space="preserve">        ag49 |   .0099166   .0150341     0.66   0.510    -.0195498     .039383</t>
  </si>
  <si>
    <t xml:space="preserve">        ag50 |   .0071307   .0149314     0.48   0.633    -.0221345    .0363958</t>
  </si>
  <si>
    <t xml:space="preserve">        ag51 |   .0243733   .0150597     1.62   0.106    -.0051433    .0538899</t>
  </si>
  <si>
    <t xml:space="preserve">        ag52 |   .0058373   .0152313     0.38   0.702    -.0240156    .0356902</t>
  </si>
  <si>
    <t xml:space="preserve">        ag53 |   .0302387   .0151501     2.00   0.046      .000545    .0599324</t>
  </si>
  <si>
    <t xml:space="preserve">        ag54 |   .0287115   .0154017     1.86   0.062    -.0014753    .0588984</t>
  </si>
  <si>
    <t xml:space="preserve">        ag55 |   .0197626   .0153321     1.29   0.197    -.0102879    .0498131</t>
  </si>
  <si>
    <t xml:space="preserve">        ag56 |   .0131566   .0154581     0.85   0.395    -.0171407     .043454</t>
  </si>
  <si>
    <t xml:space="preserve">        ag57 |   .0205725   .0155627     1.32   0.186    -.0099299    .0510749</t>
  </si>
  <si>
    <t xml:space="preserve">        ag58 |   .0179946   .0154836     1.16   0.245    -.0123527    .0483419</t>
  </si>
  <si>
    <t xml:space="preserve">        ag59 |   .0104108   .0158222     0.66   0.511    -.0206002    .0414218</t>
  </si>
  <si>
    <t xml:space="preserve">        ag60 |   .0089841   .0157967     0.57   0.570    -.0219769    .0399451</t>
  </si>
  <si>
    <t xml:space="preserve">        ag61 |   .0035073   .0159044     0.22   0.825    -.0276649    .0346795</t>
  </si>
  <si>
    <t xml:space="preserve">        ag62 |  -.0137898   .0160058    -0.86   0.389    -.0451607    .0175811</t>
  </si>
  <si>
    <t xml:space="preserve">        ag63 |   .0177642   .0157848     1.13   0.260    -.0131734    .0487019</t>
  </si>
  <si>
    <t xml:space="preserve">        ag64 |   .0206946   .0164276     1.26   0.208    -.0115029    .0528921</t>
  </si>
  <si>
    <t xml:space="preserve">        ag65 |  -.0000458   .0163704    -0.00   0.998    -.0321314    .0320397</t>
  </si>
  <si>
    <t xml:space="preserve">        ag66 |  -.0179414    .016612    -1.08   0.280    -.0505004    .0146175</t>
  </si>
  <si>
    <t xml:space="preserve">        ag67 |  -.0115547   .0169956    -0.68   0.497    -.0448656    .0217562</t>
  </si>
  <si>
    <t xml:space="preserve">        ag68 |   -.021778   .0171189    -1.27   0.203    -.0553306    .0117746</t>
  </si>
  <si>
    <t xml:space="preserve">        ag69 |  -.0200631    .017924    -1.12   0.263    -.0551936    .0150673</t>
  </si>
  <si>
    <t xml:space="preserve">        ag70 |   -.021335   .0185062    -1.15   0.249    -.0576066    .0149366</t>
  </si>
  <si>
    <t xml:space="preserve">        ag71 |  -.0100689   .0191877    -0.52   0.600    -.0476762    .0275384</t>
  </si>
  <si>
    <t xml:space="preserve">        ag72 |   -.020923   .0208376    -1.00   0.315    -.0617641    .0199182</t>
  </si>
  <si>
    <t xml:space="preserve">        ag73 |    -.00378   .0221979    -0.17   0.865    -.0472872    .0397271</t>
  </si>
  <si>
    <t xml:space="preserve">        ag74 |  -.0088954   .0258592    -0.34   0.731    -.0595786    .0417878</t>
  </si>
  <si>
    <t xml:space="preserve">        ag75 |  -.0024292   .0276427    -0.09   0.930     -.056608    .0517496</t>
  </si>
  <si>
    <t xml:space="preserve">        ag76 |  -.0340425   .0324381    -1.05   0.294    -.0976202    .0295353</t>
  </si>
  <si>
    <t xml:space="preserve">        ag77 |  -.0562939   .0381412    -1.48   0.140    -.1310496    .0184618</t>
  </si>
  <si>
    <t xml:space="preserve">        ag78 |  -.0303791   .0442656    -0.69   0.493    -.1171384    .0563802</t>
  </si>
  <si>
    <t xml:space="preserve">        ag79 |   .0080424   .0563966     0.14   0.887    -.1024932     .118578</t>
  </si>
  <si>
    <t xml:space="preserve">        ag80 |  -.1341007   .0732731    -1.83   0.067    -.2777138    .0095125</t>
  </si>
  <si>
    <t xml:space="preserve">        ag81 |   -.001098   .0870267    -0.01   0.990    -.1716676    .1694716</t>
  </si>
  <si>
    <t>regr life ag2-ag82 st2-st52 self- lf9 sch2 sch7 inc2 inc10 divorced marref black - racedk inc</t>
  </si>
  <si>
    <t>&gt; *</t>
  </si>
  <si>
    <t>note: inc1 omitted because of collinearity</t>
  </si>
  <si>
    <t>note: inc2 omitted because of collinearity</t>
  </si>
  <si>
    <t>note: inc10 omitted because of collinearity</t>
  </si>
  <si>
    <t xml:space="preserve">      Source |       SS           df       MS      Number of obs   =   426,648</t>
  </si>
  <si>
    <t xml:space="preserve">       Model |  18431.2728       161  114.479955   Prob &gt; F        =    0.0000</t>
  </si>
  <si>
    <t xml:space="preserve">    Residual |  148009.762   426,486  .347044831   R-squared       =    0.1107</t>
  </si>
  <si>
    <t>-------------+----------------------------------   Adj R-squared   =    0.1104</t>
  </si>
  <si>
    <t xml:space="preserve">       Total |  166441.034   426,647  .390114156   Root MSE        =    .58911</t>
  </si>
  <si>
    <t>------------------------------------------------------------------------------</t>
  </si>
  <si>
    <t xml:space="preserve">        life |      Coef.   Std. Err.      t    P&gt;|t|     [95% Conf. Interval]</t>
  </si>
  <si>
    <t>-------------+----------------------------------------------------------------</t>
  </si>
  <si>
    <t xml:space="preserve">         ag2 |  -.0442076   .0190149    -2.32   0.020    -.0814761    -.006939</t>
  </si>
  <si>
    <t xml:space="preserve">        ag82 |   .0029386   .0392662     0.07   0.940     -.074022    .0798991</t>
  </si>
  <si>
    <t xml:space="preserve">         st2 |  -.0157162   .0147858    -1.06   0.288    -.0446958    .0132635</t>
  </si>
  <si>
    <t xml:space="preserve">         st3 |  -.0421743   .0096272    -4.38   0.000    -.0610433   -.0233054</t>
  </si>
  <si>
    <t xml:space="preserve">         st4 |  -.0102664   .0109345    -0.94   0.348    -.0316978    .0111649</t>
  </si>
  <si>
    <t xml:space="preserve">         st5 |  -.0739519   .0071331   -10.37   0.000    -.0879325   -.0599713</t>
  </si>
  <si>
    <t xml:space="preserve">         st6 |  -.0374649   .0078529    -4.77   0.000    -.0528564   -.0220734</t>
  </si>
  <si>
    <t xml:space="preserve">         st7 |  -.1145373    .009134   -12.54   0.000    -.1324397   -.0966348</t>
  </si>
  <si>
    <t xml:space="preserve">         st8 |  -.0251363    .010655    -2.36   0.018    -.0460198   -.0042527</t>
  </si>
  <si>
    <t xml:space="preserve">         st9 |  -.0993962   .0111516    -8.91   0.000    -.1212529   -.0775394</t>
  </si>
  <si>
    <t xml:space="preserve">        st10 |  -.0334323   .0063084    -5.30   0.000    -.0457966   -.0210679</t>
  </si>
  <si>
    <t xml:space="preserve">        st11 |  -.0068296   .0096538    -0.71   0.479    -.0257508    .0120916</t>
  </si>
  <si>
    <t xml:space="preserve">        st12 |  -.0390324   .0096675    -4.04   0.000    -.0579804   -.0200843</t>
  </si>
  <si>
    <t xml:space="preserve">        st13 |  -.0091135   .0090436    -1.01   0.314    -.0268386    .0086116</t>
  </si>
  <si>
    <t xml:space="preserve">        st14 |   -.082738   .0099029    -8.35   0.000    -.1021474   -.0633287</t>
  </si>
  <si>
    <t xml:space="preserve">        st15 |  -.0690737   .0080862    -8.54   0.000    -.0849224    -.053225</t>
  </si>
  <si>
    <t xml:space="preserve">        st16 |  -.0472379   .0094389    -5.00   0.000    -.0657379    -.028738</t>
  </si>
  <si>
    <t xml:space="preserve">        st17 |  -.0424468   .0084385    -5.03   0.000     -.058986   -.0259077</t>
  </si>
  <si>
    <t xml:space="preserve">        st18 |  -.0339145   .0086778    -3.91   0.000    -.0509227   -.0169064</t>
  </si>
  <si>
    <t xml:space="preserve">        st19 |   .0239366   .0089244     2.68   0.007     .0064451    .0414281</t>
  </si>
  <si>
    <t xml:space="preserve">        st20 |  -.0239134   .0086134    -2.78   0.005    -.0407953   -.0070315</t>
  </si>
  <si>
    <t xml:space="preserve">        st21 |  -.0527627   .0083177    -6.34   0.000    -.0690652   -.0364602</t>
  </si>
  <si>
    <t xml:space="preserve">        st22 |  -.0736759   .0072889   -10.11   0.000    -.0879618   -.0593899</t>
  </si>
  <si>
    <t xml:space="preserve">        st23 |   -.064165   .0083768    -7.66   0.000    -.0805833   -.0477468</t>
  </si>
  <si>
    <t xml:space="preserve">        st24 |  -.0262147   .0083956    -3.12   0.002    -.0426697   -.0097596</t>
  </si>
  <si>
    <t xml:space="preserve">        st25 |     .02946   .0085862     3.43   0.001     .0126313    .0462888</t>
  </si>
  <si>
    <t xml:space="preserve">        st26 |  -.0576581   .0098282    -5.87   0.000    -.0769211   -.0383951</t>
  </si>
  <si>
    <t xml:space="preserve">        st27 |  -.0263388   .0089347    -2.95   0.003    -.0438506   -.0088271</t>
  </si>
  <si>
    <t xml:space="preserve">        st28 |  -.0611511   .0071956    -8.50   0.000    -.0752543   -.0470479</t>
  </si>
  <si>
    <t xml:space="preserve">        st29 |  -.0700716   .0111266    -6.30   0.000    -.0918794   -.0482638</t>
  </si>
  <si>
    <t xml:space="preserve">        st30 |  -.0432894   .0094787    -4.57   0.000    -.0618674   -.0247115</t>
  </si>
  <si>
    <t xml:space="preserve">        st31 |  -.0692985   .0077249    -8.97   0.000     -.084439   -.0541579</t>
  </si>
  <si>
    <t xml:space="preserve">        st32 |  -.0289496   .0090068    -3.21   0.001    -.0466028   -.0112965</t>
  </si>
  <si>
    <t xml:space="preserve">        st33 |  -.1262574   .0084176   -15.00   0.000    -.1427556   -.1097592</t>
  </si>
  <si>
    <t xml:space="preserve">        st34 |  -.0159416   .0076783    -2.08   0.038    -.0309909   -.0008924</t>
  </si>
  <si>
    <t xml:space="preserve">        st35 |  -.0392306    .010329    -3.80   0.000    -.0594751   -.0189861</t>
  </si>
  <si>
    <t xml:space="preserve">        st36 |  -.0565179   .0081704    -6.92   0.000    -.0725317   -.0405041</t>
  </si>
  <si>
    <t xml:space="preserve">        st37 |  -.0479595   .0087057    -5.51   0.000    -.0650224   -.0308965</t>
  </si>
  <si>
    <t xml:space="preserve">        st38 |  -.0557955    .010182    -5.48   0.000     -.075752    -.035839</t>
  </si>
  <si>
    <t xml:space="preserve">        st39 |  -.0819856   .0078943   -10.39   0.000    -.0974582    -.066513</t>
  </si>
  <si>
    <t xml:space="preserve">        st40 |   -.087894   .0092019    -9.55   0.000    -.1059294   -.0698586</t>
  </si>
  <si>
    <t xml:space="preserve">        st41 |  -.0014734   .0082323    -0.18   0.858    -.0176085    .0146617</t>
  </si>
  <si>
    <t xml:space="preserve">        st42 |  -.0333413   .0091717    -3.64   0.000    -.0513175    -.015365</t>
  </si>
  <si>
    <t xml:space="preserve">        st43 |  -.0255738   .0096521    -2.65   0.008    -.0444917   -.0066559</t>
  </si>
  <si>
    <t xml:space="preserve">        st44 |  -.0383416    .006972    -5.50   0.000    -.0520064   -.0246768</t>
  </si>
  <si>
    <t xml:space="preserve">        st45 |  -.0269148   .0080914    -3.33   0.001    -.0427736   -.0110559</t>
  </si>
  <si>
    <t xml:space="preserve">        st46 |  -.0501794   .0091049    -5.51   0.000    -.0680246   -.0323341</t>
  </si>
  <si>
    <t xml:space="preserve">        st47 |  -.0213919   .0099241    -2.16   0.031    -.0408429   -.0019409</t>
  </si>
  <si>
    <t xml:space="preserve">        st48 |  -.0571477    .006924    -8.25   0.000    -.0707185   -.0435769</t>
  </si>
  <si>
    <t xml:space="preserve">        st49 |   -.035508   .0104894    -3.39   0.001    -.0560668   -.0149491</t>
  </si>
  <si>
    <t xml:space="preserve">        st50 |  -.0603848   .0104321    -5.79   0.000    -.0808314   -.0399382</t>
  </si>
  <si>
    <t xml:space="preserve">        st51 |  -.0305843   .0095871    -3.19   0.001    -.0493748   -.0117938</t>
  </si>
  <si>
    <t xml:space="preserve">        st52 |  -.0657276   .0236748    -2.78   0.005    -.1121295   -.0193258</t>
  </si>
  <si>
    <t xml:space="preserve">        self |   .0237791   .0034909     6.81   0.000      .016937    .0306212</t>
  </si>
  <si>
    <t xml:space="preserve">     unempsh |  -.2490323   .0054004   -46.11   0.000    -.2596169   -.2384476</t>
  </si>
  <si>
    <t xml:space="preserve">    unemplng |  -.1892789   .0057035   -33.19   0.000    -.2004576   -.1781002</t>
  </si>
  <si>
    <t xml:space="preserve">        home |   .0469877   .0037419    12.56   0.000     .0396537    .0543218</t>
  </si>
  <si>
    <t xml:space="preserve">     student |  -.0203864   .0081834    -2.49   0.013    -.0364256   -.0043472</t>
  </si>
  <si>
    <t xml:space="preserve">     retired |   .0129227   .0031529     4.10   0.000     .0067431    .0191022</t>
  </si>
  <si>
    <t xml:space="preserve">    disabled |    -.34213    .004081   -83.83   0.000    -.3501286   -.3341314</t>
  </si>
  <si>
    <t xml:space="preserve">         lf9 |  -.0591722   .0167307    -3.54   0.000    -.0919639   -.0263806</t>
  </si>
  <si>
    <t xml:space="preserve">        sch2 |  -.0392643   .0054369    -7.22   0.000    -.0499204   -.0286082</t>
  </si>
  <si>
    <t xml:space="preserve">        sch7 |  -.0060386    .022326    -0.27   0.787    -.0497969    .0377196</t>
  </si>
  <si>
    <t xml:space="preserve">        inc2 |   .0395202   .0056504     6.99   0.000     .0284456    .0505948</t>
  </si>
  <si>
    <t xml:space="preserve">       inc10 |   .3131937   .0056287    55.64   0.000     .3021615    .3242258</t>
  </si>
  <si>
    <t xml:space="preserve">    divorced |  -.1049216   .0027215   -38.55   0.000    -.1102556   -.0995876</t>
  </si>
  <si>
    <t xml:space="preserve">      marref |  -.0641954   .0168619    -3.81   0.000    -.0972442   -.0311465</t>
  </si>
  <si>
    <t xml:space="preserve">       black |   .0193575   .0036153     5.35   0.000     .0122716    .0264435</t>
  </si>
  <si>
    <t xml:space="preserve">       asian |  -.0487509   .0075316    -6.47   0.000    -.0635126   -.0339892</t>
  </si>
  <si>
    <t xml:space="preserve">      hawaii |   .0054959   .0204274     0.27   0.788    -.0345411    .0455329</t>
  </si>
  <si>
    <t xml:space="preserve">     amerind |   .0221516   .0080932     2.74   0.006     .0062891    .0380141</t>
  </si>
  <si>
    <t xml:space="preserve">     othrace |  -.0484196   .0134529    -3.60   0.000    -.0747868   -.0220524</t>
  </si>
  <si>
    <t xml:space="preserve">       multi |   -.041568   .0071654    -5.80   0.000    -.0556119   -.0275241</t>
  </si>
  <si>
    <t xml:space="preserve">    hispanic |   .0494386   .0039781    12.43   0.000     .0416416    .0572357</t>
  </si>
  <si>
    <t xml:space="preserve">      racedk |  -.0170418     .00847    -2.01   0.044    -.0336427   -.0004409</t>
  </si>
  <si>
    <t xml:space="preserve">        inc1 |          0  (omitted)</t>
  </si>
  <si>
    <t xml:space="preserve">        inc2 |          0  (omitted)</t>
  </si>
  <si>
    <t xml:space="preserve">        inc3 |   .0742251   .0054068    13.73   0.000      .063628    .0848222</t>
  </si>
  <si>
    <t xml:space="preserve">        inc4 |   .1196091   .0052579    22.75   0.000     .1093037    .1299144</t>
  </si>
  <si>
    <t xml:space="preserve">        inc5 |    .172723   .0051581    33.49   0.000     .1626133    .1828327</t>
  </si>
  <si>
    <t xml:space="preserve">        inc6 |   .2349595   .0050687    46.35   0.000     .2250249    .2448941</t>
  </si>
  <si>
    <t xml:space="preserve">        inc7 |   .3121993   .0051183    61.00   0.000     .3021677     .322231</t>
  </si>
  <si>
    <t xml:space="preserve">        inc8 |   .4317454   .0049726    86.82   0.000     .4219992    .4414916</t>
  </si>
  <si>
    <t xml:space="preserve">        inc9 |   .1250714   .0055497    22.54   0.000     .1141942    .1359486</t>
  </si>
  <si>
    <t xml:space="preserve">       inc10 |          0  (omitted)</t>
  </si>
  <si>
    <t xml:space="preserve">       _cons |   3.293948   .0152512   215.98   0.000     3.264056    3.323839</t>
  </si>
  <si>
    <t xml:space="preserve">. regr life ag2-ag82 </t>
  </si>
  <si>
    <t xml:space="preserve">      Source |       SS           df       MS      Number of obs   =   426,760</t>
  </si>
  <si>
    <t xml:space="preserve">       Model |  746.681642        81  9.21829187   Prob &gt; F        =    0.0000</t>
  </si>
  <si>
    <t xml:space="preserve">    Residual |  165745.207   426,678  .388455009   R-squared       =    0.0045</t>
  </si>
  <si>
    <t>-------------+----------------------------------   Adj R-squared   =    0.0043</t>
  </si>
  <si>
    <t xml:space="preserve">       Total |  166491.888   426,759  .390130936   Root MSE        =    .62326</t>
  </si>
  <si>
    <t xml:space="preserve">         ag2 |  -.0572451   .0200728    -2.85   0.004    -.0965871    -.017903</t>
  </si>
  <si>
    <t xml:space="preserve">         ag3 |  -.0349221   .0209015    -1.67   0.095    -.0758885    .0060443</t>
  </si>
  <si>
    <t xml:space="preserve">         ag4 |  -.0826007   .0205317    -4.02   0.000    -.1228421   -.0423593</t>
  </si>
  <si>
    <t xml:space="preserve">         ag5 |  -.0760924   .0204369    -3.72   0.000    -.1161481   -.0360367</t>
  </si>
  <si>
    <t xml:space="preserve">         ag6 |  -.0950019    .020238    -4.69   0.000    -.1346677   -.0553361</t>
  </si>
  <si>
    <t xml:space="preserve">         ag7 |  -.0697681   .0200375    -3.48   0.000     -.109041   -.0304952</t>
  </si>
  <si>
    <t xml:space="preserve">         ag8 |  -.0436662   .0190697    -2.29   0.022    -.0810423   -.0062901</t>
  </si>
  <si>
    <t xml:space="preserve">         ag9 |  -.0682017   .0188186    -3.62   0.000    -.1050855   -.0313178</t>
  </si>
  <si>
    <t xml:space="preserve">        ag10 |  -.0361912   .0180622    -2.00   0.045    -.0715925   -.0007899</t>
  </si>
  <si>
    <t xml:space="preserve">        ag11 |  -.0048561    .017627    -0.28   0.783    -.0394046    .0296924</t>
  </si>
  <si>
    <t xml:space="preserve">        ag12 |   .0082912   .0173593     0.48   0.633    -.0257325    .0423148</t>
  </si>
  <si>
    <t xml:space="preserve">        ag13 |   .0091653   .0166221     0.55   0.581    -.0234134     .041744</t>
  </si>
  <si>
    <t xml:space="preserve">        ag14 |   .0063781   .0168781     0.38   0.706    -.0267025    .0394587</t>
  </si>
  <si>
    <t xml:space="preserve">        ag15 |  -.0064467   .0164927    -0.39   0.696    -.0387718    .0258785</t>
  </si>
  <si>
    <t xml:space="preserve">        ag16 |   .0027082   .0164295     0.16   0.869    -.0294931    .0349096</t>
  </si>
  <si>
    <t xml:space="preserve">        ag17 |   .0063808   .0163916     0.39   0.697    -.0257462    .0385078</t>
  </si>
  <si>
    <t xml:space="preserve">        ag18 |   .0045504   .0160279     0.28   0.776    -.0268638    .0359645</t>
  </si>
  <si>
    <t xml:space="preserve">        ag19 |   .0010886   .0161952     0.07   0.946    -.0306535    .0328307</t>
  </si>
  <si>
    <t xml:space="preserve">        ag20 |  -.0028039   .0159783    -0.18   0.861    -.0341209    .0285132</t>
  </si>
  <si>
    <t xml:space="preserve">        ag21 |   -.010087   .0157652    -0.64   0.522    -.0409863    .0208124</t>
  </si>
  <si>
    <t xml:space="preserve">        ag22 |  -.0129756   .0157581    -0.82   0.410    -.0438609    .0179098</t>
  </si>
  <si>
    <t xml:space="preserve">        ag23 |  -.0156321   .0153921    -1.02   0.310    -.0458001    .0145359</t>
  </si>
  <si>
    <t xml:space="preserve">        ag24 |  -.0282927   .0158702    -1.78   0.075    -.0593979    .0028125</t>
  </si>
  <si>
    <t xml:space="preserve">        ag25 |  -.0280759   .0155183    -1.81   0.070    -.0584913    .0023395</t>
  </si>
  <si>
    <t xml:space="preserve">        ag26 |  -.0270965    .015557    -1.74   0.082    -.0575877    .0033948</t>
  </si>
  <si>
    <t xml:space="preserve">        ag27 |  -.0413395   .0156691    -2.64   0.008    -.0720505   -.0106285</t>
  </si>
  <si>
    <t xml:space="preserve">        ag28 |  -.0306484   .0152749    -2.01   0.045    -.0605868   -.0007101</t>
  </si>
  <si>
    <t xml:space="preserve">        ag29 |  -.0507573   .0152919    -3.32   0.001    -.0807289   -.0207857</t>
  </si>
  <si>
    <t xml:space="preserve">        ag30 |  -.0582974   .0151498    -3.85   0.000    -.0879905   -.0286042</t>
  </si>
  <si>
    <t xml:space="preserve">        ag31 |  -.0635927   .0151224    -4.21   0.000    -.0932322   -.0339532</t>
  </si>
  <si>
    <t xml:space="preserve">        ag32 |  -.0679047   .0150998    -4.50   0.000    -.0974999   -.0383095</t>
  </si>
  <si>
    <t xml:space="preserve">        ag33 |   -.062373   .0148456    -4.20   0.000    -.0914698   -.0332761</t>
  </si>
  <si>
    <t xml:space="preserve">        ag34 |  -.0552638   .0151044    -3.66   0.000     -.084868   -.0256597</t>
  </si>
  <si>
    <t xml:space="preserve">        ag35 |  -.0707722   .0148649    -4.76   0.000    -.0999069   -.0416375</t>
  </si>
  <si>
    <t xml:space="preserve">        ag36 |  -.0624793   .0148552    -4.21   0.000    -.0915951   -.0333635</t>
  </si>
  <si>
    <t xml:space="preserve">        ag37 |  -.0672461   .0148863    -4.52   0.000    -.0964228   -.0380694</t>
  </si>
  <si>
    <t xml:space="preserve">        ag38 |  -.0633771   .0147435    -4.30   0.000    -.0922739   -.0344803</t>
  </si>
  <si>
    <t xml:space="preserve">        ag39 |  -.0594119   .0148342    -4.01   0.000    -.0884865   -.0303373</t>
  </si>
  <si>
    <t xml:space="preserve">        ag40 |  -.0550782   .0148081    -3.72   0.000    -.0841016   -.0260549</t>
  </si>
  <si>
    <t xml:space="preserve">        ag41 |  -.0390161   .0147673    -2.64   0.008    -.0679596   -.0100726</t>
  </si>
  <si>
    <t xml:space="preserve">        ag42 |  -.0349221   .0148078    -2.36   0.018    -.0639449   -.0058993</t>
  </si>
  <si>
    <t xml:space="preserve">        ag43 |  -.0201108    .014693    -1.37   0.171    -.0489086     .008687</t>
  </si>
  <si>
    <t xml:space="preserve">        ag44 |  -.0014705   .0148881    -0.10   0.921    -.0306506    .0277097</t>
  </si>
  <si>
    <t xml:space="preserve">        ag45 |   .0214137    .014654     1.46   0.144    -.0073076    .0501351</t>
  </si>
  <si>
    <t xml:space="preserve">        ag46 |   .0136361   .0146808     0.93   0.353    -.0151378      .04241</t>
  </si>
  <si>
    <t xml:space="preserve">        ag47 |   .0328646   .0149709     2.20   0.028      .003522    .0622071</t>
  </si>
  <si>
    <t xml:space="preserve">        ag48 |   .0326554   .0148448     2.20   0.028     .0035601    .0617508</t>
  </si>
  <si>
    <t xml:space="preserve">        ag49 |    .045039    .014952     3.01   0.003     .0157335    .0743446</t>
  </si>
  <si>
    <t xml:space="preserve">        ag50 |   .0453778   .0148225     3.06   0.002     .0163262    .0744295</t>
  </si>
  <si>
    <t xml:space="preserve">        ag51 |   .0625079   .0149578     4.18   0.000     .0331911    .0918246</t>
  </si>
  <si>
    <t xml:space="preserve">        ag52 |   .0402639   .0151441     2.66   0.008     .0105819    .0699459</t>
  </si>
  <si>
    <t xml:space="preserve">        ag53 |   .0613736   .0150388     4.08   0.000     .0318979    .0908492</t>
  </si>
  <si>
    <t xml:space="preserve">        ag54 |   .0568466    .015317     3.71   0.000     .0268258    .0868673</t>
  </si>
  <si>
    <t xml:space="preserve">        ag55 |   .0507883   .0152246     3.34   0.001     .0209485     .080628</t>
  </si>
  <si>
    <t xml:space="preserve">        ag56 |    .040628   .0153719     2.64   0.008     .0104995    .0707565</t>
  </si>
  <si>
    <t xml:space="preserve">        ag57 |   .0486799   .0154834     3.14   0.002     .0183329     .079027</t>
  </si>
  <si>
    <t xml:space="preserve">        ag58 |   .0414372   .0153828     2.69   0.007     .0112874     .071587</t>
  </si>
  <si>
    <t xml:space="preserve">        ag59 |   .0336637   .0157648     2.14   0.033     .0027651    .0645623</t>
  </si>
  <si>
    <t xml:space="preserve">        ag60 |   .0275482   .0157296     1.75   0.080    -.0032813    .0583778</t>
  </si>
  <si>
    <t xml:space="preserve">        ag61 |   .0226197   .0158458     1.43   0.153    -.0084375     .053677</t>
  </si>
  <si>
    <t xml:space="preserve">        ag62 |   .0047127   .0159591     0.30   0.768    -.0265667    .0359921</t>
  </si>
  <si>
    <t xml:space="preserve">        ag63 |   .0298121   .0157127     1.90   0.058    -.0009844    .0606086</t>
  </si>
  <si>
    <t xml:space="preserve">        ag64 |   .0377291   .0164269     2.30   0.022     .0055328    .0699253</t>
  </si>
  <si>
    <t xml:space="preserve">        ag65 |   .0133373   .0163677     0.81   0.415    -.0187429    .0454174</t>
  </si>
  <si>
    <t xml:space="preserve">        ag66 |  -.0131517   .0166317    -0.79   0.429    -.0457492    .0194459</t>
  </si>
  <si>
    <t xml:space="preserve">        ag67 |  -.0065241   .0170607    -0.38   0.702    -.0399626    .0269143</t>
  </si>
  <si>
    <t xml:space="preserve">        ag68 |  -.0161068   .0171969    -0.94   0.349    -.0498122    .0175987</t>
  </si>
  <si>
    <t xml:space="preserve">        ag69 |  -.0152124   .0180871    -0.84   0.400    -.0506625    .0202378</t>
  </si>
  <si>
    <t xml:space="preserve">        ag70 |  -.0230321   .0187378    -1.23   0.219    -.0597576    .0136934</t>
  </si>
  <si>
    <t xml:space="preserve">        ag71 |  -.0136968   .0194865    -0.70   0.482    -.0518897    .0244962</t>
  </si>
  <si>
    <t xml:space="preserve">        ag72 |  -.0284313   .0212998    -1.33   0.182    -.0701782    .0133155</t>
  </si>
  <si>
    <t xml:space="preserve">        ag73 |  -.0093305   .0227863    -0.41   0.682     -.053991      .03533</t>
  </si>
  <si>
    <t xml:space="preserve">        ag74 |  -.0121598    .026759    -0.45   0.650    -.0646067    .0402871</t>
  </si>
  <si>
    <t xml:space="preserve">        ag75 |  -.0023772   .0286688    -0.08   0.934    -.0585672    .0538129</t>
  </si>
  <si>
    <t xml:space="preserve">        ag76 |  -.0440678   .0338034    -1.30   0.192    -.1103215    .0221859</t>
  </si>
  <si>
    <t xml:space="preserve">        ag77 |  -.0742339    .039956    -1.86   0.063    -.1525465    .0040787</t>
  </si>
  <si>
    <t xml:space="preserve">        ag78 |  -.0390037   .0464831    -0.84   0.401    -.1301092    .0521017</t>
  </si>
  <si>
    <t xml:space="preserve">        ag79 |  -.0011783   .0593929    -0.02   0.984    -.1175865      .11523</t>
  </si>
  <si>
    <t xml:space="preserve">        ag80 |   -.137694   .0773085    -1.78   0.075    -.2892162    .0138283</t>
  </si>
  <si>
    <t xml:space="preserve">        ag81 |  -.0446485     .09189    -0.49   0.627    -.2247501     .135453</t>
  </si>
  <si>
    <t xml:space="preserve">        ag82 |   .0372291   .0411128     0.91   0.365    -.0433507    .1178089</t>
  </si>
  <si>
    <t xml:space="preserve">       _cons |   3.406351   .0133703   254.77   0.000     3.380145    3.432556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</si>
</sst>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ourier New"/>
      <family val="1"/>
    </font>
    <font>
      <sz val="12"/>
      <color theme="1"/>
      <name val="Times New Roman"/>
      <family val="1"/>
    </font>
    <font>
      <sz val="9"/>
      <color theme="1"/>
      <name val="Courier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" fontId="0" fillId="0" borderId="0" xfId="0" applyNumberFormat="1"/>
    <xf numFmtId="0" fontId="0" fillId="0" borderId="0" xfId="0" applyNumberFormat="1"/>
    <xf numFmtId="1" fontId="2" fillId="0" borderId="0" xfId="0" applyNumberFormat="1" applyFont="1"/>
    <xf numFmtId="0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2" fillId="0" borderId="0" xfId="0" applyNumberFormat="1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Figure 6.  Feelings of Financial Satisfaction by Racial Group (Years 1972-2016). </a:t>
            </a:r>
            <a:endParaRPr lang="en-GB" sz="120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12243943644975"/>
          <c:y val="0.105586592178771"/>
          <c:w val="0.923871391076115"/>
          <c:h val="0.791540931685215"/>
        </c:manualLayout>
      </c:layout>
      <c:lineChart>
        <c:grouping val="standard"/>
        <c:varyColors val="0"/>
        <c:ser>
          <c:idx val="0"/>
          <c:order val="0"/>
          <c:tx>
            <c:strRef>
              <c:f>'finsit '!$B$1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'finsit '!$A$2:$A$32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'finsit '!$B$2:$B$32</c:f>
              <c:numCache>
                <c:formatCode>General</c:formatCode>
                <c:ptCount val="31"/>
                <c:pt idx="0">
                  <c:v>2.1637555</c:v>
                </c:pt>
                <c:pt idx="1">
                  <c:v>2.0971922</c:v>
                </c:pt>
                <c:pt idx="2">
                  <c:v>2.0951374</c:v>
                </c:pt>
                <c:pt idx="3">
                  <c:v>2.1121076</c:v>
                </c:pt>
                <c:pt idx="4">
                  <c:v>2.1444444</c:v>
                </c:pt>
                <c:pt idx="5">
                  <c:v>2.2263736</c:v>
                </c:pt>
                <c:pt idx="6">
                  <c:v>2.1546185</c:v>
                </c:pt>
                <c:pt idx="7">
                  <c:v>2.0628803</c:v>
                </c:pt>
                <c:pt idx="8">
                  <c:v>2.006462</c:v>
                </c:pt>
                <c:pt idx="9">
                  <c:v>2.075</c:v>
                </c:pt>
                <c:pt idx="10">
                  <c:v>2.0830389</c:v>
                </c:pt>
                <c:pt idx="11">
                  <c:v>2.0665557</c:v>
                </c:pt>
                <c:pt idx="12">
                  <c:v>2.1120996</c:v>
                </c:pt>
                <c:pt idx="13">
                  <c:v>2.0356164</c:v>
                </c:pt>
                <c:pt idx="14">
                  <c:v>2.0874404</c:v>
                </c:pt>
                <c:pt idx="15">
                  <c:v>2.1424376</c:v>
                </c:pt>
                <c:pt idx="16">
                  <c:v>2.0917722</c:v>
                </c:pt>
                <c:pt idx="17">
                  <c:v>2.0793201</c:v>
                </c:pt>
                <c:pt idx="18">
                  <c:v>2.0548628</c:v>
                </c:pt>
                <c:pt idx="19">
                  <c:v>2.0842246</c:v>
                </c:pt>
                <c:pt idx="20">
                  <c:v>2.0335917</c:v>
                </c:pt>
                <c:pt idx="21">
                  <c:v>2.0944669</c:v>
                </c:pt>
                <c:pt idx="22">
                  <c:v>2.0948218</c:v>
                </c:pt>
                <c:pt idx="23">
                  <c:v>2.0733696</c:v>
                </c:pt>
                <c:pt idx="24">
                  <c:v>2.114899</c:v>
                </c:pt>
                <c:pt idx="25">
                  <c:v>2.119282</c:v>
                </c:pt>
                <c:pt idx="26">
                  <c:v>2.0795247</c:v>
                </c:pt>
                <c:pt idx="27">
                  <c:v>2.0212389</c:v>
                </c:pt>
                <c:pt idx="28">
                  <c:v>2.0692446</c:v>
                </c:pt>
                <c:pt idx="29">
                  <c:v>2.0663021</c:v>
                </c:pt>
                <c:pt idx="30">
                  <c:v>2.0873257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'finsit '!$C$1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'finsit '!$A$2:$A$32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'finsit '!$C$2:$C$32</c:f>
              <c:numCache>
                <c:formatCode>General</c:formatCode>
                <c:ptCount val="31"/>
                <c:pt idx="0">
                  <c:v>1.9118774</c:v>
                </c:pt>
                <c:pt idx="1">
                  <c:v>1.8415301</c:v>
                </c:pt>
                <c:pt idx="2">
                  <c:v>1.9017341</c:v>
                </c:pt>
                <c:pt idx="3">
                  <c:v>1.7177914</c:v>
                </c:pt>
                <c:pt idx="4">
                  <c:v>1.6899225</c:v>
                </c:pt>
                <c:pt idx="5">
                  <c:v>1.92</c:v>
                </c:pt>
                <c:pt idx="6">
                  <c:v>1.778481</c:v>
                </c:pt>
                <c:pt idx="7">
                  <c:v>1.7410072</c:v>
                </c:pt>
                <c:pt idx="8">
                  <c:v>1.7202381</c:v>
                </c:pt>
                <c:pt idx="9">
                  <c:v>1.7361963</c:v>
                </c:pt>
                <c:pt idx="10">
                  <c:v>1.7185629</c:v>
                </c:pt>
                <c:pt idx="11">
                  <c:v>1.7248322</c:v>
                </c:pt>
                <c:pt idx="12">
                  <c:v>1.8021978</c:v>
                </c:pt>
                <c:pt idx="13">
                  <c:v>1.8293135</c:v>
                </c:pt>
                <c:pt idx="14">
                  <c:v>1.7459459</c:v>
                </c:pt>
                <c:pt idx="15">
                  <c:v>1.7032258</c:v>
                </c:pt>
                <c:pt idx="16">
                  <c:v>1.7735849</c:v>
                </c:pt>
                <c:pt idx="17">
                  <c:v>1.755</c:v>
                </c:pt>
                <c:pt idx="18">
                  <c:v>1.7897727</c:v>
                </c:pt>
                <c:pt idx="19">
                  <c:v>1.7953368</c:v>
                </c:pt>
                <c:pt idx="20">
                  <c:v>1.8283582</c:v>
                </c:pt>
                <c:pt idx="21">
                  <c:v>1.7975</c:v>
                </c:pt>
                <c:pt idx="22">
                  <c:v>1.7429907</c:v>
                </c:pt>
                <c:pt idx="23">
                  <c:v>1.8232323</c:v>
                </c:pt>
                <c:pt idx="24">
                  <c:v>1.6792453</c:v>
                </c:pt>
                <c:pt idx="25">
                  <c:v>1.8</c:v>
                </c:pt>
                <c:pt idx="26">
                  <c:v>1.6975089</c:v>
                </c:pt>
                <c:pt idx="27">
                  <c:v>1.7</c:v>
                </c:pt>
                <c:pt idx="28">
                  <c:v>1.8106312</c:v>
                </c:pt>
                <c:pt idx="29">
                  <c:v>1.761658</c:v>
                </c:pt>
                <c:pt idx="30">
                  <c:v>1.795501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28247072"/>
        <c:axId val="-2028244752"/>
      </c:lineChart>
      <c:catAx>
        <c:axId val="-202824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8244752"/>
        <c:crosses val="autoZero"/>
        <c:auto val="1"/>
        <c:lblAlgn val="ctr"/>
        <c:lblOffset val="100"/>
        <c:noMultiLvlLbl val="0"/>
      </c:catAx>
      <c:valAx>
        <c:axId val="-2028244752"/>
        <c:scaling>
          <c:orientation val="minMax"/>
          <c:min val="1.6"/>
        </c:scaling>
        <c:delete val="0"/>
        <c:axPos val="l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82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9291187739464"/>
          <c:y val="0.137397835745392"/>
          <c:w val="0.249655923823476"/>
          <c:h val="0.0873848060659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Appendix Figure A1.  The Rising Proportion of Americans Giving the Lowest</a:t>
            </a:r>
            <a:r>
              <a:rPr lang="en-GB" sz="1200" b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 </a:t>
            </a: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Happiness Answer,</a:t>
            </a:r>
            <a:r>
              <a:rPr lang="en-GB" sz="1200" b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 </a:t>
            </a: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1972-2016.</a:t>
            </a:r>
            <a:r>
              <a:rPr lang="en-GB" sz="1200" b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 </a:t>
            </a: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(Percent reporting  not very happy)</a:t>
            </a:r>
            <a:endParaRPr lang="en-US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01930950938825"/>
          <c:y val="0.147639484978541"/>
          <c:w val="0.923140238239451"/>
          <c:h val="0.767014745474412"/>
        </c:manualLayout>
      </c:layout>
      <c:lineChart>
        <c:grouping val="standard"/>
        <c:varyColors val="0"/>
        <c:ser>
          <c:idx val="0"/>
          <c:order val="0"/>
          <c:tx>
            <c:strRef>
              <c:f>'% not happy'!$G$1</c:f>
              <c:strCache>
                <c:ptCount val="1"/>
                <c:pt idx="0">
                  <c:v>Dropout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'% not happy'!$F$2:$F$32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'% not happy'!$G$2:$G$32</c:f>
              <c:numCache>
                <c:formatCode>0.00</c:formatCode>
                <c:ptCount val="31"/>
                <c:pt idx="0">
                  <c:v>20.062696</c:v>
                </c:pt>
                <c:pt idx="1">
                  <c:v>17.518248</c:v>
                </c:pt>
                <c:pt idx="2">
                  <c:v>16.634051</c:v>
                </c:pt>
                <c:pt idx="3">
                  <c:v>17.009346</c:v>
                </c:pt>
                <c:pt idx="4">
                  <c:v>15.819209</c:v>
                </c:pt>
                <c:pt idx="5">
                  <c:v>18.312388</c:v>
                </c:pt>
                <c:pt idx="6">
                  <c:v>11.434511</c:v>
                </c:pt>
                <c:pt idx="7">
                  <c:v>21.428571</c:v>
                </c:pt>
                <c:pt idx="8">
                  <c:v>19.275124</c:v>
                </c:pt>
                <c:pt idx="9">
                  <c:v>19.727891</c:v>
                </c:pt>
                <c:pt idx="10">
                  <c:v>19.362745</c:v>
                </c:pt>
                <c:pt idx="11">
                  <c:v>17.026379</c:v>
                </c:pt>
                <c:pt idx="12">
                  <c:v>15.700483</c:v>
                </c:pt>
                <c:pt idx="13">
                  <c:v>17.473684</c:v>
                </c:pt>
                <c:pt idx="14">
                  <c:v>12.113402</c:v>
                </c:pt>
                <c:pt idx="15">
                  <c:v>19.101124</c:v>
                </c:pt>
                <c:pt idx="16">
                  <c:v>13.377926</c:v>
                </c:pt>
                <c:pt idx="17">
                  <c:v>15.70997</c:v>
                </c:pt>
                <c:pt idx="18">
                  <c:v>17.295597</c:v>
                </c:pt>
                <c:pt idx="19">
                  <c:v>19.056261</c:v>
                </c:pt>
                <c:pt idx="20">
                  <c:v>17.827869</c:v>
                </c:pt>
                <c:pt idx="21">
                  <c:v>23.492723</c:v>
                </c:pt>
                <c:pt idx="22">
                  <c:v>18.658281</c:v>
                </c:pt>
                <c:pt idx="23">
                  <c:v>18.468468</c:v>
                </c:pt>
                <c:pt idx="24">
                  <c:v>21.621622</c:v>
                </c:pt>
                <c:pt idx="25">
                  <c:v>19.879518</c:v>
                </c:pt>
                <c:pt idx="26">
                  <c:v>28.023599</c:v>
                </c:pt>
                <c:pt idx="27">
                  <c:v>25.290698</c:v>
                </c:pt>
                <c:pt idx="28">
                  <c:v>23.566879</c:v>
                </c:pt>
                <c:pt idx="29">
                  <c:v>25.587467</c:v>
                </c:pt>
                <c:pt idx="30">
                  <c:v>28.421053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'% not happy'!$H$1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'% not happy'!$F$2:$F$32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'% not happy'!$H$2:$H$32</c:f>
              <c:numCache>
                <c:formatCode>0.00</c:formatCode>
                <c:ptCount val="31"/>
                <c:pt idx="0">
                  <c:v>13.833992</c:v>
                </c:pt>
                <c:pt idx="1">
                  <c:v>9.690722000000001</c:v>
                </c:pt>
                <c:pt idx="2">
                  <c:v>13.673469</c:v>
                </c:pt>
                <c:pt idx="3">
                  <c:v>12.024048</c:v>
                </c:pt>
                <c:pt idx="4">
                  <c:v>13.333333</c:v>
                </c:pt>
                <c:pt idx="5">
                  <c:v>9.270217000000001</c:v>
                </c:pt>
                <c:pt idx="6">
                  <c:v>9.701493</c:v>
                </c:pt>
                <c:pt idx="7">
                  <c:v>11.553785</c:v>
                </c:pt>
                <c:pt idx="8">
                  <c:v>14.239482</c:v>
                </c:pt>
                <c:pt idx="9">
                  <c:v>12.476723</c:v>
                </c:pt>
                <c:pt idx="10">
                  <c:v>12.78826</c:v>
                </c:pt>
                <c:pt idx="11">
                  <c:v>10.0</c:v>
                </c:pt>
                <c:pt idx="12">
                  <c:v>11.642412</c:v>
                </c:pt>
                <c:pt idx="13">
                  <c:v>14.608696</c:v>
                </c:pt>
                <c:pt idx="14">
                  <c:v>8.666667</c:v>
                </c:pt>
                <c:pt idx="15">
                  <c:v>5.749486999999999</c:v>
                </c:pt>
                <c:pt idx="16">
                  <c:v>7.356322</c:v>
                </c:pt>
                <c:pt idx="17">
                  <c:v>11.521739</c:v>
                </c:pt>
                <c:pt idx="18">
                  <c:v>11.368421</c:v>
                </c:pt>
                <c:pt idx="19">
                  <c:v>12.297735</c:v>
                </c:pt>
                <c:pt idx="20">
                  <c:v>12.261905</c:v>
                </c:pt>
                <c:pt idx="21">
                  <c:v>11.269276</c:v>
                </c:pt>
                <c:pt idx="22">
                  <c:v>10.906863</c:v>
                </c:pt>
                <c:pt idx="23">
                  <c:v>13.267813</c:v>
                </c:pt>
                <c:pt idx="24">
                  <c:v>15.774648</c:v>
                </c:pt>
                <c:pt idx="25">
                  <c:v>14.62766</c:v>
                </c:pt>
                <c:pt idx="26">
                  <c:v>17.098446</c:v>
                </c:pt>
                <c:pt idx="27">
                  <c:v>17.562724</c:v>
                </c:pt>
                <c:pt idx="28">
                  <c:v>15.925926</c:v>
                </c:pt>
                <c:pt idx="29">
                  <c:v>14.847162</c:v>
                </c:pt>
                <c:pt idx="30">
                  <c:v>18.148599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'% not happy'!$I$1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'% not happy'!$F$2:$F$32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'% not happy'!$I$2:$I$32</c:f>
              <c:numCache>
                <c:formatCode>0.00</c:formatCode>
                <c:ptCount val="31"/>
                <c:pt idx="0">
                  <c:v>14.502165</c:v>
                </c:pt>
                <c:pt idx="1">
                  <c:v>11.349036</c:v>
                </c:pt>
                <c:pt idx="2">
                  <c:v>8.768267</c:v>
                </c:pt>
                <c:pt idx="3">
                  <c:v>9.534368000000001</c:v>
                </c:pt>
                <c:pt idx="4">
                  <c:v>7.860262</c:v>
                </c:pt>
                <c:pt idx="5">
                  <c:v>7.127429999999999</c:v>
                </c:pt>
                <c:pt idx="6">
                  <c:v>7.6</c:v>
                </c:pt>
                <c:pt idx="7">
                  <c:v>7.630522000000001</c:v>
                </c:pt>
                <c:pt idx="8">
                  <c:v>10.15873</c:v>
                </c:pt>
                <c:pt idx="9">
                  <c:v>7.899159999999999</c:v>
                </c:pt>
                <c:pt idx="10">
                  <c:v>8.392857</c:v>
                </c:pt>
                <c:pt idx="11">
                  <c:v>8.623549</c:v>
                </c:pt>
                <c:pt idx="12">
                  <c:v>7.942238</c:v>
                </c:pt>
                <c:pt idx="13">
                  <c:v>9.863014</c:v>
                </c:pt>
                <c:pt idx="14">
                  <c:v>7.961783</c:v>
                </c:pt>
                <c:pt idx="15">
                  <c:v>7.613469999999999</c:v>
                </c:pt>
                <c:pt idx="16">
                  <c:v>7.974481999999999</c:v>
                </c:pt>
                <c:pt idx="17">
                  <c:v>8.415147</c:v>
                </c:pt>
                <c:pt idx="18">
                  <c:v>8.539604</c:v>
                </c:pt>
                <c:pt idx="19">
                  <c:v>9.673115000000001</c:v>
                </c:pt>
                <c:pt idx="20">
                  <c:v>10.211946</c:v>
                </c:pt>
                <c:pt idx="21">
                  <c:v>8.906883</c:v>
                </c:pt>
                <c:pt idx="22">
                  <c:v>7.749325999999999</c:v>
                </c:pt>
                <c:pt idx="23">
                  <c:v>10.135135</c:v>
                </c:pt>
                <c:pt idx="24">
                  <c:v>10.539523</c:v>
                </c:pt>
                <c:pt idx="25">
                  <c:v>10.426267</c:v>
                </c:pt>
                <c:pt idx="26">
                  <c:v>11.12124</c:v>
                </c:pt>
                <c:pt idx="27">
                  <c:v>11.609499</c:v>
                </c:pt>
                <c:pt idx="28">
                  <c:v>10.540541</c:v>
                </c:pt>
                <c:pt idx="29">
                  <c:v>9.657534</c:v>
                </c:pt>
                <c:pt idx="30">
                  <c:v>11.761158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6103056"/>
        <c:axId val="-2056100528"/>
      </c:lineChart>
      <c:catAx>
        <c:axId val="-2056103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100528"/>
        <c:crosses val="autoZero"/>
        <c:auto val="1"/>
        <c:lblAlgn val="ctr"/>
        <c:lblOffset val="100"/>
        <c:noMultiLvlLbl val="0"/>
      </c:catAx>
      <c:valAx>
        <c:axId val="-2056100528"/>
        <c:scaling>
          <c:orientation val="minMax"/>
          <c:min val="0.0"/>
        </c:scaling>
        <c:delete val="0"/>
        <c:axPos val="l"/>
        <c:numFmt formatCode="0.0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10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037835655158"/>
          <c:y val="0.156294368783301"/>
          <c:w val="0.56212929537654"/>
          <c:h val="0.0540060604012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GB" sz="1200" b="0" i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Figure 5.  Feelings of Financial Satisfaction by Racial Group (Years 1972-2016 )</a:t>
            </a:r>
            <a:endParaRPr lang="en-GB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'finsit '!$E$1</c:f>
              <c:strCache>
                <c:ptCount val="1"/>
                <c:pt idx="0">
                  <c:v>Dropout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'finsit '!$D$2:$D$32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'finsit '!$E$2:$E$32</c:f>
              <c:numCache>
                <c:formatCode>General</c:formatCode>
                <c:ptCount val="31"/>
                <c:pt idx="0">
                  <c:v>2.1034483</c:v>
                </c:pt>
                <c:pt idx="1">
                  <c:v>2.0109489</c:v>
                </c:pt>
                <c:pt idx="2">
                  <c:v>2.0820313</c:v>
                </c:pt>
                <c:pt idx="3">
                  <c:v>1.9850187</c:v>
                </c:pt>
                <c:pt idx="4">
                  <c:v>2.009434</c:v>
                </c:pt>
                <c:pt idx="5">
                  <c:v>2.0307414</c:v>
                </c:pt>
                <c:pt idx="6">
                  <c:v>2.1095041</c:v>
                </c:pt>
                <c:pt idx="7">
                  <c:v>1.9827214</c:v>
                </c:pt>
                <c:pt idx="8">
                  <c:v>1.9471947</c:v>
                </c:pt>
                <c:pt idx="9">
                  <c:v>1.9258427</c:v>
                </c:pt>
                <c:pt idx="10">
                  <c:v>1.9560976</c:v>
                </c:pt>
                <c:pt idx="11">
                  <c:v>2.03125</c:v>
                </c:pt>
                <c:pt idx="12">
                  <c:v>2.0119904</c:v>
                </c:pt>
                <c:pt idx="13">
                  <c:v>2.0041068</c:v>
                </c:pt>
                <c:pt idx="14">
                  <c:v>2.0589744</c:v>
                </c:pt>
                <c:pt idx="15">
                  <c:v>1.884507</c:v>
                </c:pt>
                <c:pt idx="16">
                  <c:v>1.9366667</c:v>
                </c:pt>
                <c:pt idx="17">
                  <c:v>1.9761905</c:v>
                </c:pt>
                <c:pt idx="18">
                  <c:v>1.8675079</c:v>
                </c:pt>
                <c:pt idx="19">
                  <c:v>1.9310345</c:v>
                </c:pt>
                <c:pt idx="20">
                  <c:v>1.9186992</c:v>
                </c:pt>
                <c:pt idx="21">
                  <c:v>1.9399586</c:v>
                </c:pt>
                <c:pt idx="22">
                  <c:v>1.9178645</c:v>
                </c:pt>
                <c:pt idx="23">
                  <c:v>1.8552036</c:v>
                </c:pt>
                <c:pt idx="24">
                  <c:v>1.9679144</c:v>
                </c:pt>
                <c:pt idx="25">
                  <c:v>1.8476954</c:v>
                </c:pt>
                <c:pt idx="26">
                  <c:v>1.7529412</c:v>
                </c:pt>
                <c:pt idx="27">
                  <c:v>1.7362319</c:v>
                </c:pt>
                <c:pt idx="28">
                  <c:v>1.785489</c:v>
                </c:pt>
                <c:pt idx="29">
                  <c:v>1.8455497</c:v>
                </c:pt>
                <c:pt idx="30">
                  <c:v>1.8390501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'finsit '!$F$1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'finsit '!$D$2:$D$32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'finsit '!$F$2:$F$32</c:f>
              <c:numCache>
                <c:formatCode>General</c:formatCode>
                <c:ptCount val="31"/>
                <c:pt idx="0">
                  <c:v>2.035503</c:v>
                </c:pt>
                <c:pt idx="1">
                  <c:v>2.1051546</c:v>
                </c:pt>
                <c:pt idx="2">
                  <c:v>2.0653061</c:v>
                </c:pt>
                <c:pt idx="3">
                  <c:v>2.046371</c:v>
                </c:pt>
                <c:pt idx="4">
                  <c:v>2.0749507</c:v>
                </c:pt>
                <c:pt idx="5">
                  <c:v>2.1272366</c:v>
                </c:pt>
                <c:pt idx="6">
                  <c:v>2.038817</c:v>
                </c:pt>
                <c:pt idx="7">
                  <c:v>2.0</c:v>
                </c:pt>
                <c:pt idx="8">
                  <c:v>1.8392857</c:v>
                </c:pt>
                <c:pt idx="9">
                  <c:v>1.9376147</c:v>
                </c:pt>
                <c:pt idx="10">
                  <c:v>2.0103093</c:v>
                </c:pt>
                <c:pt idx="11">
                  <c:v>1.9980315</c:v>
                </c:pt>
                <c:pt idx="12">
                  <c:v>1.9650206</c:v>
                </c:pt>
                <c:pt idx="13">
                  <c:v>2.0306644</c:v>
                </c:pt>
                <c:pt idx="14">
                  <c:v>2.0243363</c:v>
                </c:pt>
                <c:pt idx="15">
                  <c:v>2.0593047</c:v>
                </c:pt>
                <c:pt idx="16">
                  <c:v>1.9930716</c:v>
                </c:pt>
                <c:pt idx="17">
                  <c:v>1.9327549</c:v>
                </c:pt>
                <c:pt idx="18">
                  <c:v>1.9472574</c:v>
                </c:pt>
                <c:pt idx="19">
                  <c:v>1.965368</c:v>
                </c:pt>
                <c:pt idx="20">
                  <c:v>1.9787736</c:v>
                </c:pt>
                <c:pt idx="21">
                  <c:v>2.0141677</c:v>
                </c:pt>
                <c:pt idx="22">
                  <c:v>2.0292683</c:v>
                </c:pt>
                <c:pt idx="23">
                  <c:v>1.9926471</c:v>
                </c:pt>
                <c:pt idx="24">
                  <c:v>1.9438202</c:v>
                </c:pt>
                <c:pt idx="25">
                  <c:v>1.9893333</c:v>
                </c:pt>
                <c:pt idx="26">
                  <c:v>1.9046794</c:v>
                </c:pt>
                <c:pt idx="27">
                  <c:v>1.8297491</c:v>
                </c:pt>
                <c:pt idx="28">
                  <c:v>1.9141791</c:v>
                </c:pt>
                <c:pt idx="29">
                  <c:v>1.951895</c:v>
                </c:pt>
                <c:pt idx="30">
                  <c:v>1.9366626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'finsit '!$G$1</c:f>
              <c:strCache>
                <c:ptCount val="1"/>
                <c:pt idx="0">
                  <c:v>College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'finsit '!$D$2:$D$32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'finsit '!$G$2:$G$32</c:f>
              <c:numCache>
                <c:formatCode>General</c:formatCode>
                <c:ptCount val="31"/>
                <c:pt idx="0">
                  <c:v>2.1637555</c:v>
                </c:pt>
                <c:pt idx="1">
                  <c:v>2.0971922</c:v>
                </c:pt>
                <c:pt idx="2">
                  <c:v>2.0951374</c:v>
                </c:pt>
                <c:pt idx="3">
                  <c:v>2.1121076</c:v>
                </c:pt>
                <c:pt idx="4">
                  <c:v>2.1444444</c:v>
                </c:pt>
                <c:pt idx="5">
                  <c:v>2.2263736</c:v>
                </c:pt>
                <c:pt idx="6">
                  <c:v>2.1546185</c:v>
                </c:pt>
                <c:pt idx="7">
                  <c:v>2.0628803</c:v>
                </c:pt>
                <c:pt idx="8">
                  <c:v>2.006462</c:v>
                </c:pt>
                <c:pt idx="9">
                  <c:v>2.075</c:v>
                </c:pt>
                <c:pt idx="10">
                  <c:v>2.0830389</c:v>
                </c:pt>
                <c:pt idx="11">
                  <c:v>2.0665557</c:v>
                </c:pt>
                <c:pt idx="12">
                  <c:v>2.1120996</c:v>
                </c:pt>
                <c:pt idx="13">
                  <c:v>2.0356164</c:v>
                </c:pt>
                <c:pt idx="14">
                  <c:v>2.0874404</c:v>
                </c:pt>
                <c:pt idx="15">
                  <c:v>2.1424376</c:v>
                </c:pt>
                <c:pt idx="16">
                  <c:v>2.0917722</c:v>
                </c:pt>
                <c:pt idx="17">
                  <c:v>2.0793201</c:v>
                </c:pt>
                <c:pt idx="18">
                  <c:v>2.0548628</c:v>
                </c:pt>
                <c:pt idx="19">
                  <c:v>2.0842246</c:v>
                </c:pt>
                <c:pt idx="20">
                  <c:v>2.0335917</c:v>
                </c:pt>
                <c:pt idx="21">
                  <c:v>2.0944669</c:v>
                </c:pt>
                <c:pt idx="22">
                  <c:v>2.0948218</c:v>
                </c:pt>
                <c:pt idx="23">
                  <c:v>2.0733696</c:v>
                </c:pt>
                <c:pt idx="24">
                  <c:v>2.114899</c:v>
                </c:pt>
                <c:pt idx="25">
                  <c:v>2.119282</c:v>
                </c:pt>
                <c:pt idx="26">
                  <c:v>2.0795247</c:v>
                </c:pt>
                <c:pt idx="27">
                  <c:v>2.0212389</c:v>
                </c:pt>
                <c:pt idx="28">
                  <c:v>2.0692446</c:v>
                </c:pt>
                <c:pt idx="29">
                  <c:v>2.0663021</c:v>
                </c:pt>
                <c:pt idx="30">
                  <c:v>2.0873257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419680"/>
        <c:axId val="2080423360"/>
      </c:lineChart>
      <c:catAx>
        <c:axId val="208041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423360"/>
        <c:crosses val="autoZero"/>
        <c:auto val="1"/>
        <c:lblAlgn val="ctr"/>
        <c:lblOffset val="100"/>
        <c:noMultiLvlLbl val="0"/>
      </c:catAx>
      <c:valAx>
        <c:axId val="2080423360"/>
        <c:scaling>
          <c:orientation val="minMax"/>
          <c:min val="1.7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41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58266309205"/>
          <c:y val="0.146786423317061"/>
          <c:w val="0.391363994695009"/>
          <c:h val="0.0873848060659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r>
              <a:rPr lang="en-GB" sz="1200" b="0" i="0" u="none" strike="noStrike" baseline="0">
                <a:effectLst/>
              </a:rPr>
              <a:t>Appendix Figure A2.  Low Life-Satisfaction among Middle-Aged Adults in Europe (32 European nations; 316,000 observations). Years 2002-2014.</a:t>
            </a:r>
            <a:r>
              <a:rPr lang="en-US" sz="1200" b="0" i="0" u="none" strike="noStrike" baseline="0">
                <a:effectLst/>
              </a:rPr>
              <a:t> </a:t>
            </a:r>
            <a:endParaRPr lang="en-US" sz="1200" b="0"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613281963565"/>
          <c:y val="0.119868861778532"/>
          <c:w val="0.840609003785515"/>
          <c:h val="0.7602160263721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'ess1-7'!$D$1</c:f>
              <c:strCache>
                <c:ptCount val="1"/>
                <c:pt idx="0">
                  <c:v>Without controls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'ess1-7'!$C$2:$C$77</c:f>
              <c:numCache>
                <c:formatCode>General</c:formatCode>
                <c:ptCount val="76"/>
                <c:pt idx="0">
                  <c:v>15.0</c:v>
                </c:pt>
                <c:pt idx="1">
                  <c:v>16.0</c:v>
                </c:pt>
                <c:pt idx="2">
                  <c:v>17.0</c:v>
                </c:pt>
                <c:pt idx="3">
                  <c:v>18.0</c:v>
                </c:pt>
                <c:pt idx="4">
                  <c:v>19.0</c:v>
                </c:pt>
                <c:pt idx="5">
                  <c:v>20.0</c:v>
                </c:pt>
                <c:pt idx="6">
                  <c:v>21.0</c:v>
                </c:pt>
                <c:pt idx="7">
                  <c:v>22.0</c:v>
                </c:pt>
                <c:pt idx="8">
                  <c:v>23.0</c:v>
                </c:pt>
                <c:pt idx="9">
                  <c:v>24.0</c:v>
                </c:pt>
                <c:pt idx="10">
                  <c:v>25.0</c:v>
                </c:pt>
                <c:pt idx="11">
                  <c:v>26.0</c:v>
                </c:pt>
                <c:pt idx="12">
                  <c:v>27.0</c:v>
                </c:pt>
                <c:pt idx="13">
                  <c:v>28.0</c:v>
                </c:pt>
                <c:pt idx="14">
                  <c:v>29.0</c:v>
                </c:pt>
                <c:pt idx="15">
                  <c:v>30.0</c:v>
                </c:pt>
                <c:pt idx="16">
                  <c:v>31.0</c:v>
                </c:pt>
                <c:pt idx="17">
                  <c:v>32.0</c:v>
                </c:pt>
                <c:pt idx="18">
                  <c:v>33.0</c:v>
                </c:pt>
                <c:pt idx="19">
                  <c:v>34.0</c:v>
                </c:pt>
                <c:pt idx="20">
                  <c:v>35.0</c:v>
                </c:pt>
                <c:pt idx="21">
                  <c:v>36.0</c:v>
                </c:pt>
                <c:pt idx="22">
                  <c:v>37.0</c:v>
                </c:pt>
                <c:pt idx="23">
                  <c:v>38.0</c:v>
                </c:pt>
                <c:pt idx="24">
                  <c:v>39.0</c:v>
                </c:pt>
                <c:pt idx="25">
                  <c:v>40.0</c:v>
                </c:pt>
                <c:pt idx="26">
                  <c:v>41.0</c:v>
                </c:pt>
                <c:pt idx="27">
                  <c:v>42.0</c:v>
                </c:pt>
                <c:pt idx="28">
                  <c:v>43.0</c:v>
                </c:pt>
                <c:pt idx="29">
                  <c:v>44.0</c:v>
                </c:pt>
                <c:pt idx="30">
                  <c:v>45.0</c:v>
                </c:pt>
                <c:pt idx="31">
                  <c:v>46.0</c:v>
                </c:pt>
                <c:pt idx="32">
                  <c:v>47.0</c:v>
                </c:pt>
                <c:pt idx="33">
                  <c:v>48.0</c:v>
                </c:pt>
                <c:pt idx="34">
                  <c:v>49.0</c:v>
                </c:pt>
                <c:pt idx="35">
                  <c:v>50.0</c:v>
                </c:pt>
                <c:pt idx="36">
                  <c:v>51.0</c:v>
                </c:pt>
                <c:pt idx="37">
                  <c:v>52.0</c:v>
                </c:pt>
                <c:pt idx="38">
                  <c:v>53.0</c:v>
                </c:pt>
                <c:pt idx="39">
                  <c:v>54.0</c:v>
                </c:pt>
                <c:pt idx="40">
                  <c:v>55.0</c:v>
                </c:pt>
                <c:pt idx="41">
                  <c:v>56.0</c:v>
                </c:pt>
                <c:pt idx="42">
                  <c:v>57.0</c:v>
                </c:pt>
                <c:pt idx="43">
                  <c:v>58.0</c:v>
                </c:pt>
                <c:pt idx="44">
                  <c:v>59.0</c:v>
                </c:pt>
                <c:pt idx="45">
                  <c:v>60.0</c:v>
                </c:pt>
                <c:pt idx="46">
                  <c:v>61.0</c:v>
                </c:pt>
                <c:pt idx="47">
                  <c:v>62.0</c:v>
                </c:pt>
                <c:pt idx="48">
                  <c:v>63.0</c:v>
                </c:pt>
                <c:pt idx="49">
                  <c:v>64.0</c:v>
                </c:pt>
                <c:pt idx="50">
                  <c:v>65.0</c:v>
                </c:pt>
                <c:pt idx="51">
                  <c:v>66.0</c:v>
                </c:pt>
                <c:pt idx="52">
                  <c:v>67.0</c:v>
                </c:pt>
                <c:pt idx="53">
                  <c:v>68.0</c:v>
                </c:pt>
                <c:pt idx="54">
                  <c:v>69.0</c:v>
                </c:pt>
                <c:pt idx="55">
                  <c:v>70.0</c:v>
                </c:pt>
                <c:pt idx="56">
                  <c:v>71.0</c:v>
                </c:pt>
                <c:pt idx="57">
                  <c:v>72.0</c:v>
                </c:pt>
                <c:pt idx="58">
                  <c:v>73.0</c:v>
                </c:pt>
                <c:pt idx="59">
                  <c:v>74.0</c:v>
                </c:pt>
                <c:pt idx="60">
                  <c:v>75.0</c:v>
                </c:pt>
                <c:pt idx="61">
                  <c:v>76.0</c:v>
                </c:pt>
                <c:pt idx="62">
                  <c:v>77.0</c:v>
                </c:pt>
                <c:pt idx="63">
                  <c:v>78.0</c:v>
                </c:pt>
                <c:pt idx="64">
                  <c:v>79.0</c:v>
                </c:pt>
                <c:pt idx="65">
                  <c:v>80.0</c:v>
                </c:pt>
                <c:pt idx="66">
                  <c:v>81.0</c:v>
                </c:pt>
                <c:pt idx="67">
                  <c:v>82.0</c:v>
                </c:pt>
                <c:pt idx="68">
                  <c:v>83.0</c:v>
                </c:pt>
                <c:pt idx="69">
                  <c:v>84.0</c:v>
                </c:pt>
                <c:pt idx="70">
                  <c:v>85.0</c:v>
                </c:pt>
                <c:pt idx="71">
                  <c:v>86.0</c:v>
                </c:pt>
                <c:pt idx="72">
                  <c:v>87.0</c:v>
                </c:pt>
                <c:pt idx="73">
                  <c:v>88.0</c:v>
                </c:pt>
                <c:pt idx="74">
                  <c:v>89.0</c:v>
                </c:pt>
                <c:pt idx="75">
                  <c:v>90.0</c:v>
                </c:pt>
              </c:numCache>
            </c:numRef>
          </c:xVal>
          <c:yVal>
            <c:numRef>
              <c:f>'ess1-7'!$D$2:$D$77</c:f>
              <c:numCache>
                <c:formatCode>0.0000</c:formatCode>
                <c:ptCount val="76"/>
                <c:pt idx="0" formatCode="General">
                  <c:v>8.082404</c:v>
                </c:pt>
                <c:pt idx="1">
                  <c:v>7.9736718</c:v>
                </c:pt>
                <c:pt idx="2">
                  <c:v>7.8451012</c:v>
                </c:pt>
                <c:pt idx="3">
                  <c:v>7.6966564</c:v>
                </c:pt>
                <c:pt idx="4">
                  <c:v>7.5838318</c:v>
                </c:pt>
                <c:pt idx="5">
                  <c:v>7.4122313</c:v>
                </c:pt>
                <c:pt idx="6">
                  <c:v>7.333871500000001</c:v>
                </c:pt>
                <c:pt idx="7">
                  <c:v>7.3735711</c:v>
                </c:pt>
                <c:pt idx="8">
                  <c:v>7.2281619</c:v>
                </c:pt>
                <c:pt idx="9">
                  <c:v>7.258304000000001</c:v>
                </c:pt>
                <c:pt idx="10">
                  <c:v>7.2049442</c:v>
                </c:pt>
                <c:pt idx="11">
                  <c:v>7.211556000000001</c:v>
                </c:pt>
                <c:pt idx="12">
                  <c:v>7.2266348</c:v>
                </c:pt>
                <c:pt idx="13">
                  <c:v>7.1853422</c:v>
                </c:pt>
                <c:pt idx="14">
                  <c:v>7.228531200000001</c:v>
                </c:pt>
                <c:pt idx="15">
                  <c:v>7.1464437</c:v>
                </c:pt>
                <c:pt idx="16">
                  <c:v>7.2117468</c:v>
                </c:pt>
                <c:pt idx="17">
                  <c:v>7.1128777</c:v>
                </c:pt>
                <c:pt idx="18">
                  <c:v>7.1412395</c:v>
                </c:pt>
                <c:pt idx="19">
                  <c:v>7.2109319</c:v>
                </c:pt>
                <c:pt idx="20">
                  <c:v>7.0827337</c:v>
                </c:pt>
                <c:pt idx="21">
                  <c:v>7.078283</c:v>
                </c:pt>
                <c:pt idx="22">
                  <c:v>7.017081</c:v>
                </c:pt>
                <c:pt idx="23">
                  <c:v>7.06621</c:v>
                </c:pt>
                <c:pt idx="24">
                  <c:v>7.1149652</c:v>
                </c:pt>
                <c:pt idx="25">
                  <c:v>7.011284</c:v>
                </c:pt>
                <c:pt idx="26">
                  <c:v>7.047758</c:v>
                </c:pt>
                <c:pt idx="27">
                  <c:v>6.990503</c:v>
                </c:pt>
                <c:pt idx="28">
                  <c:v>6.958704000000001</c:v>
                </c:pt>
                <c:pt idx="29">
                  <c:v>6.93332</c:v>
                </c:pt>
                <c:pt idx="30">
                  <c:v>6.931122</c:v>
                </c:pt>
                <c:pt idx="31">
                  <c:v>6.87675</c:v>
                </c:pt>
                <c:pt idx="32">
                  <c:v>6.897465</c:v>
                </c:pt>
                <c:pt idx="33">
                  <c:v>6.874605000000001</c:v>
                </c:pt>
                <c:pt idx="34">
                  <c:v>6.784541000000001</c:v>
                </c:pt>
                <c:pt idx="35">
                  <c:v>6.783742</c:v>
                </c:pt>
                <c:pt idx="36">
                  <c:v>6.803503</c:v>
                </c:pt>
                <c:pt idx="37">
                  <c:v>6.751416000000001</c:v>
                </c:pt>
                <c:pt idx="38">
                  <c:v>6.720328</c:v>
                </c:pt>
                <c:pt idx="39">
                  <c:v>6.735145</c:v>
                </c:pt>
                <c:pt idx="40">
                  <c:v>6.72767</c:v>
                </c:pt>
                <c:pt idx="41">
                  <c:v>6.792806</c:v>
                </c:pt>
                <c:pt idx="42">
                  <c:v>6.797108000000001</c:v>
                </c:pt>
                <c:pt idx="43">
                  <c:v>6.827194</c:v>
                </c:pt>
                <c:pt idx="44">
                  <c:v>6.808973</c:v>
                </c:pt>
                <c:pt idx="45">
                  <c:v>6.948122</c:v>
                </c:pt>
                <c:pt idx="46">
                  <c:v>6.838068</c:v>
                </c:pt>
                <c:pt idx="47">
                  <c:v>6.962467</c:v>
                </c:pt>
                <c:pt idx="48">
                  <c:v>6.953153</c:v>
                </c:pt>
                <c:pt idx="49">
                  <c:v>6.94488</c:v>
                </c:pt>
                <c:pt idx="50">
                  <c:v>6.920426000000001</c:v>
                </c:pt>
                <c:pt idx="51">
                  <c:v>6.951643</c:v>
                </c:pt>
                <c:pt idx="52">
                  <c:v>6.980259</c:v>
                </c:pt>
                <c:pt idx="53">
                  <c:v>6.946334</c:v>
                </c:pt>
                <c:pt idx="54">
                  <c:v>6.878493</c:v>
                </c:pt>
                <c:pt idx="55">
                  <c:v>6.7876</c:v>
                </c:pt>
                <c:pt idx="56">
                  <c:v>6.917603</c:v>
                </c:pt>
                <c:pt idx="57">
                  <c:v>6.836889</c:v>
                </c:pt>
                <c:pt idx="58">
                  <c:v>6.818856</c:v>
                </c:pt>
                <c:pt idx="59">
                  <c:v>6.830041</c:v>
                </c:pt>
                <c:pt idx="60">
                  <c:v>6.850206</c:v>
                </c:pt>
                <c:pt idx="61">
                  <c:v>6.856612</c:v>
                </c:pt>
                <c:pt idx="62">
                  <c:v>6.879694</c:v>
                </c:pt>
                <c:pt idx="63">
                  <c:v>6.819648</c:v>
                </c:pt>
                <c:pt idx="64">
                  <c:v>6.820576000000001</c:v>
                </c:pt>
                <c:pt idx="65">
                  <c:v>6.850043</c:v>
                </c:pt>
                <c:pt idx="66">
                  <c:v>6.948638</c:v>
                </c:pt>
                <c:pt idx="67">
                  <c:v>6.851044</c:v>
                </c:pt>
                <c:pt idx="68">
                  <c:v>6.970284</c:v>
                </c:pt>
                <c:pt idx="69">
                  <c:v>7.03963</c:v>
                </c:pt>
                <c:pt idx="70">
                  <c:v>7.042492</c:v>
                </c:pt>
                <c:pt idx="71">
                  <c:v>6.918379</c:v>
                </c:pt>
                <c:pt idx="72">
                  <c:v>6.944721</c:v>
                </c:pt>
                <c:pt idx="73">
                  <c:v>7.1348007</c:v>
                </c:pt>
                <c:pt idx="74">
                  <c:v>7.045846</c:v>
                </c:pt>
                <c:pt idx="75">
                  <c:v>7.1141416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'ess1-7'!$E$1</c:f>
              <c:strCache>
                <c:ptCount val="1"/>
                <c:pt idx="0">
                  <c:v>With controls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'ess1-7'!$C$2:$C$77</c:f>
              <c:numCache>
                <c:formatCode>General</c:formatCode>
                <c:ptCount val="76"/>
                <c:pt idx="0">
                  <c:v>15.0</c:v>
                </c:pt>
                <c:pt idx="1">
                  <c:v>16.0</c:v>
                </c:pt>
                <c:pt idx="2">
                  <c:v>17.0</c:v>
                </c:pt>
                <c:pt idx="3">
                  <c:v>18.0</c:v>
                </c:pt>
                <c:pt idx="4">
                  <c:v>19.0</c:v>
                </c:pt>
                <c:pt idx="5">
                  <c:v>20.0</c:v>
                </c:pt>
                <c:pt idx="6">
                  <c:v>21.0</c:v>
                </c:pt>
                <c:pt idx="7">
                  <c:v>22.0</c:v>
                </c:pt>
                <c:pt idx="8">
                  <c:v>23.0</c:v>
                </c:pt>
                <c:pt idx="9">
                  <c:v>24.0</c:v>
                </c:pt>
                <c:pt idx="10">
                  <c:v>25.0</c:v>
                </c:pt>
                <c:pt idx="11">
                  <c:v>26.0</c:v>
                </c:pt>
                <c:pt idx="12">
                  <c:v>27.0</c:v>
                </c:pt>
                <c:pt idx="13">
                  <c:v>28.0</c:v>
                </c:pt>
                <c:pt idx="14">
                  <c:v>29.0</c:v>
                </c:pt>
                <c:pt idx="15">
                  <c:v>30.0</c:v>
                </c:pt>
                <c:pt idx="16">
                  <c:v>31.0</c:v>
                </c:pt>
                <c:pt idx="17">
                  <c:v>32.0</c:v>
                </c:pt>
                <c:pt idx="18">
                  <c:v>33.0</c:v>
                </c:pt>
                <c:pt idx="19">
                  <c:v>34.0</c:v>
                </c:pt>
                <c:pt idx="20">
                  <c:v>35.0</c:v>
                </c:pt>
                <c:pt idx="21">
                  <c:v>36.0</c:v>
                </c:pt>
                <c:pt idx="22">
                  <c:v>37.0</c:v>
                </c:pt>
                <c:pt idx="23">
                  <c:v>38.0</c:v>
                </c:pt>
                <c:pt idx="24">
                  <c:v>39.0</c:v>
                </c:pt>
                <c:pt idx="25">
                  <c:v>40.0</c:v>
                </c:pt>
                <c:pt idx="26">
                  <c:v>41.0</c:v>
                </c:pt>
                <c:pt idx="27">
                  <c:v>42.0</c:v>
                </c:pt>
                <c:pt idx="28">
                  <c:v>43.0</c:v>
                </c:pt>
                <c:pt idx="29">
                  <c:v>44.0</c:v>
                </c:pt>
                <c:pt idx="30">
                  <c:v>45.0</c:v>
                </c:pt>
                <c:pt idx="31">
                  <c:v>46.0</c:v>
                </c:pt>
                <c:pt idx="32">
                  <c:v>47.0</c:v>
                </c:pt>
                <c:pt idx="33">
                  <c:v>48.0</c:v>
                </c:pt>
                <c:pt idx="34">
                  <c:v>49.0</c:v>
                </c:pt>
                <c:pt idx="35">
                  <c:v>50.0</c:v>
                </c:pt>
                <c:pt idx="36">
                  <c:v>51.0</c:v>
                </c:pt>
                <c:pt idx="37">
                  <c:v>52.0</c:v>
                </c:pt>
                <c:pt idx="38">
                  <c:v>53.0</c:v>
                </c:pt>
                <c:pt idx="39">
                  <c:v>54.0</c:v>
                </c:pt>
                <c:pt idx="40">
                  <c:v>55.0</c:v>
                </c:pt>
                <c:pt idx="41">
                  <c:v>56.0</c:v>
                </c:pt>
                <c:pt idx="42">
                  <c:v>57.0</c:v>
                </c:pt>
                <c:pt idx="43">
                  <c:v>58.0</c:v>
                </c:pt>
                <c:pt idx="44">
                  <c:v>59.0</c:v>
                </c:pt>
                <c:pt idx="45">
                  <c:v>60.0</c:v>
                </c:pt>
                <c:pt idx="46">
                  <c:v>61.0</c:v>
                </c:pt>
                <c:pt idx="47">
                  <c:v>62.0</c:v>
                </c:pt>
                <c:pt idx="48">
                  <c:v>63.0</c:v>
                </c:pt>
                <c:pt idx="49">
                  <c:v>64.0</c:v>
                </c:pt>
                <c:pt idx="50">
                  <c:v>65.0</c:v>
                </c:pt>
                <c:pt idx="51">
                  <c:v>66.0</c:v>
                </c:pt>
                <c:pt idx="52">
                  <c:v>67.0</c:v>
                </c:pt>
                <c:pt idx="53">
                  <c:v>68.0</c:v>
                </c:pt>
                <c:pt idx="54">
                  <c:v>69.0</c:v>
                </c:pt>
                <c:pt idx="55">
                  <c:v>70.0</c:v>
                </c:pt>
                <c:pt idx="56">
                  <c:v>71.0</c:v>
                </c:pt>
                <c:pt idx="57">
                  <c:v>72.0</c:v>
                </c:pt>
                <c:pt idx="58">
                  <c:v>73.0</c:v>
                </c:pt>
                <c:pt idx="59">
                  <c:v>74.0</c:v>
                </c:pt>
                <c:pt idx="60">
                  <c:v>75.0</c:v>
                </c:pt>
                <c:pt idx="61">
                  <c:v>76.0</c:v>
                </c:pt>
                <c:pt idx="62">
                  <c:v>77.0</c:v>
                </c:pt>
                <c:pt idx="63">
                  <c:v>78.0</c:v>
                </c:pt>
                <c:pt idx="64">
                  <c:v>79.0</c:v>
                </c:pt>
                <c:pt idx="65">
                  <c:v>80.0</c:v>
                </c:pt>
                <c:pt idx="66">
                  <c:v>81.0</c:v>
                </c:pt>
                <c:pt idx="67">
                  <c:v>82.0</c:v>
                </c:pt>
                <c:pt idx="68">
                  <c:v>83.0</c:v>
                </c:pt>
                <c:pt idx="69">
                  <c:v>84.0</c:v>
                </c:pt>
                <c:pt idx="70">
                  <c:v>85.0</c:v>
                </c:pt>
                <c:pt idx="71">
                  <c:v>86.0</c:v>
                </c:pt>
                <c:pt idx="72">
                  <c:v>87.0</c:v>
                </c:pt>
                <c:pt idx="73">
                  <c:v>88.0</c:v>
                </c:pt>
                <c:pt idx="74">
                  <c:v>89.0</c:v>
                </c:pt>
                <c:pt idx="75">
                  <c:v>90.0</c:v>
                </c:pt>
              </c:numCache>
            </c:numRef>
          </c:xVal>
          <c:yVal>
            <c:numRef>
              <c:f>'ess1-7'!$E$2:$E$77</c:f>
              <c:numCache>
                <c:formatCode>0.0000</c:formatCode>
                <c:ptCount val="76"/>
                <c:pt idx="0" formatCode="General">
                  <c:v>8.755759</c:v>
                </c:pt>
                <c:pt idx="1">
                  <c:v>8.5999581</c:v>
                </c:pt>
                <c:pt idx="2">
                  <c:v>8.480886</c:v>
                </c:pt>
                <c:pt idx="3">
                  <c:v>8.3583044</c:v>
                </c:pt>
                <c:pt idx="4">
                  <c:v>8.2677201</c:v>
                </c:pt>
                <c:pt idx="5">
                  <c:v>8.1277251</c:v>
                </c:pt>
                <c:pt idx="6">
                  <c:v>8.0327038</c:v>
                </c:pt>
                <c:pt idx="7">
                  <c:v>8.0370904</c:v>
                </c:pt>
                <c:pt idx="8">
                  <c:v>7.887313799999999</c:v>
                </c:pt>
                <c:pt idx="9">
                  <c:v>7.863716699999999</c:v>
                </c:pt>
                <c:pt idx="10">
                  <c:v>7.7963381</c:v>
                </c:pt>
                <c:pt idx="11">
                  <c:v>7.747910999999999</c:v>
                </c:pt>
                <c:pt idx="12">
                  <c:v>7.715687999999999</c:v>
                </c:pt>
                <c:pt idx="13">
                  <c:v>7.658861</c:v>
                </c:pt>
                <c:pt idx="14">
                  <c:v>7.666098</c:v>
                </c:pt>
                <c:pt idx="15">
                  <c:v>7.578383</c:v>
                </c:pt>
                <c:pt idx="16">
                  <c:v>7.590580999999999</c:v>
                </c:pt>
                <c:pt idx="17">
                  <c:v>7.498928999999999</c:v>
                </c:pt>
                <c:pt idx="18">
                  <c:v>7.496655</c:v>
                </c:pt>
                <c:pt idx="19">
                  <c:v>7.521034999999999</c:v>
                </c:pt>
                <c:pt idx="20">
                  <c:v>7.433024999999999</c:v>
                </c:pt>
                <c:pt idx="21">
                  <c:v>7.410106999999999</c:v>
                </c:pt>
                <c:pt idx="22">
                  <c:v>7.343031999999999</c:v>
                </c:pt>
                <c:pt idx="23">
                  <c:v>7.385636999999999</c:v>
                </c:pt>
                <c:pt idx="24">
                  <c:v>7.413208</c:v>
                </c:pt>
                <c:pt idx="25">
                  <c:v>7.337638999999999</c:v>
                </c:pt>
                <c:pt idx="26">
                  <c:v>7.310944999999999</c:v>
                </c:pt>
                <c:pt idx="27">
                  <c:v>7.295839999999999</c:v>
                </c:pt>
                <c:pt idx="28">
                  <c:v>7.267763</c:v>
                </c:pt>
                <c:pt idx="29">
                  <c:v>7.242889999999999</c:v>
                </c:pt>
                <c:pt idx="30">
                  <c:v>7.258411</c:v>
                </c:pt>
                <c:pt idx="31">
                  <c:v>7.2246</c:v>
                </c:pt>
                <c:pt idx="32">
                  <c:v>7.25193</c:v>
                </c:pt>
                <c:pt idx="33">
                  <c:v>7.241182999999999</c:v>
                </c:pt>
                <c:pt idx="34">
                  <c:v>7.160632999999999</c:v>
                </c:pt>
                <c:pt idx="35">
                  <c:v>7.219563</c:v>
                </c:pt>
                <c:pt idx="36">
                  <c:v>7.230789999999999</c:v>
                </c:pt>
                <c:pt idx="37">
                  <c:v>7.174182999999999</c:v>
                </c:pt>
                <c:pt idx="38">
                  <c:v>7.169585</c:v>
                </c:pt>
                <c:pt idx="39">
                  <c:v>7.218315</c:v>
                </c:pt>
                <c:pt idx="40">
                  <c:v>7.189164</c:v>
                </c:pt>
                <c:pt idx="41">
                  <c:v>7.280341</c:v>
                </c:pt>
                <c:pt idx="42">
                  <c:v>7.284711999999999</c:v>
                </c:pt>
                <c:pt idx="43">
                  <c:v>7.326379999999999</c:v>
                </c:pt>
                <c:pt idx="44">
                  <c:v>7.344516</c:v>
                </c:pt>
                <c:pt idx="45">
                  <c:v>7.474957999999999</c:v>
                </c:pt>
                <c:pt idx="46">
                  <c:v>7.438018</c:v>
                </c:pt>
                <c:pt idx="47">
                  <c:v>7.516668</c:v>
                </c:pt>
                <c:pt idx="48">
                  <c:v>7.513644999999999</c:v>
                </c:pt>
                <c:pt idx="49">
                  <c:v>7.579001</c:v>
                </c:pt>
                <c:pt idx="50">
                  <c:v>7.564570999999999</c:v>
                </c:pt>
                <c:pt idx="51">
                  <c:v>7.593843999999999</c:v>
                </c:pt>
                <c:pt idx="52">
                  <c:v>7.638837</c:v>
                </c:pt>
                <c:pt idx="53">
                  <c:v>7.615538999999999</c:v>
                </c:pt>
                <c:pt idx="54">
                  <c:v>7.601322999999999</c:v>
                </c:pt>
                <c:pt idx="55">
                  <c:v>7.588230999999999</c:v>
                </c:pt>
                <c:pt idx="56">
                  <c:v>7.717796</c:v>
                </c:pt>
                <c:pt idx="57">
                  <c:v>7.654399999999999</c:v>
                </c:pt>
                <c:pt idx="58">
                  <c:v>7.65804</c:v>
                </c:pt>
                <c:pt idx="59">
                  <c:v>7.664217999999999</c:v>
                </c:pt>
                <c:pt idx="60">
                  <c:v>7.735925</c:v>
                </c:pt>
                <c:pt idx="61">
                  <c:v>7.7568092</c:v>
                </c:pt>
                <c:pt idx="62">
                  <c:v>7.7628967</c:v>
                </c:pt>
                <c:pt idx="63">
                  <c:v>7.741733</c:v>
                </c:pt>
                <c:pt idx="64">
                  <c:v>7.7613558</c:v>
                </c:pt>
                <c:pt idx="65">
                  <c:v>7.7764947</c:v>
                </c:pt>
                <c:pt idx="66">
                  <c:v>7.878585699999999</c:v>
                </c:pt>
                <c:pt idx="67">
                  <c:v>7.792653899999999</c:v>
                </c:pt>
                <c:pt idx="68">
                  <c:v>7.9315338</c:v>
                </c:pt>
                <c:pt idx="69">
                  <c:v>7.9388581</c:v>
                </c:pt>
                <c:pt idx="70">
                  <c:v>7.8930791</c:v>
                </c:pt>
                <c:pt idx="71">
                  <c:v>7.762882299999999</c:v>
                </c:pt>
                <c:pt idx="72">
                  <c:v>7.8738584</c:v>
                </c:pt>
                <c:pt idx="73">
                  <c:v>7.949088699999999</c:v>
                </c:pt>
                <c:pt idx="74">
                  <c:v>7.863150899999999</c:v>
                </c:pt>
                <c:pt idx="75">
                  <c:v>8.0508598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190464"/>
        <c:axId val="-2028186432"/>
      </c:scatterChart>
      <c:valAx>
        <c:axId val="-2028190464"/>
        <c:scaling>
          <c:orientation val="minMax"/>
          <c:max val="90.0"/>
          <c:min val="15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Times New Roman" charset="0"/>
                    <a:ea typeface="Times New Roman" charset="0"/>
                    <a:cs typeface="Times New Roman" charset="0"/>
                  </a:rPr>
                  <a:t>Age</a:t>
                </a:r>
                <a:endParaRPr lang="en-US">
                  <a:latin typeface="Times New Roman" charset="0"/>
                  <a:ea typeface="Times New Roman" charset="0"/>
                  <a:cs typeface="Times New Roman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2028186432"/>
        <c:crosses val="autoZero"/>
        <c:crossBetween val="midCat"/>
        <c:majorUnit val="5.0"/>
      </c:valAx>
      <c:valAx>
        <c:axId val="-2028186432"/>
        <c:scaling>
          <c:orientation val="minMax"/>
          <c:min val="6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200">
                    <a:latin typeface="Times New Roman" charset="0"/>
                    <a:ea typeface="Times New Roman" charset="0"/>
                    <a:cs typeface="Times New Roman" charset="0"/>
                  </a:rPr>
                  <a:t>Life</a:t>
                </a:r>
                <a:r>
                  <a:rPr lang="en-US" sz="1200" baseline="0">
                    <a:latin typeface="Times New Roman" charset="0"/>
                    <a:ea typeface="Times New Roman" charset="0"/>
                    <a:cs typeface="Times New Roman" charset="0"/>
                  </a:rPr>
                  <a:t> satisfaction</a:t>
                </a:r>
                <a:endParaRPr lang="en-US" sz="1200">
                  <a:latin typeface="Times New Roman" charset="0"/>
                  <a:ea typeface="Times New Roman" charset="0"/>
                  <a:cs typeface="Times New Roman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n-US"/>
            </a:p>
          </c:txPr>
        </c:title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8190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799868766404"/>
          <c:y val="0.255207786526684"/>
          <c:w val="0.466844910905558"/>
          <c:h val="0.0605653441672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Figure 2.  Low Life-Satisfaction among Middle-Aged Adults in the United States of America (USA; 427,000 observations). Year 2010.</a:t>
            </a:r>
            <a:r>
              <a:rPr lang="en-US" sz="1400" b="0" i="0" u="none" strike="noStrike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 </a:t>
            </a:r>
            <a:endParaRPr lang="en-US" b="0">
              <a:latin typeface="Times New Roman" charset="0"/>
              <a:ea typeface="Times New Roman" charset="0"/>
              <a:cs typeface="Times New Roman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869420384951881"/>
          <c:y val="0.149963503649635"/>
          <c:w val="0.864280183727034"/>
          <c:h val="0.7713015115811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brfss10!$B$1</c:f>
              <c:strCache>
                <c:ptCount val="1"/>
                <c:pt idx="0">
                  <c:v>No controls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brfss10!$A$2:$A$83</c:f>
              <c:numCache>
                <c:formatCode>General</c:formatCode>
                <c:ptCount val="82"/>
                <c:pt idx="0">
                  <c:v>18.0</c:v>
                </c:pt>
                <c:pt idx="1">
                  <c:v>19.0</c:v>
                </c:pt>
                <c:pt idx="2">
                  <c:v>20.0</c:v>
                </c:pt>
                <c:pt idx="3">
                  <c:v>21.0</c:v>
                </c:pt>
                <c:pt idx="4">
                  <c:v>22.0</c:v>
                </c:pt>
                <c:pt idx="5">
                  <c:v>23.0</c:v>
                </c:pt>
                <c:pt idx="6">
                  <c:v>24.0</c:v>
                </c:pt>
                <c:pt idx="7">
                  <c:v>25.0</c:v>
                </c:pt>
                <c:pt idx="8">
                  <c:v>26.0</c:v>
                </c:pt>
                <c:pt idx="9">
                  <c:v>27.0</c:v>
                </c:pt>
                <c:pt idx="10">
                  <c:v>28.0</c:v>
                </c:pt>
                <c:pt idx="11">
                  <c:v>29.0</c:v>
                </c:pt>
                <c:pt idx="12">
                  <c:v>30.0</c:v>
                </c:pt>
                <c:pt idx="13">
                  <c:v>31.0</c:v>
                </c:pt>
                <c:pt idx="14">
                  <c:v>32.0</c:v>
                </c:pt>
                <c:pt idx="15">
                  <c:v>33.0</c:v>
                </c:pt>
                <c:pt idx="16">
                  <c:v>34.0</c:v>
                </c:pt>
                <c:pt idx="17">
                  <c:v>35.0</c:v>
                </c:pt>
                <c:pt idx="18">
                  <c:v>36.0</c:v>
                </c:pt>
                <c:pt idx="19">
                  <c:v>37.0</c:v>
                </c:pt>
                <c:pt idx="20">
                  <c:v>38.0</c:v>
                </c:pt>
                <c:pt idx="21">
                  <c:v>39.0</c:v>
                </c:pt>
                <c:pt idx="22">
                  <c:v>40.0</c:v>
                </c:pt>
                <c:pt idx="23">
                  <c:v>41.0</c:v>
                </c:pt>
                <c:pt idx="24">
                  <c:v>42.0</c:v>
                </c:pt>
                <c:pt idx="25">
                  <c:v>43.0</c:v>
                </c:pt>
                <c:pt idx="26">
                  <c:v>44.0</c:v>
                </c:pt>
                <c:pt idx="27">
                  <c:v>45.0</c:v>
                </c:pt>
                <c:pt idx="28">
                  <c:v>46.0</c:v>
                </c:pt>
                <c:pt idx="29">
                  <c:v>47.0</c:v>
                </c:pt>
                <c:pt idx="30">
                  <c:v>48.0</c:v>
                </c:pt>
                <c:pt idx="31">
                  <c:v>49.0</c:v>
                </c:pt>
                <c:pt idx="32">
                  <c:v>50.0</c:v>
                </c:pt>
                <c:pt idx="33">
                  <c:v>51.0</c:v>
                </c:pt>
                <c:pt idx="34">
                  <c:v>52.0</c:v>
                </c:pt>
                <c:pt idx="35">
                  <c:v>53.0</c:v>
                </c:pt>
                <c:pt idx="36">
                  <c:v>54.0</c:v>
                </c:pt>
                <c:pt idx="37">
                  <c:v>55.0</c:v>
                </c:pt>
                <c:pt idx="38">
                  <c:v>56.0</c:v>
                </c:pt>
                <c:pt idx="39">
                  <c:v>57.0</c:v>
                </c:pt>
                <c:pt idx="40">
                  <c:v>58.0</c:v>
                </c:pt>
                <c:pt idx="41">
                  <c:v>59.0</c:v>
                </c:pt>
                <c:pt idx="42">
                  <c:v>60.0</c:v>
                </c:pt>
                <c:pt idx="43">
                  <c:v>61.0</c:v>
                </c:pt>
                <c:pt idx="44">
                  <c:v>62.0</c:v>
                </c:pt>
                <c:pt idx="45">
                  <c:v>63.0</c:v>
                </c:pt>
                <c:pt idx="46">
                  <c:v>64.0</c:v>
                </c:pt>
                <c:pt idx="47">
                  <c:v>65.0</c:v>
                </c:pt>
                <c:pt idx="48">
                  <c:v>66.0</c:v>
                </c:pt>
                <c:pt idx="49">
                  <c:v>67.0</c:v>
                </c:pt>
                <c:pt idx="50">
                  <c:v>68.0</c:v>
                </c:pt>
                <c:pt idx="51">
                  <c:v>69.0</c:v>
                </c:pt>
                <c:pt idx="52">
                  <c:v>70.0</c:v>
                </c:pt>
                <c:pt idx="53">
                  <c:v>71.0</c:v>
                </c:pt>
                <c:pt idx="54">
                  <c:v>72.0</c:v>
                </c:pt>
                <c:pt idx="55">
                  <c:v>73.0</c:v>
                </c:pt>
                <c:pt idx="56">
                  <c:v>74.0</c:v>
                </c:pt>
                <c:pt idx="57">
                  <c:v>75.0</c:v>
                </c:pt>
                <c:pt idx="58">
                  <c:v>76.0</c:v>
                </c:pt>
                <c:pt idx="59">
                  <c:v>77.0</c:v>
                </c:pt>
                <c:pt idx="60">
                  <c:v>78.0</c:v>
                </c:pt>
                <c:pt idx="61">
                  <c:v>79.0</c:v>
                </c:pt>
                <c:pt idx="62">
                  <c:v>80.0</c:v>
                </c:pt>
                <c:pt idx="63">
                  <c:v>81.0</c:v>
                </c:pt>
                <c:pt idx="64">
                  <c:v>82.0</c:v>
                </c:pt>
                <c:pt idx="65">
                  <c:v>83.0</c:v>
                </c:pt>
                <c:pt idx="66">
                  <c:v>84.0</c:v>
                </c:pt>
                <c:pt idx="67">
                  <c:v>85.0</c:v>
                </c:pt>
                <c:pt idx="68">
                  <c:v>86.0</c:v>
                </c:pt>
                <c:pt idx="69">
                  <c:v>87.0</c:v>
                </c:pt>
                <c:pt idx="70">
                  <c:v>88.0</c:v>
                </c:pt>
                <c:pt idx="71">
                  <c:v>89.0</c:v>
                </c:pt>
                <c:pt idx="72">
                  <c:v>90.0</c:v>
                </c:pt>
                <c:pt idx="73">
                  <c:v>91.0</c:v>
                </c:pt>
                <c:pt idx="74">
                  <c:v>92.0</c:v>
                </c:pt>
                <c:pt idx="75">
                  <c:v>93.0</c:v>
                </c:pt>
                <c:pt idx="76">
                  <c:v>94.0</c:v>
                </c:pt>
                <c:pt idx="77">
                  <c:v>95.0</c:v>
                </c:pt>
                <c:pt idx="78">
                  <c:v>96.0</c:v>
                </c:pt>
                <c:pt idx="79">
                  <c:v>97.0</c:v>
                </c:pt>
                <c:pt idx="80">
                  <c:v>98.0</c:v>
                </c:pt>
                <c:pt idx="81">
                  <c:v>99.0</c:v>
                </c:pt>
              </c:numCache>
            </c:numRef>
          </c:xVal>
          <c:yVal>
            <c:numRef>
              <c:f>brfss10!$B$2:$B$83</c:f>
              <c:numCache>
                <c:formatCode>General</c:formatCode>
                <c:ptCount val="82"/>
                <c:pt idx="0">
                  <c:v>3.403651</c:v>
                </c:pt>
                <c:pt idx="1">
                  <c:v>3.3464059</c:v>
                </c:pt>
                <c:pt idx="2">
                  <c:v>3.3687289</c:v>
                </c:pt>
                <c:pt idx="3">
                  <c:v>3.3210503</c:v>
                </c:pt>
                <c:pt idx="4">
                  <c:v>3.3275586</c:v>
                </c:pt>
                <c:pt idx="5">
                  <c:v>3.3086491</c:v>
                </c:pt>
                <c:pt idx="6">
                  <c:v>3.3338829</c:v>
                </c:pt>
                <c:pt idx="7">
                  <c:v>3.3599848</c:v>
                </c:pt>
                <c:pt idx="8">
                  <c:v>3.3354493</c:v>
                </c:pt>
                <c:pt idx="9">
                  <c:v>3.3674598</c:v>
                </c:pt>
                <c:pt idx="10">
                  <c:v>3.3987949</c:v>
                </c:pt>
                <c:pt idx="11">
                  <c:v>3.4119422</c:v>
                </c:pt>
                <c:pt idx="12">
                  <c:v>3.4128163</c:v>
                </c:pt>
                <c:pt idx="13">
                  <c:v>3.4100291</c:v>
                </c:pt>
                <c:pt idx="14">
                  <c:v>3.3972043</c:v>
                </c:pt>
                <c:pt idx="15">
                  <c:v>3.4063592</c:v>
                </c:pt>
                <c:pt idx="16">
                  <c:v>3.4100318</c:v>
                </c:pt>
                <c:pt idx="17">
                  <c:v>3.4082014</c:v>
                </c:pt>
                <c:pt idx="18">
                  <c:v>3.4047396</c:v>
                </c:pt>
                <c:pt idx="19">
                  <c:v>3.4008471</c:v>
                </c:pt>
                <c:pt idx="20">
                  <c:v>3.393564</c:v>
                </c:pt>
                <c:pt idx="21">
                  <c:v>3.3906754</c:v>
                </c:pt>
                <c:pt idx="22">
                  <c:v>3.3880189</c:v>
                </c:pt>
                <c:pt idx="23">
                  <c:v>3.3753583</c:v>
                </c:pt>
                <c:pt idx="24">
                  <c:v>3.3755751</c:v>
                </c:pt>
                <c:pt idx="25">
                  <c:v>3.3765545</c:v>
                </c:pt>
                <c:pt idx="26">
                  <c:v>3.3623115</c:v>
                </c:pt>
                <c:pt idx="27">
                  <c:v>3.3730026</c:v>
                </c:pt>
                <c:pt idx="28">
                  <c:v>3.3528937</c:v>
                </c:pt>
                <c:pt idx="29">
                  <c:v>3.3453536</c:v>
                </c:pt>
                <c:pt idx="30">
                  <c:v>3.3400583</c:v>
                </c:pt>
                <c:pt idx="31">
                  <c:v>3.3357463</c:v>
                </c:pt>
                <c:pt idx="32">
                  <c:v>3.341278</c:v>
                </c:pt>
                <c:pt idx="33">
                  <c:v>3.3483872</c:v>
                </c:pt>
                <c:pt idx="34">
                  <c:v>3.3328788</c:v>
                </c:pt>
                <c:pt idx="35">
                  <c:v>3.3411717</c:v>
                </c:pt>
                <c:pt idx="36">
                  <c:v>3.3364049</c:v>
                </c:pt>
                <c:pt idx="37">
                  <c:v>3.3402739</c:v>
                </c:pt>
                <c:pt idx="38">
                  <c:v>3.3442391</c:v>
                </c:pt>
                <c:pt idx="39">
                  <c:v>3.3485728</c:v>
                </c:pt>
                <c:pt idx="40">
                  <c:v>3.3646349</c:v>
                </c:pt>
                <c:pt idx="41">
                  <c:v>3.3687289</c:v>
                </c:pt>
                <c:pt idx="42">
                  <c:v>3.3835402</c:v>
                </c:pt>
                <c:pt idx="43">
                  <c:v>3.4021805</c:v>
                </c:pt>
                <c:pt idx="44">
                  <c:v>3.4250647</c:v>
                </c:pt>
                <c:pt idx="45">
                  <c:v>3.4172871</c:v>
                </c:pt>
                <c:pt idx="46">
                  <c:v>3.4365156</c:v>
                </c:pt>
                <c:pt idx="47">
                  <c:v>3.4363064</c:v>
                </c:pt>
                <c:pt idx="48">
                  <c:v>3.44869</c:v>
                </c:pt>
                <c:pt idx="49">
                  <c:v>3.4490288</c:v>
                </c:pt>
                <c:pt idx="50">
                  <c:v>3.4661589</c:v>
                </c:pt>
                <c:pt idx="51">
                  <c:v>3.4439149</c:v>
                </c:pt>
                <c:pt idx="52">
                  <c:v>3.4650246</c:v>
                </c:pt>
                <c:pt idx="53">
                  <c:v>3.4604976</c:v>
                </c:pt>
                <c:pt idx="54">
                  <c:v>3.4544393</c:v>
                </c:pt>
                <c:pt idx="55">
                  <c:v>3.444279</c:v>
                </c:pt>
                <c:pt idx="56">
                  <c:v>3.4523309</c:v>
                </c:pt>
                <c:pt idx="57">
                  <c:v>3.4450882</c:v>
                </c:pt>
                <c:pt idx="58">
                  <c:v>3.4373147</c:v>
                </c:pt>
                <c:pt idx="59">
                  <c:v>3.4311992</c:v>
                </c:pt>
                <c:pt idx="60">
                  <c:v>3.4262707</c:v>
                </c:pt>
                <c:pt idx="61">
                  <c:v>3.4083637</c:v>
                </c:pt>
                <c:pt idx="62">
                  <c:v>3.4334631</c:v>
                </c:pt>
                <c:pt idx="63">
                  <c:v>3.4413801</c:v>
                </c:pt>
                <c:pt idx="64">
                  <c:v>3.4169883</c:v>
                </c:pt>
                <c:pt idx="65">
                  <c:v>3.3904993</c:v>
                </c:pt>
                <c:pt idx="66">
                  <c:v>3.3971269</c:v>
                </c:pt>
                <c:pt idx="67">
                  <c:v>3.3875442</c:v>
                </c:pt>
                <c:pt idx="68">
                  <c:v>3.3884386</c:v>
                </c:pt>
                <c:pt idx="69">
                  <c:v>3.3806189</c:v>
                </c:pt>
                <c:pt idx="70">
                  <c:v>3.3899542</c:v>
                </c:pt>
                <c:pt idx="71">
                  <c:v>3.3752197</c:v>
                </c:pt>
                <c:pt idx="72">
                  <c:v>3.3943205</c:v>
                </c:pt>
                <c:pt idx="73">
                  <c:v>3.3914912</c:v>
                </c:pt>
                <c:pt idx="74">
                  <c:v>3.4012738</c:v>
                </c:pt>
                <c:pt idx="75">
                  <c:v>3.3595832</c:v>
                </c:pt>
                <c:pt idx="76">
                  <c:v>3.3294171</c:v>
                </c:pt>
                <c:pt idx="77">
                  <c:v>3.3646473</c:v>
                </c:pt>
                <c:pt idx="78">
                  <c:v>3.4024727</c:v>
                </c:pt>
                <c:pt idx="79">
                  <c:v>3.265957</c:v>
                </c:pt>
                <c:pt idx="80">
                  <c:v>3.3590025</c:v>
                </c:pt>
                <c:pt idx="81">
                  <c:v>3.4408801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brfss10!$C$1</c:f>
              <c:strCache>
                <c:ptCount val="1"/>
                <c:pt idx="0">
                  <c:v>With controls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brfss10!$A$2:$A$83</c:f>
              <c:numCache>
                <c:formatCode>General</c:formatCode>
                <c:ptCount val="82"/>
                <c:pt idx="0">
                  <c:v>18.0</c:v>
                </c:pt>
                <c:pt idx="1">
                  <c:v>19.0</c:v>
                </c:pt>
                <c:pt idx="2">
                  <c:v>20.0</c:v>
                </c:pt>
                <c:pt idx="3">
                  <c:v>21.0</c:v>
                </c:pt>
                <c:pt idx="4">
                  <c:v>22.0</c:v>
                </c:pt>
                <c:pt idx="5">
                  <c:v>23.0</c:v>
                </c:pt>
                <c:pt idx="6">
                  <c:v>24.0</c:v>
                </c:pt>
                <c:pt idx="7">
                  <c:v>25.0</c:v>
                </c:pt>
                <c:pt idx="8">
                  <c:v>26.0</c:v>
                </c:pt>
                <c:pt idx="9">
                  <c:v>27.0</c:v>
                </c:pt>
                <c:pt idx="10">
                  <c:v>28.0</c:v>
                </c:pt>
                <c:pt idx="11">
                  <c:v>29.0</c:v>
                </c:pt>
                <c:pt idx="12">
                  <c:v>30.0</c:v>
                </c:pt>
                <c:pt idx="13">
                  <c:v>31.0</c:v>
                </c:pt>
                <c:pt idx="14">
                  <c:v>32.0</c:v>
                </c:pt>
                <c:pt idx="15">
                  <c:v>33.0</c:v>
                </c:pt>
                <c:pt idx="16">
                  <c:v>34.0</c:v>
                </c:pt>
                <c:pt idx="17">
                  <c:v>35.0</c:v>
                </c:pt>
                <c:pt idx="18">
                  <c:v>36.0</c:v>
                </c:pt>
                <c:pt idx="19">
                  <c:v>37.0</c:v>
                </c:pt>
                <c:pt idx="20">
                  <c:v>38.0</c:v>
                </c:pt>
                <c:pt idx="21">
                  <c:v>39.0</c:v>
                </c:pt>
                <c:pt idx="22">
                  <c:v>40.0</c:v>
                </c:pt>
                <c:pt idx="23">
                  <c:v>41.0</c:v>
                </c:pt>
                <c:pt idx="24">
                  <c:v>42.0</c:v>
                </c:pt>
                <c:pt idx="25">
                  <c:v>43.0</c:v>
                </c:pt>
                <c:pt idx="26">
                  <c:v>44.0</c:v>
                </c:pt>
                <c:pt idx="27">
                  <c:v>45.0</c:v>
                </c:pt>
                <c:pt idx="28">
                  <c:v>46.0</c:v>
                </c:pt>
                <c:pt idx="29">
                  <c:v>47.0</c:v>
                </c:pt>
                <c:pt idx="30">
                  <c:v>48.0</c:v>
                </c:pt>
                <c:pt idx="31">
                  <c:v>49.0</c:v>
                </c:pt>
                <c:pt idx="32">
                  <c:v>50.0</c:v>
                </c:pt>
                <c:pt idx="33">
                  <c:v>51.0</c:v>
                </c:pt>
                <c:pt idx="34">
                  <c:v>52.0</c:v>
                </c:pt>
                <c:pt idx="35">
                  <c:v>53.0</c:v>
                </c:pt>
                <c:pt idx="36">
                  <c:v>54.0</c:v>
                </c:pt>
                <c:pt idx="37">
                  <c:v>55.0</c:v>
                </c:pt>
                <c:pt idx="38">
                  <c:v>56.0</c:v>
                </c:pt>
                <c:pt idx="39">
                  <c:v>57.0</c:v>
                </c:pt>
                <c:pt idx="40">
                  <c:v>58.0</c:v>
                </c:pt>
                <c:pt idx="41">
                  <c:v>59.0</c:v>
                </c:pt>
                <c:pt idx="42">
                  <c:v>60.0</c:v>
                </c:pt>
                <c:pt idx="43">
                  <c:v>61.0</c:v>
                </c:pt>
                <c:pt idx="44">
                  <c:v>62.0</c:v>
                </c:pt>
                <c:pt idx="45">
                  <c:v>63.0</c:v>
                </c:pt>
                <c:pt idx="46">
                  <c:v>64.0</c:v>
                </c:pt>
                <c:pt idx="47">
                  <c:v>65.0</c:v>
                </c:pt>
                <c:pt idx="48">
                  <c:v>66.0</c:v>
                </c:pt>
                <c:pt idx="49">
                  <c:v>67.0</c:v>
                </c:pt>
                <c:pt idx="50">
                  <c:v>68.0</c:v>
                </c:pt>
                <c:pt idx="51">
                  <c:v>69.0</c:v>
                </c:pt>
                <c:pt idx="52">
                  <c:v>70.0</c:v>
                </c:pt>
                <c:pt idx="53">
                  <c:v>71.0</c:v>
                </c:pt>
                <c:pt idx="54">
                  <c:v>72.0</c:v>
                </c:pt>
                <c:pt idx="55">
                  <c:v>73.0</c:v>
                </c:pt>
                <c:pt idx="56">
                  <c:v>74.0</c:v>
                </c:pt>
                <c:pt idx="57">
                  <c:v>75.0</c:v>
                </c:pt>
                <c:pt idx="58">
                  <c:v>76.0</c:v>
                </c:pt>
                <c:pt idx="59">
                  <c:v>77.0</c:v>
                </c:pt>
                <c:pt idx="60">
                  <c:v>78.0</c:v>
                </c:pt>
                <c:pt idx="61">
                  <c:v>79.0</c:v>
                </c:pt>
                <c:pt idx="62">
                  <c:v>80.0</c:v>
                </c:pt>
                <c:pt idx="63">
                  <c:v>81.0</c:v>
                </c:pt>
                <c:pt idx="64">
                  <c:v>82.0</c:v>
                </c:pt>
                <c:pt idx="65">
                  <c:v>83.0</c:v>
                </c:pt>
                <c:pt idx="66">
                  <c:v>84.0</c:v>
                </c:pt>
                <c:pt idx="67">
                  <c:v>85.0</c:v>
                </c:pt>
                <c:pt idx="68">
                  <c:v>86.0</c:v>
                </c:pt>
                <c:pt idx="69">
                  <c:v>87.0</c:v>
                </c:pt>
                <c:pt idx="70">
                  <c:v>88.0</c:v>
                </c:pt>
                <c:pt idx="71">
                  <c:v>89.0</c:v>
                </c:pt>
                <c:pt idx="72">
                  <c:v>90.0</c:v>
                </c:pt>
                <c:pt idx="73">
                  <c:v>91.0</c:v>
                </c:pt>
                <c:pt idx="74">
                  <c:v>92.0</c:v>
                </c:pt>
                <c:pt idx="75">
                  <c:v>93.0</c:v>
                </c:pt>
                <c:pt idx="76">
                  <c:v>94.0</c:v>
                </c:pt>
                <c:pt idx="77">
                  <c:v>95.0</c:v>
                </c:pt>
                <c:pt idx="78">
                  <c:v>96.0</c:v>
                </c:pt>
                <c:pt idx="79">
                  <c:v>97.0</c:v>
                </c:pt>
                <c:pt idx="80">
                  <c:v>98.0</c:v>
                </c:pt>
                <c:pt idx="81">
                  <c:v>99.0</c:v>
                </c:pt>
              </c:numCache>
            </c:numRef>
          </c:xVal>
          <c:yVal>
            <c:numRef>
              <c:f>brfss10!$C$2:$C$83</c:f>
              <c:numCache>
                <c:formatCode>General</c:formatCode>
                <c:ptCount val="82"/>
                <c:pt idx="0">
                  <c:v>3.293948</c:v>
                </c:pt>
                <c:pt idx="1">
                  <c:v>3.2497404</c:v>
                </c:pt>
                <c:pt idx="2">
                  <c:v>3.2677193</c:v>
                </c:pt>
                <c:pt idx="3">
                  <c:v>3.2314405</c:v>
                </c:pt>
                <c:pt idx="4">
                  <c:v>3.2309865</c:v>
                </c:pt>
                <c:pt idx="5">
                  <c:v>3.2159002</c:v>
                </c:pt>
                <c:pt idx="6">
                  <c:v>3.2279921</c:v>
                </c:pt>
                <c:pt idx="7">
                  <c:v>3.2404234</c:v>
                </c:pt>
                <c:pt idx="8">
                  <c:v>3.2120077</c:v>
                </c:pt>
                <c:pt idx="9">
                  <c:v>3.224962</c:v>
                </c:pt>
                <c:pt idx="10">
                  <c:v>3.2479431</c:v>
                </c:pt>
                <c:pt idx="11">
                  <c:v>3.2428536</c:v>
                </c:pt>
                <c:pt idx="12">
                  <c:v>3.2372872</c:v>
                </c:pt>
                <c:pt idx="13">
                  <c:v>3.2279248</c:v>
                </c:pt>
                <c:pt idx="14">
                  <c:v>3.2061851</c:v>
                </c:pt>
                <c:pt idx="15">
                  <c:v>3.2157994</c:v>
                </c:pt>
                <c:pt idx="16">
                  <c:v>3.2133965</c:v>
                </c:pt>
                <c:pt idx="17">
                  <c:v>3.2099965</c:v>
                </c:pt>
                <c:pt idx="18">
                  <c:v>3.2011831</c:v>
                </c:pt>
                <c:pt idx="19">
                  <c:v>3.2002856</c:v>
                </c:pt>
                <c:pt idx="20">
                  <c:v>3.1902106</c:v>
                </c:pt>
                <c:pt idx="21">
                  <c:v>3.1870782</c:v>
                </c:pt>
                <c:pt idx="22">
                  <c:v>3.1879306</c:v>
                </c:pt>
                <c:pt idx="23">
                  <c:v>3.1704932</c:v>
                </c:pt>
                <c:pt idx="24">
                  <c:v>3.1769477</c:v>
                </c:pt>
                <c:pt idx="25">
                  <c:v>3.1866536</c:v>
                </c:pt>
                <c:pt idx="26">
                  <c:v>3.1733818</c:v>
                </c:pt>
                <c:pt idx="27">
                  <c:v>3.1829002</c:v>
                </c:pt>
                <c:pt idx="28">
                  <c:v>3.1744815</c:v>
                </c:pt>
                <c:pt idx="29">
                  <c:v>3.1742975</c:v>
                </c:pt>
                <c:pt idx="30">
                  <c:v>3.171649</c:v>
                </c:pt>
                <c:pt idx="31">
                  <c:v>3.1697066</c:v>
                </c:pt>
                <c:pt idx="32">
                  <c:v>3.1830643</c:v>
                </c:pt>
                <c:pt idx="33">
                  <c:v>3.1874055</c:v>
                </c:pt>
                <c:pt idx="34">
                  <c:v>3.1792471</c:v>
                </c:pt>
                <c:pt idx="35">
                  <c:v>3.1848135</c:v>
                </c:pt>
                <c:pt idx="36">
                  <c:v>3.1859236</c:v>
                </c:pt>
                <c:pt idx="37">
                  <c:v>3.1928068</c:v>
                </c:pt>
                <c:pt idx="38">
                  <c:v>3.1987052</c:v>
                </c:pt>
                <c:pt idx="39">
                  <c:v>3.2041972</c:v>
                </c:pt>
                <c:pt idx="40">
                  <c:v>3.221377</c:v>
                </c:pt>
                <c:pt idx="41">
                  <c:v>3.2303611</c:v>
                </c:pt>
                <c:pt idx="42">
                  <c:v>3.247451</c:v>
                </c:pt>
                <c:pt idx="43">
                  <c:v>3.2636744</c:v>
                </c:pt>
                <c:pt idx="44">
                  <c:v>3.2852896</c:v>
                </c:pt>
                <c:pt idx="45">
                  <c:v>3.2752935</c:v>
                </c:pt>
                <c:pt idx="46">
                  <c:v>3.2994022</c:v>
                </c:pt>
                <c:pt idx="47">
                  <c:v>3.2955919</c:v>
                </c:pt>
                <c:pt idx="48">
                  <c:v>3.3038646</c:v>
                </c:pt>
                <c:pt idx="49">
                  <c:v>3.3010787</c:v>
                </c:pt>
                <c:pt idx="50">
                  <c:v>3.3183213</c:v>
                </c:pt>
                <c:pt idx="51">
                  <c:v>3.2997853</c:v>
                </c:pt>
                <c:pt idx="52">
                  <c:v>3.3241867</c:v>
                </c:pt>
                <c:pt idx="53">
                  <c:v>3.3226595</c:v>
                </c:pt>
                <c:pt idx="54">
                  <c:v>3.3137106</c:v>
                </c:pt>
                <c:pt idx="55">
                  <c:v>3.3071046</c:v>
                </c:pt>
                <c:pt idx="56">
                  <c:v>3.3145205</c:v>
                </c:pt>
                <c:pt idx="57">
                  <c:v>3.3119426</c:v>
                </c:pt>
                <c:pt idx="58">
                  <c:v>3.3043588</c:v>
                </c:pt>
                <c:pt idx="59">
                  <c:v>3.3029321</c:v>
                </c:pt>
                <c:pt idx="60">
                  <c:v>3.2974553</c:v>
                </c:pt>
                <c:pt idx="61">
                  <c:v>3.2801582</c:v>
                </c:pt>
                <c:pt idx="62">
                  <c:v>3.3117122</c:v>
                </c:pt>
                <c:pt idx="63">
                  <c:v>3.3146426</c:v>
                </c:pt>
                <c:pt idx="64">
                  <c:v>3.2939022</c:v>
                </c:pt>
                <c:pt idx="65">
                  <c:v>3.2760066</c:v>
                </c:pt>
                <c:pt idx="66">
                  <c:v>3.2823933</c:v>
                </c:pt>
                <c:pt idx="67">
                  <c:v>3.27217</c:v>
                </c:pt>
                <c:pt idx="68">
                  <c:v>3.2738849</c:v>
                </c:pt>
                <c:pt idx="69">
                  <c:v>3.272613</c:v>
                </c:pt>
                <c:pt idx="70">
                  <c:v>3.2838791</c:v>
                </c:pt>
                <c:pt idx="71">
                  <c:v>3.273025</c:v>
                </c:pt>
                <c:pt idx="72">
                  <c:v>3.290168</c:v>
                </c:pt>
                <c:pt idx="73">
                  <c:v>3.2850526</c:v>
                </c:pt>
                <c:pt idx="74">
                  <c:v>3.2915188</c:v>
                </c:pt>
                <c:pt idx="75">
                  <c:v>3.2599055</c:v>
                </c:pt>
                <c:pt idx="76">
                  <c:v>3.2376541</c:v>
                </c:pt>
                <c:pt idx="77">
                  <c:v>3.2635689</c:v>
                </c:pt>
                <c:pt idx="78">
                  <c:v>3.3019904</c:v>
                </c:pt>
                <c:pt idx="79">
                  <c:v>3.1598473</c:v>
                </c:pt>
                <c:pt idx="80">
                  <c:v>3.29285</c:v>
                </c:pt>
                <c:pt idx="81">
                  <c:v>3.2968866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6426624"/>
        <c:axId val="-2056439232"/>
      </c:scatterChart>
      <c:valAx>
        <c:axId val="-2056426624"/>
        <c:scaling>
          <c:orientation val="minMax"/>
          <c:max val="70.0"/>
          <c:min val="18.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439232"/>
        <c:crosses val="autoZero"/>
        <c:crossBetween val="midCat"/>
        <c:majorUnit val="2.0"/>
      </c:valAx>
      <c:valAx>
        <c:axId val="-2056439232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426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60542432196"/>
          <c:y val="0.190236795218116"/>
          <c:w val="0.349197701638646"/>
          <c:h val="0.0688872923731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Figure 1.  Declining Happiness in the United States of America (Years 1972-2016.)</a:t>
            </a:r>
            <a:endParaRPr lang="en-US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'gss happy'!$B$1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'gss happy'!$A$2:$A$32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happy'!$B$2:$B$32</c:f>
              <c:numCache>
                <c:formatCode>General</c:formatCode>
                <c:ptCount val="31"/>
                <c:pt idx="0">
                  <c:v>2.137609</c:v>
                </c:pt>
                <c:pt idx="1">
                  <c:v>2.228</c:v>
                </c:pt>
                <c:pt idx="2">
                  <c:v>2.247973</c:v>
                </c:pt>
                <c:pt idx="3">
                  <c:v>2.1979798</c:v>
                </c:pt>
                <c:pt idx="4">
                  <c:v>2.215477</c:v>
                </c:pt>
                <c:pt idx="5">
                  <c:v>2.2292076</c:v>
                </c:pt>
                <c:pt idx="6">
                  <c:v>2.2478576</c:v>
                </c:pt>
                <c:pt idx="7">
                  <c:v>2.2058824</c:v>
                </c:pt>
                <c:pt idx="8">
                  <c:v>2.1606469</c:v>
                </c:pt>
                <c:pt idx="9">
                  <c:v>2.1837254</c:v>
                </c:pt>
                <c:pt idx="10">
                  <c:v>2.2179931</c:v>
                </c:pt>
                <c:pt idx="11">
                  <c:v>2.172549</c:v>
                </c:pt>
                <c:pt idx="12">
                  <c:v>2.2091097</c:v>
                </c:pt>
                <c:pt idx="13">
                  <c:v>2.1567416</c:v>
                </c:pt>
                <c:pt idx="14">
                  <c:v>2.2469304</c:v>
                </c:pt>
                <c:pt idx="15">
                  <c:v>2.2293578</c:v>
                </c:pt>
                <c:pt idx="16">
                  <c:v>2.244673</c:v>
                </c:pt>
                <c:pt idx="17">
                  <c:v>2.2007979</c:v>
                </c:pt>
                <c:pt idx="18">
                  <c:v>2.204872</c:v>
                </c:pt>
                <c:pt idx="19">
                  <c:v>2.165603</c:v>
                </c:pt>
                <c:pt idx="20">
                  <c:v>2.1830156</c:v>
                </c:pt>
                <c:pt idx="21">
                  <c:v>2.1963649</c:v>
                </c:pt>
                <c:pt idx="22">
                  <c:v>2.2117393</c:v>
                </c:pt>
                <c:pt idx="23">
                  <c:v>2.1789627</c:v>
                </c:pt>
                <c:pt idx="24">
                  <c:v>2.1787584</c:v>
                </c:pt>
                <c:pt idx="25">
                  <c:v>2.177495</c:v>
                </c:pt>
                <c:pt idx="26">
                  <c:v>2.1404467</c:v>
                </c:pt>
                <c:pt idx="27">
                  <c:v>2.1083865</c:v>
                </c:pt>
                <c:pt idx="28">
                  <c:v>2.1608961</c:v>
                </c:pt>
                <c:pt idx="29">
                  <c:v>2.1758893</c:v>
                </c:pt>
                <c:pt idx="30">
                  <c:v>2.1238195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6389968"/>
        <c:axId val="-2056387920"/>
      </c:lineChart>
      <c:catAx>
        <c:axId val="-205638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387920"/>
        <c:crosses val="autoZero"/>
        <c:auto val="1"/>
        <c:lblAlgn val="ctr"/>
        <c:lblOffset val="100"/>
        <c:noMultiLvlLbl val="0"/>
      </c:catAx>
      <c:valAx>
        <c:axId val="-2056387920"/>
        <c:scaling>
          <c:orientation val="minMax"/>
          <c:min val="2.1"/>
        </c:scaling>
        <c:delete val="0"/>
        <c:axPos val="l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38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Figure 3.  Declining Happiness among Different Educational Groups (Years 1972-2016.)</a:t>
            </a:r>
            <a:endParaRPr lang="en-US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88518428149936"/>
          <c:y val="0.115630828239589"/>
          <c:w val="0.91670422336692"/>
          <c:h val="0.780887697719057"/>
        </c:manualLayout>
      </c:layout>
      <c:lineChart>
        <c:grouping val="standard"/>
        <c:varyColors val="0"/>
        <c:ser>
          <c:idx val="0"/>
          <c:order val="0"/>
          <c:tx>
            <c:strRef>
              <c:f>'gss happy'!$H$1</c:f>
              <c:strCache>
                <c:ptCount val="1"/>
                <c:pt idx="0">
                  <c:v>Dropout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'gss happy'!$G$2:$G$32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happy'!$H$2:$H$32</c:f>
              <c:numCache>
                <c:formatCode>General</c:formatCode>
                <c:ptCount val="31"/>
                <c:pt idx="0">
                  <c:v>2.0815047</c:v>
                </c:pt>
                <c:pt idx="1">
                  <c:v>2.1770073</c:v>
                </c:pt>
                <c:pt idx="2">
                  <c:v>2.1780822</c:v>
                </c:pt>
                <c:pt idx="3">
                  <c:v>2.1383178</c:v>
                </c:pt>
                <c:pt idx="4">
                  <c:v>2.1431262</c:v>
                </c:pt>
                <c:pt idx="5">
                  <c:v>2.1202873</c:v>
                </c:pt>
                <c:pt idx="6">
                  <c:v>2.2266112</c:v>
                </c:pt>
                <c:pt idx="7">
                  <c:v>2.0995671</c:v>
                </c:pt>
                <c:pt idx="8">
                  <c:v>2.1004942</c:v>
                </c:pt>
                <c:pt idx="9">
                  <c:v>2.0816327</c:v>
                </c:pt>
                <c:pt idx="10">
                  <c:v>2.129902</c:v>
                </c:pt>
                <c:pt idx="11">
                  <c:v>2.1031175</c:v>
                </c:pt>
                <c:pt idx="12">
                  <c:v>2.1425121</c:v>
                </c:pt>
                <c:pt idx="13">
                  <c:v>2.1010526</c:v>
                </c:pt>
                <c:pt idx="14">
                  <c:v>2.2010309</c:v>
                </c:pt>
                <c:pt idx="15">
                  <c:v>2.0983146</c:v>
                </c:pt>
                <c:pt idx="16">
                  <c:v>2.173913</c:v>
                </c:pt>
                <c:pt idx="17">
                  <c:v>2.0876133</c:v>
                </c:pt>
                <c:pt idx="18">
                  <c:v>2.0943396</c:v>
                </c:pt>
                <c:pt idx="19">
                  <c:v>2.0453721</c:v>
                </c:pt>
                <c:pt idx="20">
                  <c:v>2.079918</c:v>
                </c:pt>
                <c:pt idx="21">
                  <c:v>2.049896</c:v>
                </c:pt>
                <c:pt idx="22">
                  <c:v>2.0587002</c:v>
                </c:pt>
                <c:pt idx="23">
                  <c:v>2.0630631</c:v>
                </c:pt>
                <c:pt idx="24">
                  <c:v>2.0108108</c:v>
                </c:pt>
                <c:pt idx="25">
                  <c:v>2.0341365</c:v>
                </c:pt>
                <c:pt idx="26">
                  <c:v>1.9646018</c:v>
                </c:pt>
                <c:pt idx="27">
                  <c:v>1.9796512</c:v>
                </c:pt>
                <c:pt idx="28">
                  <c:v>2.044586</c:v>
                </c:pt>
                <c:pt idx="29">
                  <c:v>1.9686684</c:v>
                </c:pt>
                <c:pt idx="30">
                  <c:v>1.9868421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'gss happy'!$I$1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'gss happy'!$G$2:$G$32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happy'!$I$2:$I$32</c:f>
              <c:numCache>
                <c:formatCode>General</c:formatCode>
                <c:ptCount val="31"/>
                <c:pt idx="0">
                  <c:v>2.1501976</c:v>
                </c:pt>
                <c:pt idx="1">
                  <c:v>2.2804124</c:v>
                </c:pt>
                <c:pt idx="2">
                  <c:v>2.2612245</c:v>
                </c:pt>
                <c:pt idx="3">
                  <c:v>2.2044088</c:v>
                </c:pt>
                <c:pt idx="4">
                  <c:v>2.2372549</c:v>
                </c:pt>
                <c:pt idx="5">
                  <c:v>2.2781065</c:v>
                </c:pt>
                <c:pt idx="6">
                  <c:v>2.2238806</c:v>
                </c:pt>
                <c:pt idx="7">
                  <c:v>2.2250996</c:v>
                </c:pt>
                <c:pt idx="8">
                  <c:v>2.1569579</c:v>
                </c:pt>
                <c:pt idx="9">
                  <c:v>2.1545624</c:v>
                </c:pt>
                <c:pt idx="10">
                  <c:v>2.2096436</c:v>
                </c:pt>
                <c:pt idx="11">
                  <c:v>2.1764706</c:v>
                </c:pt>
                <c:pt idx="12">
                  <c:v>2.1975052</c:v>
                </c:pt>
                <c:pt idx="13">
                  <c:v>2.1513043</c:v>
                </c:pt>
                <c:pt idx="14">
                  <c:v>2.2555556</c:v>
                </c:pt>
                <c:pt idx="15">
                  <c:v>2.3059548</c:v>
                </c:pt>
                <c:pt idx="16">
                  <c:v>2.2436782</c:v>
                </c:pt>
                <c:pt idx="17">
                  <c:v>2.1782609</c:v>
                </c:pt>
                <c:pt idx="18">
                  <c:v>2.1705263</c:v>
                </c:pt>
                <c:pt idx="19">
                  <c:v>2.1585761</c:v>
                </c:pt>
                <c:pt idx="20">
                  <c:v>2.1666667</c:v>
                </c:pt>
                <c:pt idx="21">
                  <c:v>2.1874259</c:v>
                </c:pt>
                <c:pt idx="22">
                  <c:v>2.1727941</c:v>
                </c:pt>
                <c:pt idx="23">
                  <c:v>2.1474201</c:v>
                </c:pt>
                <c:pt idx="24">
                  <c:v>2.1380282</c:v>
                </c:pt>
                <c:pt idx="25">
                  <c:v>2.1236702</c:v>
                </c:pt>
                <c:pt idx="26">
                  <c:v>2.1001727</c:v>
                </c:pt>
                <c:pt idx="27">
                  <c:v>2.0716846</c:v>
                </c:pt>
                <c:pt idx="28">
                  <c:v>2.1222222</c:v>
                </c:pt>
                <c:pt idx="29">
                  <c:v>2.1426492</c:v>
                </c:pt>
                <c:pt idx="30">
                  <c:v>2.0730816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'gss happy'!$J$1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'gss happy'!$G$2:$G$32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happy'!$J$2:$J$32</c:f>
              <c:numCache>
                <c:formatCode>General</c:formatCode>
                <c:ptCount val="31"/>
                <c:pt idx="0">
                  <c:v>2.2012987</c:v>
                </c:pt>
                <c:pt idx="1">
                  <c:v>2.2334047</c:v>
                </c:pt>
                <c:pt idx="2">
                  <c:v>2.308977</c:v>
                </c:pt>
                <c:pt idx="3">
                  <c:v>2.2616408</c:v>
                </c:pt>
                <c:pt idx="4">
                  <c:v>2.2751092</c:v>
                </c:pt>
                <c:pt idx="5">
                  <c:v>2.3066955</c:v>
                </c:pt>
                <c:pt idx="6">
                  <c:v>2.294</c:v>
                </c:pt>
                <c:pt idx="7">
                  <c:v>2.2851406</c:v>
                </c:pt>
                <c:pt idx="8">
                  <c:v>2.2222222</c:v>
                </c:pt>
                <c:pt idx="9">
                  <c:v>2.2857143</c:v>
                </c:pt>
                <c:pt idx="10">
                  <c:v>2.2892857</c:v>
                </c:pt>
                <c:pt idx="11">
                  <c:v>2.2172471</c:v>
                </c:pt>
                <c:pt idx="12">
                  <c:v>2.2689531</c:v>
                </c:pt>
                <c:pt idx="13">
                  <c:v>2.1972603</c:v>
                </c:pt>
                <c:pt idx="14">
                  <c:v>2.2691083</c:v>
                </c:pt>
                <c:pt idx="15">
                  <c:v>2.2430454</c:v>
                </c:pt>
                <c:pt idx="16">
                  <c:v>2.2791069</c:v>
                </c:pt>
                <c:pt idx="17">
                  <c:v>2.2678822</c:v>
                </c:pt>
                <c:pt idx="18">
                  <c:v>2.2685644</c:v>
                </c:pt>
                <c:pt idx="19">
                  <c:v>2.2141428</c:v>
                </c:pt>
                <c:pt idx="20">
                  <c:v>2.224149</c:v>
                </c:pt>
                <c:pt idx="21">
                  <c:v>2.2489879</c:v>
                </c:pt>
                <c:pt idx="22">
                  <c:v>2.282345</c:v>
                </c:pt>
                <c:pt idx="23">
                  <c:v>2.2310811</c:v>
                </c:pt>
                <c:pt idx="24">
                  <c:v>2.2358846</c:v>
                </c:pt>
                <c:pt idx="25">
                  <c:v>2.2419355</c:v>
                </c:pt>
                <c:pt idx="26">
                  <c:v>2.2160438</c:v>
                </c:pt>
                <c:pt idx="27">
                  <c:v>2.1653474</c:v>
                </c:pt>
                <c:pt idx="28">
                  <c:v>2.2126126</c:v>
                </c:pt>
                <c:pt idx="29">
                  <c:v>2.2458904</c:v>
                </c:pt>
                <c:pt idx="30">
                  <c:v>2.1803378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5948800"/>
        <c:axId val="-2055946080"/>
      </c:lineChart>
      <c:catAx>
        <c:axId val="-2055948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5946080"/>
        <c:crosses val="autoZero"/>
        <c:auto val="1"/>
        <c:lblAlgn val="ctr"/>
        <c:lblOffset val="100"/>
        <c:noMultiLvlLbl val="0"/>
      </c:catAx>
      <c:valAx>
        <c:axId val="-2055946080"/>
        <c:scaling>
          <c:orientation val="minMax"/>
          <c:min val="1.9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594880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1917588853922"/>
          <c:y val="0.676126254046272"/>
          <c:w val="0.578238354856629"/>
          <c:h val="0.0522680587882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 i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Figure 4.  Converging Happiness of Racial Groups (Years 1972-2016)</a:t>
            </a:r>
            <a:endParaRPr lang="en-GB" sz="105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42753718285214"/>
          <c:y val="0.113638328264727"/>
          <c:w val="0.889613517060367"/>
          <c:h val="0.771551775166103"/>
        </c:manualLayout>
      </c:layout>
      <c:lineChart>
        <c:grouping val="standard"/>
        <c:varyColors val="0"/>
        <c:ser>
          <c:idx val="0"/>
          <c:order val="0"/>
          <c:tx>
            <c:strRef>
              <c:f>'gss happy'!$D$1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'gss happy'!$C$2:$C$32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happy'!$D$2:$D$32</c:f>
              <c:numCache>
                <c:formatCode>General</c:formatCode>
                <c:ptCount val="31"/>
                <c:pt idx="0">
                  <c:v>1.9230769</c:v>
                </c:pt>
                <c:pt idx="1">
                  <c:v>1.8950276</c:v>
                </c:pt>
                <c:pt idx="2">
                  <c:v>2.0235294</c:v>
                </c:pt>
                <c:pt idx="3">
                  <c:v>1.993865</c:v>
                </c:pt>
                <c:pt idx="4">
                  <c:v>1.8604651</c:v>
                </c:pt>
                <c:pt idx="5">
                  <c:v>2.0852273</c:v>
                </c:pt>
                <c:pt idx="6">
                  <c:v>2.0065359</c:v>
                </c:pt>
                <c:pt idx="7">
                  <c:v>1.9064748</c:v>
                </c:pt>
                <c:pt idx="8">
                  <c:v>1.9901186</c:v>
                </c:pt>
                <c:pt idx="9">
                  <c:v>1.9490446</c:v>
                </c:pt>
                <c:pt idx="10">
                  <c:v>2.0119048</c:v>
                </c:pt>
                <c:pt idx="11">
                  <c:v>1.98</c:v>
                </c:pt>
                <c:pt idx="12">
                  <c:v>2.0502793</c:v>
                </c:pt>
                <c:pt idx="13">
                  <c:v>1.9808795</c:v>
                </c:pt>
                <c:pt idx="14">
                  <c:v>2.0380435</c:v>
                </c:pt>
                <c:pt idx="15">
                  <c:v>2.0</c:v>
                </c:pt>
                <c:pt idx="16">
                  <c:v>2.0961538</c:v>
                </c:pt>
                <c:pt idx="17">
                  <c:v>2.0348259</c:v>
                </c:pt>
                <c:pt idx="18">
                  <c:v>2.1016949</c:v>
                </c:pt>
                <c:pt idx="19">
                  <c:v>1.9376623</c:v>
                </c:pt>
                <c:pt idx="20">
                  <c:v>2.0399002</c:v>
                </c:pt>
                <c:pt idx="21">
                  <c:v>2.0176768</c:v>
                </c:pt>
                <c:pt idx="22">
                  <c:v>2.0839329</c:v>
                </c:pt>
                <c:pt idx="23">
                  <c:v>2.0609137</c:v>
                </c:pt>
                <c:pt idx="24">
                  <c:v>2.1125</c:v>
                </c:pt>
                <c:pt idx="25">
                  <c:v>2.0985577</c:v>
                </c:pt>
                <c:pt idx="26">
                  <c:v>1.9039146</c:v>
                </c:pt>
                <c:pt idx="27">
                  <c:v>2.0096774</c:v>
                </c:pt>
                <c:pt idx="28">
                  <c:v>1.9966555</c:v>
                </c:pt>
                <c:pt idx="29">
                  <c:v>2.1223958</c:v>
                </c:pt>
                <c:pt idx="30">
                  <c:v>2.0082136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'gss happy'!$E$1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'gss happy'!$C$2:$C$32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happy'!$E$2:$E$32</c:f>
              <c:numCache>
                <c:formatCode>General</c:formatCode>
                <c:ptCount val="31"/>
                <c:pt idx="0">
                  <c:v>2.181073</c:v>
                </c:pt>
                <c:pt idx="1">
                  <c:v>2.2748851</c:v>
                </c:pt>
                <c:pt idx="2">
                  <c:v>2.277053</c:v>
                </c:pt>
                <c:pt idx="3">
                  <c:v>2.223824</c:v>
                </c:pt>
                <c:pt idx="4">
                  <c:v>2.2490816</c:v>
                </c:pt>
                <c:pt idx="5">
                  <c:v>2.251497</c:v>
                </c:pt>
                <c:pt idx="6">
                  <c:v>2.2737389</c:v>
                </c:pt>
                <c:pt idx="7">
                  <c:v>2.2383854</c:v>
                </c:pt>
                <c:pt idx="8">
                  <c:v>2.2275132</c:v>
                </c:pt>
                <c:pt idx="9">
                  <c:v>2.21</c:v>
                </c:pt>
                <c:pt idx="10">
                  <c:v>2.2453138</c:v>
                </c:pt>
                <c:pt idx="11">
                  <c:v>2.1946108</c:v>
                </c:pt>
                <c:pt idx="12">
                  <c:v>2.2311436</c:v>
                </c:pt>
                <c:pt idx="13">
                  <c:v>2.2350498</c:v>
                </c:pt>
                <c:pt idx="14">
                  <c:v>2.2751843</c:v>
                </c:pt>
                <c:pt idx="15">
                  <c:v>2.2582124</c:v>
                </c:pt>
                <c:pt idx="16">
                  <c:v>2.2618214</c:v>
                </c:pt>
                <c:pt idx="17">
                  <c:v>2.2324841</c:v>
                </c:pt>
                <c:pt idx="18">
                  <c:v>2.2224702</c:v>
                </c:pt>
                <c:pt idx="19">
                  <c:v>2.2047754</c:v>
                </c:pt>
                <c:pt idx="20">
                  <c:v>2.2024882</c:v>
                </c:pt>
                <c:pt idx="21">
                  <c:v>2.2353998</c:v>
                </c:pt>
                <c:pt idx="22">
                  <c:v>2.2461116</c:v>
                </c:pt>
                <c:pt idx="23">
                  <c:v>2.2113449</c:v>
                </c:pt>
                <c:pt idx="24">
                  <c:v>2.1994408</c:v>
                </c:pt>
                <c:pt idx="25">
                  <c:v>2.2046918</c:v>
                </c:pt>
                <c:pt idx="26">
                  <c:v>2.1829897</c:v>
                </c:pt>
                <c:pt idx="27">
                  <c:v>2.1410091</c:v>
                </c:pt>
                <c:pt idx="28">
                  <c:v>2.1974132</c:v>
                </c:pt>
                <c:pt idx="29">
                  <c:v>2.1904509</c:v>
                </c:pt>
                <c:pt idx="30">
                  <c:v>2.1412214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6008352"/>
        <c:axId val="-2056006304"/>
      </c:lineChart>
      <c:catAx>
        <c:axId val="-205600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006304"/>
        <c:crosses val="autoZero"/>
        <c:auto val="1"/>
        <c:lblAlgn val="ctr"/>
        <c:lblOffset val="100"/>
        <c:noMultiLvlLbl val="0"/>
      </c:catAx>
      <c:valAx>
        <c:axId val="-2056006304"/>
        <c:scaling>
          <c:orientation val="minMax"/>
          <c:min val="1.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00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7760279965"/>
          <c:y val="0.167244823563721"/>
          <c:w val="0.244109532028448"/>
          <c:h val="0.0553420275837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Figure 7.  A Cautionary Note on Composition: The Falling % of High School Dropouts in the USA </a:t>
            </a:r>
            <a:endParaRPr lang="en-US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layout>
        <c:manualLayout>
          <c:xMode val="edge"/>
          <c:yMode val="edge"/>
          <c:x val="0.105436631490985"/>
          <c:y val="0.0269205510368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'gss happy'!$N$1</c:f>
              <c:strCache>
                <c:ptCount val="1"/>
                <c:pt idx="0">
                  <c:v>Dropout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'gss happy'!$M$2:$M$32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cat>
          <c:val>
            <c:numRef>
              <c:f>'gss happy'!$N$2:$N$32</c:f>
              <c:numCache>
                <c:formatCode>0.00</c:formatCode>
                <c:ptCount val="31"/>
                <c:pt idx="0">
                  <c:v>39.739616</c:v>
                </c:pt>
                <c:pt idx="1">
                  <c:v>36.569149</c:v>
                </c:pt>
                <c:pt idx="2">
                  <c:v>34.568733</c:v>
                </c:pt>
                <c:pt idx="3">
                  <c:v>36.107383</c:v>
                </c:pt>
                <c:pt idx="4">
                  <c:v>35.423616</c:v>
                </c:pt>
                <c:pt idx="5">
                  <c:v>36.405229</c:v>
                </c:pt>
                <c:pt idx="6">
                  <c:v>31.657963</c:v>
                </c:pt>
                <c:pt idx="7">
                  <c:v>31.675749</c:v>
                </c:pt>
                <c:pt idx="8">
                  <c:v>32.741935</c:v>
                </c:pt>
                <c:pt idx="9">
                  <c:v>28.017511</c:v>
                </c:pt>
                <c:pt idx="10">
                  <c:v>27.90224</c:v>
                </c:pt>
                <c:pt idx="11">
                  <c:v>27.249022</c:v>
                </c:pt>
                <c:pt idx="12">
                  <c:v>28.503401</c:v>
                </c:pt>
                <c:pt idx="13">
                  <c:v>26.882903</c:v>
                </c:pt>
                <c:pt idx="14">
                  <c:v>26.40108</c:v>
                </c:pt>
                <c:pt idx="15">
                  <c:v>23.292128</c:v>
                </c:pt>
                <c:pt idx="16">
                  <c:v>22.011662</c:v>
                </c:pt>
                <c:pt idx="17">
                  <c:v>22.214898</c:v>
                </c:pt>
                <c:pt idx="18">
                  <c:v>19.92528</c:v>
                </c:pt>
                <c:pt idx="19">
                  <c:v>18.48262</c:v>
                </c:pt>
                <c:pt idx="20">
                  <c:v>16.976584</c:v>
                </c:pt>
                <c:pt idx="21">
                  <c:v>17.161017</c:v>
                </c:pt>
                <c:pt idx="22">
                  <c:v>17.394391</c:v>
                </c:pt>
                <c:pt idx="23">
                  <c:v>15.479204</c:v>
                </c:pt>
                <c:pt idx="24">
                  <c:v>14.082504</c:v>
                </c:pt>
                <c:pt idx="25">
                  <c:v>17.317073</c:v>
                </c:pt>
                <c:pt idx="26">
                  <c:v>16.806723</c:v>
                </c:pt>
                <c:pt idx="27">
                  <c:v>16.927593</c:v>
                </c:pt>
                <c:pt idx="28">
                  <c:v>16.109422</c:v>
                </c:pt>
                <c:pt idx="29">
                  <c:v>15.090623</c:v>
                </c:pt>
                <c:pt idx="30">
                  <c:v>13.289152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5984176"/>
        <c:axId val="-2056031168"/>
      </c:lineChart>
      <c:catAx>
        <c:axId val="-205598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6031168"/>
        <c:crosses val="autoZero"/>
        <c:auto val="1"/>
        <c:lblAlgn val="ctr"/>
        <c:lblOffset val="100"/>
        <c:noMultiLvlLbl val="0"/>
      </c:catAx>
      <c:valAx>
        <c:axId val="-2056031168"/>
        <c:scaling>
          <c:orientation val="minMax"/>
          <c:min val="10.0"/>
        </c:scaling>
        <c:delete val="0"/>
        <c:axPos val="l"/>
        <c:numFmt formatCode="0.0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598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0">
                <a:effectLst/>
                <a:latin typeface="Times New Roman" charset="0"/>
                <a:ea typeface="Times New Roman" charset="0"/>
                <a:cs typeface="Times New Roman" charset="0"/>
              </a:rPr>
              <a:t>Appendix Figure A3.  Happiness Through</a:t>
            </a:r>
            <a:r>
              <a:rPr lang="en-GB" sz="1200" b="0" baseline="0">
                <a:effectLst/>
                <a:latin typeface="Times New Roman" charset="0"/>
                <a:ea typeface="Times New Roman" charset="0"/>
                <a:cs typeface="Times New Roman" charset="0"/>
              </a:rPr>
              <a:t> Time in the USA by Gender</a:t>
            </a:r>
            <a:endParaRPr lang="en-US" sz="1200" b="0">
              <a:effectLst/>
              <a:latin typeface="Times New Roman" charset="0"/>
              <a:ea typeface="Times New Roman" charset="0"/>
              <a:cs typeface="Times New Roman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'gss happy'!$S$1</c:f>
              <c:strCache>
                <c:ptCount val="1"/>
                <c:pt idx="0">
                  <c:v>Females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'gss happy'!$Q$2:$Q$32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xVal>
          <c:yVal>
            <c:numRef>
              <c:f>'gss happy'!$S$2:$S$32</c:f>
              <c:numCache>
                <c:formatCode>General</c:formatCode>
                <c:ptCount val="31"/>
                <c:pt idx="0">
                  <c:v>2.1697878</c:v>
                </c:pt>
                <c:pt idx="1">
                  <c:v>2.2418953</c:v>
                </c:pt>
                <c:pt idx="2">
                  <c:v>2.2936709</c:v>
                </c:pt>
                <c:pt idx="3">
                  <c:v>2.2026862</c:v>
                </c:pt>
                <c:pt idx="4">
                  <c:v>2.2253012</c:v>
                </c:pt>
                <c:pt idx="5">
                  <c:v>2.2416268</c:v>
                </c:pt>
                <c:pt idx="6">
                  <c:v>2.25</c:v>
                </c:pt>
                <c:pt idx="7">
                  <c:v>2.2305825</c:v>
                </c:pt>
                <c:pt idx="8">
                  <c:v>2.1740741</c:v>
                </c:pt>
                <c:pt idx="9">
                  <c:v>2.1839465</c:v>
                </c:pt>
                <c:pt idx="10">
                  <c:v>2.2491269</c:v>
                </c:pt>
                <c:pt idx="11">
                  <c:v>2.1686461</c:v>
                </c:pt>
                <c:pt idx="12">
                  <c:v>2.2236842</c:v>
                </c:pt>
                <c:pt idx="13">
                  <c:v>2.1681416</c:v>
                </c:pt>
                <c:pt idx="14">
                  <c:v>2.2230216</c:v>
                </c:pt>
                <c:pt idx="15">
                  <c:v>2.2287356</c:v>
                </c:pt>
                <c:pt idx="16">
                  <c:v>2.2368421</c:v>
                </c:pt>
                <c:pt idx="17">
                  <c:v>2.1710677</c:v>
                </c:pt>
                <c:pt idx="18">
                  <c:v>2.2126499</c:v>
                </c:pt>
                <c:pt idx="19">
                  <c:v>2.1504425</c:v>
                </c:pt>
                <c:pt idx="20">
                  <c:v>2.1642813</c:v>
                </c:pt>
                <c:pt idx="21">
                  <c:v>2.1958438</c:v>
                </c:pt>
                <c:pt idx="22">
                  <c:v>2.2168906</c:v>
                </c:pt>
                <c:pt idx="23">
                  <c:v>2.1333333</c:v>
                </c:pt>
                <c:pt idx="24">
                  <c:v>2.2083916</c:v>
                </c:pt>
                <c:pt idx="25">
                  <c:v>2.1772002</c:v>
                </c:pt>
                <c:pt idx="26">
                  <c:v>2.1424632</c:v>
                </c:pt>
                <c:pt idx="27">
                  <c:v>2.129678</c:v>
                </c:pt>
                <c:pt idx="28">
                  <c:v>2.1671283</c:v>
                </c:pt>
                <c:pt idx="29">
                  <c:v>2.1995693</c:v>
                </c:pt>
                <c:pt idx="30">
                  <c:v>2.1141236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'gss happy'!$R$1</c:f>
              <c:strCache>
                <c:ptCount val="1"/>
                <c:pt idx="0">
                  <c:v>Males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'gss happy'!$Q$2:$Q$32</c:f>
              <c:numCache>
                <c:formatCode>General</c:formatCode>
                <c:ptCount val="31"/>
                <c:pt idx="0">
                  <c:v>1972.0</c:v>
                </c:pt>
                <c:pt idx="1">
                  <c:v>1973.0</c:v>
                </c:pt>
                <c:pt idx="2">
                  <c:v>1974.0</c:v>
                </c:pt>
                <c:pt idx="3">
                  <c:v>1975.0</c:v>
                </c:pt>
                <c:pt idx="4">
                  <c:v>1976.0</c:v>
                </c:pt>
                <c:pt idx="5">
                  <c:v>1977.0</c:v>
                </c:pt>
                <c:pt idx="6">
                  <c:v>1978.0</c:v>
                </c:pt>
                <c:pt idx="7">
                  <c:v>1980.0</c:v>
                </c:pt>
                <c:pt idx="8">
                  <c:v>1982.0</c:v>
                </c:pt>
                <c:pt idx="9">
                  <c:v>1983.0</c:v>
                </c:pt>
                <c:pt idx="10">
                  <c:v>1984.0</c:v>
                </c:pt>
                <c:pt idx="11">
                  <c:v>1985.0</c:v>
                </c:pt>
                <c:pt idx="12">
                  <c:v>1986.0</c:v>
                </c:pt>
                <c:pt idx="13">
                  <c:v>1987.0</c:v>
                </c:pt>
                <c:pt idx="14">
                  <c:v>1988.0</c:v>
                </c:pt>
                <c:pt idx="15">
                  <c:v>1989.0</c:v>
                </c:pt>
                <c:pt idx="16">
                  <c:v>1990.0</c:v>
                </c:pt>
                <c:pt idx="17">
                  <c:v>1991.0</c:v>
                </c:pt>
                <c:pt idx="18">
                  <c:v>1993.0</c:v>
                </c:pt>
                <c:pt idx="19">
                  <c:v>1994.0</c:v>
                </c:pt>
                <c:pt idx="20">
                  <c:v>1996.0</c:v>
                </c:pt>
                <c:pt idx="21">
                  <c:v>1998.0</c:v>
                </c:pt>
                <c:pt idx="22">
                  <c:v>2000.0</c:v>
                </c:pt>
                <c:pt idx="23">
                  <c:v>2002.0</c:v>
                </c:pt>
                <c:pt idx="24">
                  <c:v>2004.0</c:v>
                </c:pt>
                <c:pt idx="25">
                  <c:v>2006.0</c:v>
                </c:pt>
                <c:pt idx="26">
                  <c:v>2008.0</c:v>
                </c:pt>
                <c:pt idx="27">
                  <c:v>2010.0</c:v>
                </c:pt>
                <c:pt idx="28">
                  <c:v>2012.0</c:v>
                </c:pt>
                <c:pt idx="29">
                  <c:v>2014.0</c:v>
                </c:pt>
                <c:pt idx="30">
                  <c:v>2016.0</c:v>
                </c:pt>
              </c:numCache>
            </c:numRef>
          </c:xVal>
          <c:yVal>
            <c:numRef>
              <c:f>'gss happy'!$R$2:$R$32</c:f>
              <c:numCache>
                <c:formatCode>General</c:formatCode>
                <c:ptCount val="31"/>
                <c:pt idx="0">
                  <c:v>2.1055901</c:v>
                </c:pt>
                <c:pt idx="1">
                  <c:v>2.2120344</c:v>
                </c:pt>
                <c:pt idx="2">
                  <c:v>2.1956522</c:v>
                </c:pt>
                <c:pt idx="3">
                  <c:v>2.1921922</c:v>
                </c:pt>
                <c:pt idx="4">
                  <c:v>2.2032885</c:v>
                </c:pt>
                <c:pt idx="5">
                  <c:v>2.2141823</c:v>
                </c:pt>
                <c:pt idx="6">
                  <c:v>2.244898</c:v>
                </c:pt>
                <c:pt idx="7">
                  <c:v>2.1739812</c:v>
                </c:pt>
                <c:pt idx="8">
                  <c:v>2.1419355</c:v>
                </c:pt>
                <c:pt idx="9">
                  <c:v>2.183432</c:v>
                </c:pt>
                <c:pt idx="10">
                  <c:v>2.1723549</c:v>
                </c:pt>
                <c:pt idx="11">
                  <c:v>2.1773256</c:v>
                </c:pt>
                <c:pt idx="12">
                  <c:v>2.1892333</c:v>
                </c:pt>
                <c:pt idx="13">
                  <c:v>2.1415465</c:v>
                </c:pt>
                <c:pt idx="14">
                  <c:v>2.278481</c:v>
                </c:pt>
                <c:pt idx="15">
                  <c:v>2.2301829</c:v>
                </c:pt>
                <c:pt idx="16">
                  <c:v>2.2545757</c:v>
                </c:pt>
                <c:pt idx="17">
                  <c:v>2.2417062</c:v>
                </c:pt>
                <c:pt idx="18">
                  <c:v>2.1944444</c:v>
                </c:pt>
                <c:pt idx="19">
                  <c:v>2.1856474</c:v>
                </c:pt>
                <c:pt idx="20">
                  <c:v>2.2065728</c:v>
                </c:pt>
                <c:pt idx="21">
                  <c:v>2.1970443</c:v>
                </c:pt>
                <c:pt idx="22">
                  <c:v>2.2051071</c:v>
                </c:pt>
                <c:pt idx="23">
                  <c:v>2.229584</c:v>
                </c:pt>
                <c:pt idx="24">
                  <c:v>2.1446945</c:v>
                </c:pt>
                <c:pt idx="25">
                  <c:v>2.1778809</c:v>
                </c:pt>
                <c:pt idx="26">
                  <c:v>2.1380798</c:v>
                </c:pt>
                <c:pt idx="27">
                  <c:v>2.0808989</c:v>
                </c:pt>
                <c:pt idx="28">
                  <c:v>2.153235</c:v>
                </c:pt>
                <c:pt idx="29">
                  <c:v>2.1468777</c:v>
                </c:pt>
                <c:pt idx="30">
                  <c:v>2.1358995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6044512"/>
        <c:axId val="-2056042192"/>
      </c:scatterChart>
      <c:valAx>
        <c:axId val="-2056044512"/>
        <c:scaling>
          <c:orientation val="minMax"/>
          <c:max val="2016.0"/>
          <c:min val="1972.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2056042192"/>
        <c:crosses val="autoZero"/>
        <c:crossBetween val="midCat"/>
        <c:majorUnit val="2.0"/>
      </c:valAx>
      <c:valAx>
        <c:axId val="-2056042192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-205604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050615482778"/>
          <c:y val="0.248243712925926"/>
          <c:w val="0.228030492423536"/>
          <c:h val="0.0594012839047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622300</xdr:colOff>
      <xdr:row>6</xdr:row>
      <xdr:rowOff>88900</xdr:rowOff>
    </xdr:from>
    <xdr:to>
      <xdr:col>15</xdr:col>
      <xdr:colOff>647700</xdr:colOff>
      <xdr:row>27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501650</xdr:colOff>
      <xdr:row>30</xdr:row>
      <xdr:rowOff>133350</xdr:rowOff>
    </xdr:from>
    <xdr:to>
      <xdr:col>16</xdr:col>
      <xdr:colOff>177800</xdr:colOff>
      <xdr:row>56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260479</xdr:colOff>
      <xdr:row>70</xdr:row>
      <xdr:rowOff>47429</xdr:rowOff>
    </xdr:from>
    <xdr:to>
      <xdr:col>15</xdr:col>
      <xdr:colOff>777550</xdr:colOff>
      <xdr:row>91</xdr:row>
      <xdr:rowOff>129592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8</xdr:row>
      <xdr:rowOff>165100</xdr:rowOff>
    </xdr:from>
    <xdr:to>
      <xdr:col>11</xdr:col>
      <xdr:colOff>355600</xdr:colOff>
      <xdr:row>25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346927</xdr:colOff>
      <xdr:row>35</xdr:row>
      <xdr:rowOff>14559</xdr:rowOff>
    </xdr:from>
    <xdr:to>
      <xdr:col>8</xdr:col>
      <xdr:colOff>604025</xdr:colOff>
      <xdr:row>58</xdr:row>
      <xdr:rowOff>30976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168817</xdr:colOff>
      <xdr:row>35</xdr:row>
      <xdr:rowOff>107484</xdr:rowOff>
    </xdr:from>
    <xdr:to>
      <xdr:col>17</xdr:col>
      <xdr:colOff>356220</xdr:colOff>
      <xdr:row>59</xdr:row>
      <xdr:rowOff>15488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796073</xdr:colOff>
      <xdr:row>36</xdr:row>
      <xdr:rowOff>76509</xdr:rowOff>
    </xdr:from>
    <xdr:to>
      <xdr:col>25</xdr:col>
      <xdr:colOff>356219</xdr:colOff>
      <xdr:row>58</xdr:row>
      <xdr:rowOff>123902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247806</xdr:colOff>
      <xdr:row>59</xdr:row>
      <xdr:rowOff>76510</xdr:rowOff>
    </xdr:from>
    <xdr:to>
      <xdr:col>9</xdr:col>
      <xdr:colOff>743415</xdr:colOff>
      <xdr:row>85</xdr:row>
      <xdr:rowOff>30976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455340</xdr:colOff>
      <xdr:row>10</xdr:row>
      <xdr:rowOff>77439</xdr:rowOff>
    </xdr:from>
    <xdr:to>
      <xdr:col>26</xdr:col>
      <xdr:colOff>588536</xdr:colOff>
      <xdr:row>30</xdr:row>
      <xdr:rowOff>86112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222250</xdr:colOff>
      <xdr:row>4</xdr:row>
      <xdr:rowOff>107950</xdr:rowOff>
    </xdr:from>
    <xdr:to>
      <xdr:col>17</xdr:col>
      <xdr:colOff>635000</xdr:colOff>
      <xdr:row>25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E1" workbookViewId="0">
      <selection activeCell="N1" sqref="N1"/>
    </sheetView>
  </sheetViews>
  <sheetFormatPr baseColWidth="10" defaultRowHeight="16" x14ac:dyDescent="0.2"/>
  <sheetData>
    <row r="1" spans="1:7" x14ac:dyDescent="0.2">
      <c r="B1" t="s">
        <v>3</v>
      </c>
      <c r="C1" t="s">
        <v>4</v>
      </c>
      <c r="E1" t="s">
        <v>2</v>
      </c>
      <c r="F1" t="s">
        <v>9</v>
      </c>
      <c r="G1" t="s">
        <v>0</v>
      </c>
    </row>
    <row r="2" spans="1:7" ht="17" x14ac:dyDescent="0.2">
      <c r="A2" s="1">
        <v>1972</v>
      </c>
      <c r="B2" s="1">
        <v>2.1637555000000002</v>
      </c>
      <c r="C2" s="1">
        <v>1.9118774000000001</v>
      </c>
      <c r="D2" s="1">
        <v>1972</v>
      </c>
      <c r="E2" s="1">
        <v>2.1034483000000002</v>
      </c>
      <c r="F2" s="1">
        <v>2.0355029999999998</v>
      </c>
      <c r="G2" s="1">
        <v>2.1637555000000002</v>
      </c>
    </row>
    <row r="3" spans="1:7" ht="17" x14ac:dyDescent="0.2">
      <c r="A3" s="1">
        <v>1973</v>
      </c>
      <c r="B3" s="1">
        <v>2.0971921999999998</v>
      </c>
      <c r="C3" s="1">
        <v>1.8415300999999999</v>
      </c>
      <c r="D3" s="1">
        <v>1973</v>
      </c>
      <c r="E3" s="1">
        <v>2.0109488999999998</v>
      </c>
      <c r="F3" s="1">
        <v>2.1051546000000001</v>
      </c>
      <c r="G3" s="1">
        <v>2.0971921999999998</v>
      </c>
    </row>
    <row r="4" spans="1:7" ht="17" x14ac:dyDescent="0.2">
      <c r="A4" s="1">
        <v>1974</v>
      </c>
      <c r="B4" s="1">
        <v>2.0951374</v>
      </c>
      <c r="C4" s="1">
        <v>1.9017341000000001</v>
      </c>
      <c r="D4" s="1">
        <v>1974</v>
      </c>
      <c r="E4" s="1">
        <v>2.0820313000000001</v>
      </c>
      <c r="F4" s="1">
        <v>2.0653060999999999</v>
      </c>
      <c r="G4" s="1">
        <v>2.0951374</v>
      </c>
    </row>
    <row r="5" spans="1:7" ht="17" x14ac:dyDescent="0.2">
      <c r="A5" s="1">
        <v>1975</v>
      </c>
      <c r="B5" s="1">
        <v>2.1121075999999999</v>
      </c>
      <c r="C5" s="1">
        <v>1.7177914000000001</v>
      </c>
      <c r="D5" s="1">
        <v>1975</v>
      </c>
      <c r="E5" s="1">
        <v>1.9850186999999999</v>
      </c>
      <c r="F5" s="1">
        <v>2.0463710000000002</v>
      </c>
      <c r="G5" s="1">
        <v>2.1121075999999999</v>
      </c>
    </row>
    <row r="6" spans="1:7" ht="17" x14ac:dyDescent="0.2">
      <c r="A6" s="1">
        <v>1976</v>
      </c>
      <c r="B6" s="1">
        <v>2.1444443999999998</v>
      </c>
      <c r="C6" s="1">
        <v>1.6899225</v>
      </c>
      <c r="D6" s="1">
        <v>1976</v>
      </c>
      <c r="E6" s="1">
        <v>2.0094340000000002</v>
      </c>
      <c r="F6" s="1">
        <v>2.0749507</v>
      </c>
      <c r="G6" s="1">
        <v>2.1444443999999998</v>
      </c>
    </row>
    <row r="7" spans="1:7" ht="17" x14ac:dyDescent="0.2">
      <c r="A7" s="1">
        <v>1977</v>
      </c>
      <c r="B7" s="1">
        <v>2.2263736000000001</v>
      </c>
      <c r="C7" s="1">
        <v>1.92</v>
      </c>
      <c r="D7" s="1">
        <v>1977</v>
      </c>
      <c r="E7" s="1">
        <v>2.0307414000000001</v>
      </c>
      <c r="F7" s="1">
        <v>2.1272365999999998</v>
      </c>
      <c r="G7" s="1">
        <v>2.2263736000000001</v>
      </c>
    </row>
    <row r="8" spans="1:7" ht="17" x14ac:dyDescent="0.2">
      <c r="A8" s="1">
        <v>1978</v>
      </c>
      <c r="B8" s="1">
        <v>2.1546185000000002</v>
      </c>
      <c r="C8" s="1">
        <v>1.778481</v>
      </c>
      <c r="D8" s="1">
        <v>1978</v>
      </c>
      <c r="E8" s="1">
        <v>2.1095041000000001</v>
      </c>
      <c r="F8" s="1">
        <v>2.0388169999999999</v>
      </c>
      <c r="G8" s="1">
        <v>2.1546185000000002</v>
      </c>
    </row>
    <row r="9" spans="1:7" ht="17" x14ac:dyDescent="0.2">
      <c r="A9" s="1">
        <v>1980</v>
      </c>
      <c r="B9" s="1">
        <v>2.0628802999999998</v>
      </c>
      <c r="C9" s="1">
        <v>1.7410072000000001</v>
      </c>
      <c r="D9" s="1">
        <v>1980</v>
      </c>
      <c r="E9" s="1">
        <v>1.9827214</v>
      </c>
      <c r="F9" s="1">
        <v>2</v>
      </c>
      <c r="G9" s="1">
        <v>2.0628802999999998</v>
      </c>
    </row>
    <row r="10" spans="1:7" ht="17" x14ac:dyDescent="0.2">
      <c r="A10" s="1">
        <v>1982</v>
      </c>
      <c r="B10" s="1">
        <v>2.006462</v>
      </c>
      <c r="C10" s="1">
        <v>1.7202381</v>
      </c>
      <c r="D10" s="1">
        <v>1982</v>
      </c>
      <c r="E10" s="1">
        <v>1.9471947000000001</v>
      </c>
      <c r="F10" s="1">
        <v>1.8392857</v>
      </c>
      <c r="G10" s="1">
        <v>2.006462</v>
      </c>
    </row>
    <row r="11" spans="1:7" ht="17" x14ac:dyDescent="0.2">
      <c r="A11" s="1">
        <v>1983</v>
      </c>
      <c r="B11" s="1">
        <v>2.0750000000000002</v>
      </c>
      <c r="C11" s="1">
        <v>1.7361963</v>
      </c>
      <c r="D11" s="1">
        <v>1983</v>
      </c>
      <c r="E11" s="1">
        <v>1.9258427</v>
      </c>
      <c r="F11" s="1">
        <v>1.9376146999999999</v>
      </c>
      <c r="G11" s="1">
        <v>2.0750000000000002</v>
      </c>
    </row>
    <row r="12" spans="1:7" ht="17" x14ac:dyDescent="0.2">
      <c r="A12" s="1">
        <v>1984</v>
      </c>
      <c r="B12" s="1">
        <v>2.0830389</v>
      </c>
      <c r="C12" s="1">
        <v>1.7185629</v>
      </c>
      <c r="D12" s="1">
        <v>1984</v>
      </c>
      <c r="E12" s="1">
        <v>1.9560976000000001</v>
      </c>
      <c r="F12" s="1">
        <v>2.0103092999999999</v>
      </c>
      <c r="G12" s="1">
        <v>2.0830389</v>
      </c>
    </row>
    <row r="13" spans="1:7" ht="17" x14ac:dyDescent="0.2">
      <c r="A13" s="1">
        <v>1985</v>
      </c>
      <c r="B13" s="1">
        <v>2.0665556999999999</v>
      </c>
      <c r="C13" s="1">
        <v>1.7248322</v>
      </c>
      <c r="D13" s="1">
        <v>1985</v>
      </c>
      <c r="E13" s="1">
        <v>2.03125</v>
      </c>
      <c r="F13" s="1">
        <v>1.9980315</v>
      </c>
      <c r="G13" s="1">
        <v>2.0665556999999999</v>
      </c>
    </row>
    <row r="14" spans="1:7" ht="17" x14ac:dyDescent="0.2">
      <c r="A14" s="1">
        <v>1986</v>
      </c>
      <c r="B14" s="1">
        <v>2.1120996000000001</v>
      </c>
      <c r="C14" s="1">
        <v>1.8021978000000001</v>
      </c>
      <c r="D14" s="1">
        <v>1986</v>
      </c>
      <c r="E14" s="1">
        <v>2.0119904000000002</v>
      </c>
      <c r="F14" s="1">
        <v>1.9650205999999999</v>
      </c>
      <c r="G14" s="1">
        <v>2.1120996000000001</v>
      </c>
    </row>
    <row r="15" spans="1:7" ht="17" x14ac:dyDescent="0.2">
      <c r="A15" s="1">
        <v>1987</v>
      </c>
      <c r="B15" s="1">
        <v>2.0356163999999999</v>
      </c>
      <c r="C15" s="1">
        <v>1.8293135</v>
      </c>
      <c r="D15" s="1">
        <v>1987</v>
      </c>
      <c r="E15" s="1">
        <v>2.0041068000000002</v>
      </c>
      <c r="F15" s="1">
        <v>2.0306644</v>
      </c>
      <c r="G15" s="1">
        <v>2.0356163999999999</v>
      </c>
    </row>
    <row r="16" spans="1:7" ht="17" x14ac:dyDescent="0.2">
      <c r="A16" s="1">
        <v>1988</v>
      </c>
      <c r="B16" s="1">
        <v>2.0874404000000002</v>
      </c>
      <c r="C16" s="1">
        <v>1.7459458999999999</v>
      </c>
      <c r="D16" s="1">
        <v>1988</v>
      </c>
      <c r="E16" s="1">
        <v>2.0589743999999999</v>
      </c>
      <c r="F16" s="1">
        <v>2.0243362999999999</v>
      </c>
      <c r="G16" s="1">
        <v>2.0874404000000002</v>
      </c>
    </row>
    <row r="17" spans="1:7" ht="17" x14ac:dyDescent="0.2">
      <c r="A17" s="1">
        <v>1989</v>
      </c>
      <c r="B17" s="1">
        <v>2.1424376000000001</v>
      </c>
      <c r="C17" s="1">
        <v>1.7032258</v>
      </c>
      <c r="D17" s="1">
        <v>1989</v>
      </c>
      <c r="E17" s="1">
        <v>1.8845069999999999</v>
      </c>
      <c r="F17" s="1">
        <v>2.0593047000000002</v>
      </c>
      <c r="G17" s="1">
        <v>2.1424376000000001</v>
      </c>
    </row>
    <row r="18" spans="1:7" ht="17" x14ac:dyDescent="0.2">
      <c r="A18" s="1">
        <v>1990</v>
      </c>
      <c r="B18" s="1">
        <v>2.0917721999999999</v>
      </c>
      <c r="C18" s="1">
        <v>1.7735848999999999</v>
      </c>
      <c r="D18" s="1">
        <v>1990</v>
      </c>
      <c r="E18" s="1">
        <v>1.9366667</v>
      </c>
      <c r="F18" s="1">
        <v>1.9930715999999999</v>
      </c>
      <c r="G18" s="1">
        <v>2.0917721999999999</v>
      </c>
    </row>
    <row r="19" spans="1:7" ht="17" x14ac:dyDescent="0.2">
      <c r="A19" s="1">
        <v>1991</v>
      </c>
      <c r="B19" s="1">
        <v>2.0793200999999999</v>
      </c>
      <c r="C19" s="1">
        <v>1.7549999999999999</v>
      </c>
      <c r="D19" s="1">
        <v>1991</v>
      </c>
      <c r="E19" s="1">
        <v>1.9761905</v>
      </c>
      <c r="F19" s="1">
        <v>1.9327548999999999</v>
      </c>
      <c r="G19" s="1">
        <v>2.0793200999999999</v>
      </c>
    </row>
    <row r="20" spans="1:7" ht="17" x14ac:dyDescent="0.2">
      <c r="A20" s="1">
        <v>1993</v>
      </c>
      <c r="B20" s="1">
        <v>2.0548628</v>
      </c>
      <c r="C20" s="1">
        <v>1.7897727000000001</v>
      </c>
      <c r="D20" s="1">
        <v>1993</v>
      </c>
      <c r="E20" s="1">
        <v>1.8675079000000001</v>
      </c>
      <c r="F20" s="1">
        <v>1.9472574</v>
      </c>
      <c r="G20" s="1">
        <v>2.0548628</v>
      </c>
    </row>
    <row r="21" spans="1:7" ht="17" x14ac:dyDescent="0.2">
      <c r="A21" s="1">
        <v>1994</v>
      </c>
      <c r="B21" s="1">
        <v>2.0842246000000002</v>
      </c>
      <c r="C21" s="1">
        <v>1.7953368000000001</v>
      </c>
      <c r="D21" s="1">
        <v>1994</v>
      </c>
      <c r="E21" s="1">
        <v>1.9310345</v>
      </c>
      <c r="F21" s="1">
        <v>1.965368</v>
      </c>
      <c r="G21" s="1">
        <v>2.0842246000000002</v>
      </c>
    </row>
    <row r="22" spans="1:7" ht="17" x14ac:dyDescent="0.2">
      <c r="A22" s="1">
        <v>1996</v>
      </c>
      <c r="B22" s="1">
        <v>2.0335917000000001</v>
      </c>
      <c r="C22" s="1">
        <v>1.8283582</v>
      </c>
      <c r="D22" s="1">
        <v>1996</v>
      </c>
      <c r="E22" s="1">
        <v>1.9186992</v>
      </c>
      <c r="F22" s="1">
        <v>1.9787736</v>
      </c>
      <c r="G22" s="1">
        <v>2.0335917000000001</v>
      </c>
    </row>
    <row r="23" spans="1:7" ht="17" x14ac:dyDescent="0.2">
      <c r="A23" s="1">
        <v>1998</v>
      </c>
      <c r="B23" s="1">
        <v>2.0944669</v>
      </c>
      <c r="C23" s="1">
        <v>1.7975000000000001</v>
      </c>
      <c r="D23" s="1">
        <v>1998</v>
      </c>
      <c r="E23" s="1">
        <v>1.9399586</v>
      </c>
      <c r="F23" s="1">
        <v>2.0141676999999998</v>
      </c>
      <c r="G23" s="1">
        <v>2.0944669</v>
      </c>
    </row>
    <row r="24" spans="1:7" ht="17" x14ac:dyDescent="0.2">
      <c r="A24" s="1">
        <v>2000</v>
      </c>
      <c r="B24" s="1">
        <v>2.0948218000000001</v>
      </c>
      <c r="C24" s="1">
        <v>1.7429907</v>
      </c>
      <c r="D24" s="1">
        <v>2000</v>
      </c>
      <c r="E24" s="1">
        <v>1.9178645000000001</v>
      </c>
      <c r="F24" s="1">
        <v>2.0292683</v>
      </c>
      <c r="G24" s="1">
        <v>2.0948218000000001</v>
      </c>
    </row>
    <row r="25" spans="1:7" ht="17" x14ac:dyDescent="0.2">
      <c r="A25" s="1">
        <v>2002</v>
      </c>
      <c r="B25" s="1">
        <v>2.0733695999999999</v>
      </c>
      <c r="C25" s="1">
        <v>1.8232322999999999</v>
      </c>
      <c r="D25" s="1">
        <v>2002</v>
      </c>
      <c r="E25" s="1">
        <v>1.8552036000000001</v>
      </c>
      <c r="F25" s="1">
        <v>1.9926470999999999</v>
      </c>
      <c r="G25" s="1">
        <v>2.0733695999999999</v>
      </c>
    </row>
    <row r="26" spans="1:7" ht="17" x14ac:dyDescent="0.2">
      <c r="A26" s="1">
        <v>2004</v>
      </c>
      <c r="B26" s="1">
        <v>2.1148989999999999</v>
      </c>
      <c r="C26" s="1">
        <v>1.6792453000000001</v>
      </c>
      <c r="D26" s="1">
        <v>2004</v>
      </c>
      <c r="E26" s="1">
        <v>1.9679144</v>
      </c>
      <c r="F26" s="1">
        <v>1.9438202</v>
      </c>
      <c r="G26" s="1">
        <v>2.1148989999999999</v>
      </c>
    </row>
    <row r="27" spans="1:7" ht="17" x14ac:dyDescent="0.2">
      <c r="A27" s="1">
        <v>2006</v>
      </c>
      <c r="B27" s="1">
        <v>2.1192820000000001</v>
      </c>
      <c r="C27" s="1">
        <v>1.8</v>
      </c>
      <c r="D27" s="1">
        <v>2006</v>
      </c>
      <c r="E27" s="1">
        <v>1.8476954000000001</v>
      </c>
      <c r="F27" s="1">
        <v>1.9893333</v>
      </c>
      <c r="G27" s="1">
        <v>2.1192820000000001</v>
      </c>
    </row>
    <row r="28" spans="1:7" ht="17" x14ac:dyDescent="0.2">
      <c r="A28" s="1">
        <v>2008</v>
      </c>
      <c r="B28" s="1">
        <v>2.0795246999999999</v>
      </c>
      <c r="C28" s="1">
        <v>1.6975089000000001</v>
      </c>
      <c r="D28" s="1">
        <v>2008</v>
      </c>
      <c r="E28" s="1">
        <v>1.7529412</v>
      </c>
      <c r="F28" s="1">
        <v>1.9046794</v>
      </c>
      <c r="G28" s="1">
        <v>2.0795246999999999</v>
      </c>
    </row>
    <row r="29" spans="1:7" ht="17" x14ac:dyDescent="0.2">
      <c r="A29" s="1">
        <v>2010</v>
      </c>
      <c r="B29" s="1">
        <v>2.0212389000000002</v>
      </c>
      <c r="C29" s="1">
        <v>1.7</v>
      </c>
      <c r="D29" s="1">
        <v>2010</v>
      </c>
      <c r="E29" s="1">
        <v>1.7362318999999999</v>
      </c>
      <c r="F29" s="1">
        <v>1.8297490999999999</v>
      </c>
      <c r="G29" s="1">
        <v>2.0212389000000002</v>
      </c>
    </row>
    <row r="30" spans="1:7" ht="17" x14ac:dyDescent="0.2">
      <c r="A30" s="1">
        <v>2012</v>
      </c>
      <c r="B30" s="1">
        <v>2.0692446000000002</v>
      </c>
      <c r="C30" s="1">
        <v>1.8106312</v>
      </c>
      <c r="D30" s="1">
        <v>2012</v>
      </c>
      <c r="E30" s="1">
        <v>1.7854890000000001</v>
      </c>
      <c r="F30" s="1">
        <v>1.9141790999999999</v>
      </c>
      <c r="G30" s="1">
        <v>2.0692446000000002</v>
      </c>
    </row>
    <row r="31" spans="1:7" ht="17" x14ac:dyDescent="0.2">
      <c r="A31" s="1">
        <v>2014</v>
      </c>
      <c r="B31" s="1">
        <v>2.0663021000000001</v>
      </c>
      <c r="C31" s="1">
        <v>1.7616579999999999</v>
      </c>
      <c r="D31" s="1">
        <v>2014</v>
      </c>
      <c r="E31" s="1">
        <v>1.8455497000000001</v>
      </c>
      <c r="F31" s="1">
        <v>1.9518949999999999</v>
      </c>
      <c r="G31" s="1">
        <v>2.0663021000000001</v>
      </c>
    </row>
    <row r="32" spans="1:7" ht="17" x14ac:dyDescent="0.25">
      <c r="A32" s="2">
        <v>2016</v>
      </c>
      <c r="B32" s="2">
        <v>2.0873257000000001</v>
      </c>
      <c r="C32" s="2">
        <v>1.795501</v>
      </c>
      <c r="D32" s="2">
        <v>2016</v>
      </c>
      <c r="E32" s="1">
        <v>1.8390500999999999</v>
      </c>
      <c r="F32" s="2">
        <v>1.9366626</v>
      </c>
      <c r="G32" s="2">
        <v>2.0873257000000001</v>
      </c>
    </row>
    <row r="33" spans="5:5" ht="17" x14ac:dyDescent="0.25">
      <c r="E33" s="2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53"/>
  <sheetViews>
    <sheetView topLeftCell="A58" zoomScale="98" workbookViewId="0">
      <selection activeCell="Q66" sqref="Q66"/>
    </sheetView>
  </sheetViews>
  <sheetFormatPr baseColWidth="10" defaultRowHeight="16" x14ac:dyDescent="0.2"/>
  <cols>
    <col min="3" max="3" width="10.83203125" style="10"/>
    <col min="4" max="5" width="10.83203125" style="4"/>
  </cols>
  <sheetData>
    <row r="1" spans="3:8" x14ac:dyDescent="0.2">
      <c r="C1" s="12"/>
      <c r="D1" s="6" t="s">
        <v>13</v>
      </c>
      <c r="E1" s="6" t="s">
        <v>11</v>
      </c>
      <c r="G1" t="s">
        <v>13</v>
      </c>
      <c r="H1" t="s">
        <v>12</v>
      </c>
    </row>
    <row r="2" spans="3:8" x14ac:dyDescent="0.2">
      <c r="C2" s="13">
        <v>15</v>
      </c>
      <c r="D2" s="14">
        <v>8.0824040000000004</v>
      </c>
      <c r="E2" s="15">
        <v>8.7557589999999994</v>
      </c>
      <c r="G2" s="9">
        <v>8.0824040000000004</v>
      </c>
      <c r="H2" s="8">
        <v>8.7557589999999994</v>
      </c>
    </row>
    <row r="3" spans="3:8" x14ac:dyDescent="0.2">
      <c r="C3" s="13">
        <f>1+C2</f>
        <v>16</v>
      </c>
      <c r="D3" s="16">
        <f>8.082404   +G3</f>
        <v>7.9736718</v>
      </c>
      <c r="E3" s="16">
        <f>8.755759+H3</f>
        <v>8.5999581000000003</v>
      </c>
      <c r="G3" s="8">
        <v>-0.1087322</v>
      </c>
      <c r="H3" s="8">
        <v>-0.15580089999999999</v>
      </c>
    </row>
    <row r="4" spans="3:8" x14ac:dyDescent="0.2">
      <c r="C4" s="13">
        <f t="shared" ref="C4:C67" si="0">1+C3</f>
        <v>17</v>
      </c>
      <c r="D4" s="16">
        <f t="shared" ref="D4:D67" si="1">8.082404   +G4</f>
        <v>7.8451012000000002</v>
      </c>
      <c r="E4" s="16">
        <f t="shared" ref="E4:E67" si="2">8.755759+H4</f>
        <v>8.4808859999999999</v>
      </c>
      <c r="G4" s="8">
        <v>-0.23730280000000001</v>
      </c>
      <c r="H4" s="8">
        <v>-0.27487299999999998</v>
      </c>
    </row>
    <row r="5" spans="3:8" x14ac:dyDescent="0.2">
      <c r="C5" s="13">
        <f t="shared" si="0"/>
        <v>18</v>
      </c>
      <c r="D5" s="16">
        <f t="shared" si="1"/>
        <v>7.6966564000000002</v>
      </c>
      <c r="E5" s="16">
        <f t="shared" si="2"/>
        <v>8.3583043999999997</v>
      </c>
      <c r="G5" s="8">
        <v>-0.38574760000000002</v>
      </c>
      <c r="H5" s="8">
        <v>-0.39745459999999999</v>
      </c>
    </row>
    <row r="6" spans="3:8" x14ac:dyDescent="0.2">
      <c r="C6" s="13">
        <f t="shared" si="0"/>
        <v>19</v>
      </c>
      <c r="D6" s="16">
        <f t="shared" si="1"/>
        <v>7.5838318000000005</v>
      </c>
      <c r="E6" s="16">
        <f t="shared" si="2"/>
        <v>8.2677201</v>
      </c>
      <c r="G6" s="8">
        <v>-0.49857220000000002</v>
      </c>
      <c r="H6" s="8">
        <v>-0.4880389</v>
      </c>
    </row>
    <row r="7" spans="3:8" x14ac:dyDescent="0.2">
      <c r="C7" s="13">
        <f t="shared" si="0"/>
        <v>20</v>
      </c>
      <c r="D7" s="16">
        <f t="shared" si="1"/>
        <v>7.4122313000000002</v>
      </c>
      <c r="E7" s="16">
        <f t="shared" si="2"/>
        <v>8.1277250999999993</v>
      </c>
      <c r="G7" s="8">
        <v>-0.67017269999999995</v>
      </c>
      <c r="H7" s="8">
        <v>-0.62803390000000003</v>
      </c>
    </row>
    <row r="8" spans="3:8" x14ac:dyDescent="0.2">
      <c r="C8" s="13">
        <f t="shared" si="0"/>
        <v>21</v>
      </c>
      <c r="D8" s="16">
        <f t="shared" si="1"/>
        <v>7.3338715000000008</v>
      </c>
      <c r="E8" s="16">
        <f t="shared" si="2"/>
        <v>8.0327038000000002</v>
      </c>
      <c r="G8" s="8">
        <v>-0.74853250000000005</v>
      </c>
      <c r="H8" s="8">
        <v>-0.72305520000000001</v>
      </c>
    </row>
    <row r="9" spans="3:8" x14ac:dyDescent="0.2">
      <c r="C9" s="13">
        <f t="shared" si="0"/>
        <v>22</v>
      </c>
      <c r="D9" s="16">
        <f t="shared" si="1"/>
        <v>7.3735711000000004</v>
      </c>
      <c r="E9" s="16">
        <f t="shared" si="2"/>
        <v>8.0370904000000003</v>
      </c>
      <c r="G9" s="8">
        <v>-0.70883289999999999</v>
      </c>
      <c r="H9" s="8">
        <v>-0.71866859999999999</v>
      </c>
    </row>
    <row r="10" spans="3:8" x14ac:dyDescent="0.2">
      <c r="C10" s="13">
        <f t="shared" si="0"/>
        <v>23</v>
      </c>
      <c r="D10" s="16">
        <f t="shared" si="1"/>
        <v>7.2281618999999999</v>
      </c>
      <c r="E10" s="16">
        <f t="shared" si="2"/>
        <v>7.8873137999999994</v>
      </c>
      <c r="G10" s="8">
        <v>-0.8542421</v>
      </c>
      <c r="H10" s="8">
        <v>-0.86844520000000003</v>
      </c>
    </row>
    <row r="11" spans="3:8" x14ac:dyDescent="0.2">
      <c r="C11" s="13">
        <f t="shared" si="0"/>
        <v>24</v>
      </c>
      <c r="D11" s="16">
        <f t="shared" si="1"/>
        <v>7.2583040000000008</v>
      </c>
      <c r="E11" s="16">
        <f t="shared" si="2"/>
        <v>7.8637166999999994</v>
      </c>
      <c r="G11" s="8">
        <v>-0.82410000000000005</v>
      </c>
      <c r="H11" s="8">
        <v>-0.89204229999999995</v>
      </c>
    </row>
    <row r="12" spans="3:8" x14ac:dyDescent="0.2">
      <c r="C12" s="13">
        <f t="shared" si="0"/>
        <v>25</v>
      </c>
      <c r="D12" s="16">
        <f t="shared" si="1"/>
        <v>7.2049441999999999</v>
      </c>
      <c r="E12" s="16">
        <f t="shared" si="2"/>
        <v>7.7963380999999998</v>
      </c>
      <c r="G12" s="8">
        <v>-0.87745980000000001</v>
      </c>
      <c r="H12" s="8">
        <v>-0.95942090000000002</v>
      </c>
    </row>
    <row r="13" spans="3:8" x14ac:dyDescent="0.2">
      <c r="C13" s="13">
        <f t="shared" si="0"/>
        <v>26</v>
      </c>
      <c r="D13" s="16">
        <f t="shared" si="1"/>
        <v>7.2115560000000007</v>
      </c>
      <c r="E13" s="16">
        <f t="shared" si="2"/>
        <v>7.7479109999999993</v>
      </c>
      <c r="G13" s="8">
        <v>-0.87084799999999996</v>
      </c>
      <c r="H13" s="8">
        <v>-1.0078480000000001</v>
      </c>
    </row>
    <row r="14" spans="3:8" x14ac:dyDescent="0.2">
      <c r="C14" s="13">
        <f t="shared" si="0"/>
        <v>27</v>
      </c>
      <c r="D14" s="16">
        <f t="shared" si="1"/>
        <v>7.2266348000000002</v>
      </c>
      <c r="E14" s="16">
        <f t="shared" si="2"/>
        <v>7.7156879999999992</v>
      </c>
      <c r="G14" s="8">
        <v>-0.85576920000000001</v>
      </c>
      <c r="H14" s="8">
        <v>-1.040071</v>
      </c>
    </row>
    <row r="15" spans="3:8" x14ac:dyDescent="0.2">
      <c r="C15" s="13">
        <f t="shared" si="0"/>
        <v>28</v>
      </c>
      <c r="D15" s="16">
        <f t="shared" si="1"/>
        <v>7.1853422</v>
      </c>
      <c r="E15" s="16">
        <f t="shared" si="2"/>
        <v>7.6588609999999999</v>
      </c>
      <c r="G15" s="8">
        <v>-0.89706180000000002</v>
      </c>
      <c r="H15" s="8">
        <v>-1.0968979999999999</v>
      </c>
    </row>
    <row r="16" spans="3:8" x14ac:dyDescent="0.2">
      <c r="C16" s="13">
        <f t="shared" si="0"/>
        <v>29</v>
      </c>
      <c r="D16" s="16">
        <f t="shared" si="1"/>
        <v>7.2285312000000008</v>
      </c>
      <c r="E16" s="16">
        <f t="shared" si="2"/>
        <v>7.6660979999999999</v>
      </c>
      <c r="G16" s="8">
        <v>-0.85387279999999999</v>
      </c>
      <c r="H16" s="8">
        <v>-1.089661</v>
      </c>
    </row>
    <row r="17" spans="3:8" x14ac:dyDescent="0.2">
      <c r="C17" s="13">
        <f t="shared" si="0"/>
        <v>30</v>
      </c>
      <c r="D17" s="16">
        <f t="shared" si="1"/>
        <v>7.1464437000000007</v>
      </c>
      <c r="E17" s="16">
        <f t="shared" si="2"/>
        <v>7.5783829999999996</v>
      </c>
      <c r="G17" s="8">
        <v>-0.93596029999999997</v>
      </c>
      <c r="H17" s="8">
        <v>-1.177376</v>
      </c>
    </row>
    <row r="18" spans="3:8" x14ac:dyDescent="0.2">
      <c r="C18" s="13">
        <f t="shared" si="0"/>
        <v>31</v>
      </c>
      <c r="D18" s="16">
        <f t="shared" si="1"/>
        <v>7.2117468000000002</v>
      </c>
      <c r="E18" s="16">
        <f t="shared" si="2"/>
        <v>7.5905809999999994</v>
      </c>
      <c r="G18" s="8">
        <v>-0.87065720000000002</v>
      </c>
      <c r="H18" s="8">
        <v>-1.165178</v>
      </c>
    </row>
    <row r="19" spans="3:8" x14ac:dyDescent="0.2">
      <c r="C19" s="13">
        <f t="shared" si="0"/>
        <v>32</v>
      </c>
      <c r="D19" s="16">
        <f t="shared" si="1"/>
        <v>7.1128777000000003</v>
      </c>
      <c r="E19" s="16">
        <f t="shared" si="2"/>
        <v>7.4989289999999995</v>
      </c>
      <c r="G19" s="8">
        <v>-0.96952629999999995</v>
      </c>
      <c r="H19" s="8">
        <v>-1.2568299999999999</v>
      </c>
    </row>
    <row r="20" spans="3:8" x14ac:dyDescent="0.2">
      <c r="C20" s="13">
        <f t="shared" si="0"/>
        <v>33</v>
      </c>
      <c r="D20" s="16">
        <f t="shared" si="1"/>
        <v>7.1412395000000002</v>
      </c>
      <c r="E20" s="16">
        <f t="shared" si="2"/>
        <v>7.4966549999999996</v>
      </c>
      <c r="G20" s="8">
        <v>-0.94116449999999996</v>
      </c>
      <c r="H20" s="8">
        <v>-1.259104</v>
      </c>
    </row>
    <row r="21" spans="3:8" x14ac:dyDescent="0.2">
      <c r="C21" s="13">
        <f t="shared" si="0"/>
        <v>34</v>
      </c>
      <c r="D21" s="16">
        <f t="shared" si="1"/>
        <v>7.2109319000000003</v>
      </c>
      <c r="E21" s="16">
        <f t="shared" si="2"/>
        <v>7.5210349999999995</v>
      </c>
      <c r="G21" s="8">
        <v>-0.87147209999999997</v>
      </c>
      <c r="H21" s="8">
        <v>-1.2347239999999999</v>
      </c>
    </row>
    <row r="22" spans="3:8" x14ac:dyDescent="0.2">
      <c r="C22" s="13">
        <f t="shared" si="0"/>
        <v>35</v>
      </c>
      <c r="D22" s="16">
        <f t="shared" si="1"/>
        <v>7.0827337000000004</v>
      </c>
      <c r="E22" s="16">
        <f t="shared" si="2"/>
        <v>7.4330249999999989</v>
      </c>
      <c r="G22" s="8">
        <v>-0.99967030000000001</v>
      </c>
      <c r="H22" s="8">
        <v>-1.3227340000000001</v>
      </c>
    </row>
    <row r="23" spans="3:8" x14ac:dyDescent="0.2">
      <c r="C23" s="13">
        <f t="shared" si="0"/>
        <v>36</v>
      </c>
      <c r="D23" s="16">
        <f t="shared" si="1"/>
        <v>7.0782830000000008</v>
      </c>
      <c r="E23" s="16">
        <f t="shared" si="2"/>
        <v>7.4101069999999991</v>
      </c>
      <c r="G23" s="8">
        <v>-1.004121</v>
      </c>
      <c r="H23" s="8">
        <v>-1.3456520000000001</v>
      </c>
    </row>
    <row r="24" spans="3:8" x14ac:dyDescent="0.2">
      <c r="C24" s="13">
        <f t="shared" si="0"/>
        <v>37</v>
      </c>
      <c r="D24" s="16">
        <f t="shared" si="1"/>
        <v>7.0170810000000001</v>
      </c>
      <c r="E24" s="16">
        <f t="shared" si="2"/>
        <v>7.3430319999999991</v>
      </c>
      <c r="G24" s="8">
        <v>-1.065323</v>
      </c>
      <c r="H24" s="8">
        <v>-1.4127270000000001</v>
      </c>
    </row>
    <row r="25" spans="3:8" x14ac:dyDescent="0.2">
      <c r="C25" s="13">
        <f t="shared" si="0"/>
        <v>38</v>
      </c>
      <c r="D25" s="16">
        <f t="shared" si="1"/>
        <v>7.0662099999999999</v>
      </c>
      <c r="E25" s="16">
        <f t="shared" si="2"/>
        <v>7.3856369999999991</v>
      </c>
      <c r="G25" s="8">
        <v>-1.016194</v>
      </c>
      <c r="H25" s="8">
        <v>-1.3701220000000001</v>
      </c>
    </row>
    <row r="26" spans="3:8" x14ac:dyDescent="0.2">
      <c r="C26" s="13">
        <f t="shared" si="0"/>
        <v>39</v>
      </c>
      <c r="D26" s="16">
        <f t="shared" si="1"/>
        <v>7.1149652000000003</v>
      </c>
      <c r="E26" s="16">
        <f t="shared" si="2"/>
        <v>7.4132079999999991</v>
      </c>
      <c r="G26" s="8">
        <v>-0.96743880000000004</v>
      </c>
      <c r="H26" s="8">
        <v>-1.342551</v>
      </c>
    </row>
    <row r="27" spans="3:8" x14ac:dyDescent="0.2">
      <c r="C27" s="13">
        <f t="shared" si="0"/>
        <v>40</v>
      </c>
      <c r="D27" s="16">
        <f t="shared" si="1"/>
        <v>7.0112839999999998</v>
      </c>
      <c r="E27" s="16">
        <f t="shared" si="2"/>
        <v>7.3376389999999994</v>
      </c>
      <c r="G27" s="8">
        <v>-1.0711200000000001</v>
      </c>
      <c r="H27" s="8">
        <v>-1.41812</v>
      </c>
    </row>
    <row r="28" spans="3:8" x14ac:dyDescent="0.2">
      <c r="C28" s="13">
        <f t="shared" si="0"/>
        <v>41</v>
      </c>
      <c r="D28" s="16">
        <f t="shared" si="1"/>
        <v>7.047758</v>
      </c>
      <c r="E28" s="16">
        <f t="shared" si="2"/>
        <v>7.3109449999999994</v>
      </c>
      <c r="G28" s="8">
        <v>-1.034646</v>
      </c>
      <c r="H28" s="8">
        <v>-1.444814</v>
      </c>
    </row>
    <row r="29" spans="3:8" x14ac:dyDescent="0.2">
      <c r="C29" s="13">
        <f t="shared" si="0"/>
        <v>42</v>
      </c>
      <c r="D29" s="16">
        <f t="shared" si="1"/>
        <v>6.9905030000000004</v>
      </c>
      <c r="E29" s="16">
        <f t="shared" si="2"/>
        <v>7.2958399999999992</v>
      </c>
      <c r="G29" s="8">
        <v>-1.091901</v>
      </c>
      <c r="H29" s="8">
        <v>-1.459919</v>
      </c>
    </row>
    <row r="30" spans="3:8" x14ac:dyDescent="0.2">
      <c r="C30" s="13">
        <f t="shared" si="0"/>
        <v>43</v>
      </c>
      <c r="D30" s="16">
        <f t="shared" si="1"/>
        <v>6.9587040000000009</v>
      </c>
      <c r="E30" s="16">
        <f t="shared" si="2"/>
        <v>7.2677629999999995</v>
      </c>
      <c r="G30" s="8">
        <v>-1.1236999999999999</v>
      </c>
      <c r="H30" s="8">
        <v>-1.4879960000000001</v>
      </c>
    </row>
    <row r="31" spans="3:8" x14ac:dyDescent="0.2">
      <c r="C31" s="13">
        <f t="shared" si="0"/>
        <v>44</v>
      </c>
      <c r="D31" s="16">
        <f t="shared" si="1"/>
        <v>6.9333200000000001</v>
      </c>
      <c r="E31" s="16">
        <f t="shared" si="2"/>
        <v>7.2428899999999992</v>
      </c>
      <c r="G31" s="8">
        <v>-1.149084</v>
      </c>
      <c r="H31" s="8">
        <v>-1.512869</v>
      </c>
    </row>
    <row r="32" spans="3:8" x14ac:dyDescent="0.2">
      <c r="C32" s="13">
        <f t="shared" si="0"/>
        <v>45</v>
      </c>
      <c r="D32" s="16">
        <f t="shared" si="1"/>
        <v>6.9311220000000002</v>
      </c>
      <c r="E32" s="16">
        <f t="shared" si="2"/>
        <v>7.2584109999999997</v>
      </c>
      <c r="G32" s="8">
        <v>-1.1512819999999999</v>
      </c>
      <c r="H32" s="8">
        <v>-1.4973479999999999</v>
      </c>
    </row>
    <row r="33" spans="3:8" x14ac:dyDescent="0.2">
      <c r="C33" s="13">
        <f t="shared" si="0"/>
        <v>46</v>
      </c>
      <c r="D33" s="16">
        <f t="shared" si="1"/>
        <v>6.8767500000000004</v>
      </c>
      <c r="E33" s="16">
        <f t="shared" si="2"/>
        <v>7.2245999999999997</v>
      </c>
      <c r="G33" s="8">
        <v>-1.205654</v>
      </c>
      <c r="H33" s="8">
        <v>-1.5311589999999999</v>
      </c>
    </row>
    <row r="34" spans="3:8" x14ac:dyDescent="0.2">
      <c r="C34" s="13">
        <f t="shared" si="0"/>
        <v>47</v>
      </c>
      <c r="D34" s="16">
        <f t="shared" si="1"/>
        <v>6.8974650000000004</v>
      </c>
      <c r="E34" s="16">
        <f t="shared" si="2"/>
        <v>7.2519299999999998</v>
      </c>
      <c r="G34" s="8">
        <v>-1.184939</v>
      </c>
      <c r="H34" s="8">
        <v>-1.5038290000000001</v>
      </c>
    </row>
    <row r="35" spans="3:8" x14ac:dyDescent="0.2">
      <c r="C35" s="13">
        <f t="shared" si="0"/>
        <v>48</v>
      </c>
      <c r="D35" s="16">
        <f t="shared" si="1"/>
        <v>6.8746050000000007</v>
      </c>
      <c r="E35" s="16">
        <f t="shared" si="2"/>
        <v>7.2411829999999995</v>
      </c>
      <c r="G35" s="8">
        <v>-1.2077990000000001</v>
      </c>
      <c r="H35" s="8">
        <v>-1.5145759999999999</v>
      </c>
    </row>
    <row r="36" spans="3:8" x14ac:dyDescent="0.2">
      <c r="C36" s="13">
        <f t="shared" si="0"/>
        <v>49</v>
      </c>
      <c r="D36" s="16">
        <f t="shared" si="1"/>
        <v>6.7845410000000008</v>
      </c>
      <c r="E36" s="16">
        <f t="shared" si="2"/>
        <v>7.1606329999999989</v>
      </c>
      <c r="G36" s="8">
        <v>-1.297863</v>
      </c>
      <c r="H36" s="8">
        <v>-1.595126</v>
      </c>
    </row>
    <row r="37" spans="3:8" x14ac:dyDescent="0.2">
      <c r="C37" s="13">
        <f t="shared" si="0"/>
        <v>50</v>
      </c>
      <c r="D37" s="16">
        <f t="shared" si="1"/>
        <v>6.7837420000000002</v>
      </c>
      <c r="E37" s="16">
        <f t="shared" si="2"/>
        <v>7.2195629999999991</v>
      </c>
      <c r="G37" s="8">
        <v>-1.298662</v>
      </c>
      <c r="H37" s="8">
        <v>-1.5361959999999999</v>
      </c>
    </row>
    <row r="38" spans="3:8" x14ac:dyDescent="0.2">
      <c r="C38" s="13">
        <f t="shared" si="0"/>
        <v>51</v>
      </c>
      <c r="D38" s="16">
        <f t="shared" si="1"/>
        <v>6.8035030000000001</v>
      </c>
      <c r="E38" s="16">
        <f t="shared" si="2"/>
        <v>7.2307899999999989</v>
      </c>
      <c r="G38" s="8">
        <v>-1.2789010000000001</v>
      </c>
      <c r="H38" s="8">
        <v>-1.524969</v>
      </c>
    </row>
    <row r="39" spans="3:8" x14ac:dyDescent="0.2">
      <c r="C39" s="13">
        <f t="shared" si="0"/>
        <v>52</v>
      </c>
      <c r="D39" s="16">
        <f t="shared" si="1"/>
        <v>6.7514160000000007</v>
      </c>
      <c r="E39" s="16">
        <f t="shared" si="2"/>
        <v>7.1741829999999993</v>
      </c>
      <c r="G39" s="8">
        <v>-1.3309880000000001</v>
      </c>
      <c r="H39" s="8">
        <v>-1.5815760000000001</v>
      </c>
    </row>
    <row r="40" spans="3:8" x14ac:dyDescent="0.2">
      <c r="C40" s="13">
        <f t="shared" si="0"/>
        <v>53</v>
      </c>
      <c r="D40" s="16">
        <f t="shared" si="1"/>
        <v>6.7203280000000003</v>
      </c>
      <c r="E40" s="16">
        <f t="shared" si="2"/>
        <v>7.1695849999999997</v>
      </c>
      <c r="G40" s="8">
        <v>-1.3620760000000001</v>
      </c>
      <c r="H40" s="8">
        <v>-1.586174</v>
      </c>
    </row>
    <row r="41" spans="3:8" x14ac:dyDescent="0.2">
      <c r="C41" s="13">
        <f t="shared" si="0"/>
        <v>54</v>
      </c>
      <c r="D41" s="16">
        <f t="shared" si="1"/>
        <v>6.7351450000000002</v>
      </c>
      <c r="E41" s="16">
        <f t="shared" si="2"/>
        <v>7.2183149999999996</v>
      </c>
      <c r="G41" s="8">
        <v>-1.347259</v>
      </c>
      <c r="H41" s="8">
        <v>-1.537444</v>
      </c>
    </row>
    <row r="42" spans="3:8" x14ac:dyDescent="0.2">
      <c r="C42" s="13">
        <f t="shared" si="0"/>
        <v>55</v>
      </c>
      <c r="D42" s="16">
        <f t="shared" si="1"/>
        <v>6.7276699999999998</v>
      </c>
      <c r="E42" s="16">
        <f t="shared" si="2"/>
        <v>7.1891639999999999</v>
      </c>
      <c r="G42" s="8">
        <v>-1.3547340000000001</v>
      </c>
      <c r="H42" s="8">
        <v>-1.566595</v>
      </c>
    </row>
    <row r="43" spans="3:8" x14ac:dyDescent="0.2">
      <c r="C43" s="13">
        <f t="shared" si="0"/>
        <v>56</v>
      </c>
      <c r="D43" s="16">
        <f t="shared" si="1"/>
        <v>6.7928060000000006</v>
      </c>
      <c r="E43" s="16">
        <f t="shared" si="2"/>
        <v>7.280341</v>
      </c>
      <c r="G43" s="8">
        <v>-1.289598</v>
      </c>
      <c r="H43" s="8">
        <v>-1.4754179999999999</v>
      </c>
    </row>
    <row r="44" spans="3:8" x14ac:dyDescent="0.2">
      <c r="C44" s="13">
        <f t="shared" si="0"/>
        <v>57</v>
      </c>
      <c r="D44" s="16">
        <f t="shared" si="1"/>
        <v>6.7971080000000006</v>
      </c>
      <c r="E44" s="16">
        <f t="shared" si="2"/>
        <v>7.284711999999999</v>
      </c>
      <c r="G44" s="8">
        <v>-1.285296</v>
      </c>
      <c r="H44" s="8">
        <v>-1.471047</v>
      </c>
    </row>
    <row r="45" spans="3:8" x14ac:dyDescent="0.2">
      <c r="C45" s="13">
        <f t="shared" si="0"/>
        <v>58</v>
      </c>
      <c r="D45" s="16">
        <f t="shared" si="1"/>
        <v>6.8271940000000004</v>
      </c>
      <c r="E45" s="16">
        <f t="shared" si="2"/>
        <v>7.3263799999999994</v>
      </c>
      <c r="G45" s="8">
        <v>-1.2552099999999999</v>
      </c>
      <c r="H45" s="8">
        <v>-1.429379</v>
      </c>
    </row>
    <row r="46" spans="3:8" x14ac:dyDescent="0.2">
      <c r="C46" s="13">
        <f t="shared" si="0"/>
        <v>59</v>
      </c>
      <c r="D46" s="16">
        <f t="shared" si="1"/>
        <v>6.8089729999999999</v>
      </c>
      <c r="E46" s="16">
        <f t="shared" si="2"/>
        <v>7.3445159999999996</v>
      </c>
      <c r="G46" s="8">
        <v>-1.273431</v>
      </c>
      <c r="H46" s="8">
        <v>-1.411243</v>
      </c>
    </row>
    <row r="47" spans="3:8" x14ac:dyDescent="0.2">
      <c r="C47" s="13">
        <f t="shared" si="0"/>
        <v>60</v>
      </c>
      <c r="D47" s="16">
        <f t="shared" si="1"/>
        <v>6.9481220000000006</v>
      </c>
      <c r="E47" s="16">
        <f t="shared" si="2"/>
        <v>7.4749579999999991</v>
      </c>
      <c r="G47" s="8">
        <v>-1.134282</v>
      </c>
      <c r="H47" s="8">
        <v>-1.2808010000000001</v>
      </c>
    </row>
    <row r="48" spans="3:8" x14ac:dyDescent="0.2">
      <c r="C48" s="13">
        <f t="shared" si="0"/>
        <v>61</v>
      </c>
      <c r="D48" s="16">
        <f t="shared" si="1"/>
        <v>6.8380679999999998</v>
      </c>
      <c r="E48" s="16">
        <f t="shared" si="2"/>
        <v>7.4380179999999996</v>
      </c>
      <c r="G48" s="8">
        <v>-1.2443360000000001</v>
      </c>
      <c r="H48" s="8">
        <v>-1.3177410000000001</v>
      </c>
    </row>
    <row r="49" spans="3:8" x14ac:dyDescent="0.2">
      <c r="C49" s="13">
        <f t="shared" si="0"/>
        <v>62</v>
      </c>
      <c r="D49" s="16">
        <f t="shared" si="1"/>
        <v>6.9624670000000002</v>
      </c>
      <c r="E49" s="16">
        <f t="shared" si="2"/>
        <v>7.5166679999999992</v>
      </c>
      <c r="G49" s="8">
        <v>-1.119937</v>
      </c>
      <c r="H49" s="8">
        <v>-1.2390909999999999</v>
      </c>
    </row>
    <row r="50" spans="3:8" x14ac:dyDescent="0.2">
      <c r="C50" s="13">
        <f t="shared" si="0"/>
        <v>63</v>
      </c>
      <c r="D50" s="16">
        <f t="shared" si="1"/>
        <v>6.9531530000000004</v>
      </c>
      <c r="E50" s="16">
        <f t="shared" si="2"/>
        <v>7.5136449999999995</v>
      </c>
      <c r="G50" s="8">
        <v>-1.129251</v>
      </c>
      <c r="H50" s="8">
        <v>-1.2421139999999999</v>
      </c>
    </row>
    <row r="51" spans="3:8" x14ac:dyDescent="0.2">
      <c r="C51" s="13">
        <f t="shared" si="0"/>
        <v>64</v>
      </c>
      <c r="D51" s="16">
        <f t="shared" si="1"/>
        <v>6.9448800000000004</v>
      </c>
      <c r="E51" s="16">
        <f t="shared" si="2"/>
        <v>7.5790009999999999</v>
      </c>
      <c r="G51" s="8">
        <v>-1.137524</v>
      </c>
      <c r="H51" s="8">
        <v>-1.176758</v>
      </c>
    </row>
    <row r="52" spans="3:8" x14ac:dyDescent="0.2">
      <c r="C52" s="13">
        <f t="shared" si="0"/>
        <v>65</v>
      </c>
      <c r="D52" s="16">
        <f t="shared" si="1"/>
        <v>6.9204260000000009</v>
      </c>
      <c r="E52" s="16">
        <f t="shared" si="2"/>
        <v>7.564570999999999</v>
      </c>
      <c r="G52" s="8">
        <v>-1.161978</v>
      </c>
      <c r="H52" s="8">
        <v>-1.1911879999999999</v>
      </c>
    </row>
    <row r="53" spans="3:8" x14ac:dyDescent="0.2">
      <c r="C53" s="13">
        <f t="shared" si="0"/>
        <v>66</v>
      </c>
      <c r="D53" s="16">
        <f t="shared" si="1"/>
        <v>6.9516430000000007</v>
      </c>
      <c r="E53" s="16">
        <f t="shared" si="2"/>
        <v>7.5938439999999989</v>
      </c>
      <c r="G53" s="8">
        <v>-1.1307609999999999</v>
      </c>
      <c r="H53" s="8">
        <v>-1.161915</v>
      </c>
    </row>
    <row r="54" spans="3:8" x14ac:dyDescent="0.2">
      <c r="C54" s="13">
        <f t="shared" si="0"/>
        <v>67</v>
      </c>
      <c r="D54" s="16">
        <f t="shared" si="1"/>
        <v>6.9802590000000002</v>
      </c>
      <c r="E54" s="16">
        <f t="shared" si="2"/>
        <v>7.6388369999999997</v>
      </c>
      <c r="G54" s="8">
        <v>-1.1021449999999999</v>
      </c>
      <c r="H54" s="8">
        <v>-1.116922</v>
      </c>
    </row>
    <row r="55" spans="3:8" x14ac:dyDescent="0.2">
      <c r="C55" s="13">
        <f t="shared" si="0"/>
        <v>68</v>
      </c>
      <c r="D55" s="16">
        <f t="shared" si="1"/>
        <v>6.9463340000000002</v>
      </c>
      <c r="E55" s="16">
        <f t="shared" si="2"/>
        <v>7.6155389999999992</v>
      </c>
      <c r="G55" s="8">
        <v>-1.1360699999999999</v>
      </c>
      <c r="H55" s="8">
        <v>-1.14022</v>
      </c>
    </row>
    <row r="56" spans="3:8" x14ac:dyDescent="0.2">
      <c r="C56" s="13">
        <f t="shared" si="0"/>
        <v>69</v>
      </c>
      <c r="D56" s="16">
        <f t="shared" si="1"/>
        <v>6.8784930000000006</v>
      </c>
      <c r="E56" s="16">
        <f t="shared" si="2"/>
        <v>7.6013229999999989</v>
      </c>
      <c r="G56" s="8">
        <v>-1.203911</v>
      </c>
      <c r="H56" s="8">
        <v>-1.154436</v>
      </c>
    </row>
    <row r="57" spans="3:8" x14ac:dyDescent="0.2">
      <c r="C57" s="13">
        <f t="shared" si="0"/>
        <v>70</v>
      </c>
      <c r="D57" s="16">
        <f t="shared" si="1"/>
        <v>6.7876000000000003</v>
      </c>
      <c r="E57" s="16">
        <f t="shared" si="2"/>
        <v>7.5882309999999995</v>
      </c>
      <c r="G57" s="8">
        <v>-1.2948040000000001</v>
      </c>
      <c r="H57" s="8">
        <v>-1.1675279999999999</v>
      </c>
    </row>
    <row r="58" spans="3:8" x14ac:dyDescent="0.2">
      <c r="C58" s="13">
        <f t="shared" si="0"/>
        <v>71</v>
      </c>
      <c r="D58" s="16">
        <f t="shared" si="1"/>
        <v>6.9176030000000006</v>
      </c>
      <c r="E58" s="16">
        <f t="shared" si="2"/>
        <v>7.7177959999999999</v>
      </c>
      <c r="G58" s="8">
        <v>-1.164801</v>
      </c>
      <c r="H58" s="8">
        <v>-1.037963</v>
      </c>
    </row>
    <row r="59" spans="3:8" x14ac:dyDescent="0.2">
      <c r="C59" s="13">
        <f t="shared" si="0"/>
        <v>72</v>
      </c>
      <c r="D59" s="16">
        <f t="shared" si="1"/>
        <v>6.8368890000000002</v>
      </c>
      <c r="E59" s="16">
        <f t="shared" si="2"/>
        <v>7.654399999999999</v>
      </c>
      <c r="G59" s="8">
        <v>-1.2455149999999999</v>
      </c>
      <c r="H59" s="8">
        <v>-1.101359</v>
      </c>
    </row>
    <row r="60" spans="3:8" x14ac:dyDescent="0.2">
      <c r="C60" s="13">
        <f t="shared" si="0"/>
        <v>73</v>
      </c>
      <c r="D60" s="16">
        <f t="shared" si="1"/>
        <v>6.8188560000000003</v>
      </c>
      <c r="E60" s="16">
        <f t="shared" si="2"/>
        <v>7.6580399999999997</v>
      </c>
      <c r="G60" s="8">
        <v>-1.2635479999999999</v>
      </c>
      <c r="H60" s="8">
        <v>-1.0977189999999999</v>
      </c>
    </row>
    <row r="61" spans="3:8" x14ac:dyDescent="0.2">
      <c r="C61" s="13">
        <f t="shared" si="0"/>
        <v>74</v>
      </c>
      <c r="D61" s="16">
        <f t="shared" si="1"/>
        <v>6.8300410000000005</v>
      </c>
      <c r="E61" s="16">
        <f t="shared" si="2"/>
        <v>7.6642179999999991</v>
      </c>
      <c r="G61" s="8">
        <v>-1.2523629999999999</v>
      </c>
      <c r="H61" s="8">
        <v>-1.0915410000000001</v>
      </c>
    </row>
    <row r="62" spans="3:8" x14ac:dyDescent="0.2">
      <c r="C62" s="13">
        <f t="shared" si="0"/>
        <v>75</v>
      </c>
      <c r="D62" s="16">
        <f t="shared" si="1"/>
        <v>6.850206</v>
      </c>
      <c r="E62" s="16">
        <f t="shared" si="2"/>
        <v>7.7359249999999999</v>
      </c>
      <c r="G62" s="8">
        <v>-1.2321979999999999</v>
      </c>
      <c r="H62" s="8">
        <v>-1.0198339999999999</v>
      </c>
    </row>
    <row r="63" spans="3:8" x14ac:dyDescent="0.2">
      <c r="C63" s="13">
        <f t="shared" si="0"/>
        <v>76</v>
      </c>
      <c r="D63" s="16">
        <f t="shared" si="1"/>
        <v>6.8566120000000002</v>
      </c>
      <c r="E63" s="16">
        <f t="shared" si="2"/>
        <v>7.7568091999999993</v>
      </c>
      <c r="G63" s="8">
        <v>-1.225792</v>
      </c>
      <c r="H63" s="8">
        <v>-0.9989498</v>
      </c>
    </row>
    <row r="64" spans="3:8" x14ac:dyDescent="0.2">
      <c r="C64" s="13">
        <f t="shared" si="0"/>
        <v>77</v>
      </c>
      <c r="D64" s="16">
        <f t="shared" si="1"/>
        <v>6.8796940000000006</v>
      </c>
      <c r="E64" s="16">
        <f t="shared" si="2"/>
        <v>7.7628966999999998</v>
      </c>
      <c r="G64" s="8">
        <v>-1.2027099999999999</v>
      </c>
      <c r="H64" s="8">
        <v>-0.99286229999999998</v>
      </c>
    </row>
    <row r="65" spans="3:8" x14ac:dyDescent="0.2">
      <c r="C65" s="13">
        <f t="shared" si="0"/>
        <v>78</v>
      </c>
      <c r="D65" s="16">
        <f t="shared" si="1"/>
        <v>6.8196480000000008</v>
      </c>
      <c r="E65" s="16">
        <f t="shared" si="2"/>
        <v>7.7417329999999991</v>
      </c>
      <c r="G65" s="8">
        <v>-1.262756</v>
      </c>
      <c r="H65" s="8">
        <v>-1.0140260000000001</v>
      </c>
    </row>
    <row r="66" spans="3:8" x14ac:dyDescent="0.2">
      <c r="C66" s="13">
        <f t="shared" si="0"/>
        <v>79</v>
      </c>
      <c r="D66" s="16">
        <f t="shared" si="1"/>
        <v>6.8205760000000009</v>
      </c>
      <c r="E66" s="16">
        <f t="shared" si="2"/>
        <v>7.7613557999999996</v>
      </c>
      <c r="G66" s="8">
        <v>-1.2618279999999999</v>
      </c>
      <c r="H66" s="8">
        <v>-0.99440320000000004</v>
      </c>
    </row>
    <row r="67" spans="3:8" x14ac:dyDescent="0.2">
      <c r="C67" s="13">
        <f t="shared" si="0"/>
        <v>80</v>
      </c>
      <c r="D67" s="16">
        <f t="shared" si="1"/>
        <v>6.8500430000000003</v>
      </c>
      <c r="E67" s="16">
        <f t="shared" si="2"/>
        <v>7.7764946999999998</v>
      </c>
      <c r="G67" s="8">
        <v>-1.232361</v>
      </c>
      <c r="H67" s="8">
        <v>-0.97926429999999998</v>
      </c>
    </row>
    <row r="68" spans="3:8" x14ac:dyDescent="0.2">
      <c r="C68" s="13">
        <f t="shared" ref="C68:C77" si="3">1+C67</f>
        <v>81</v>
      </c>
      <c r="D68" s="16">
        <f t="shared" ref="D68:D77" si="4">8.082404   +G68</f>
        <v>6.9486380000000008</v>
      </c>
      <c r="E68" s="16">
        <f t="shared" ref="E68:E77" si="5">8.755759+H68</f>
        <v>7.8785856999999995</v>
      </c>
      <c r="G68" s="8">
        <v>-1.1337660000000001</v>
      </c>
      <c r="H68" s="8">
        <v>-0.87717330000000004</v>
      </c>
    </row>
    <row r="69" spans="3:8" x14ac:dyDescent="0.2">
      <c r="C69" s="13">
        <f t="shared" si="3"/>
        <v>82</v>
      </c>
      <c r="D69" s="16">
        <f t="shared" si="4"/>
        <v>6.8510439999999999</v>
      </c>
      <c r="E69" s="16">
        <f t="shared" si="5"/>
        <v>7.7926538999999995</v>
      </c>
      <c r="G69" s="8">
        <v>-1.23136</v>
      </c>
      <c r="H69" s="8">
        <v>-0.96310510000000005</v>
      </c>
    </row>
    <row r="70" spans="3:8" x14ac:dyDescent="0.2">
      <c r="C70" s="13">
        <f t="shared" si="3"/>
        <v>83</v>
      </c>
      <c r="D70" s="16">
        <f t="shared" si="4"/>
        <v>6.9702840000000004</v>
      </c>
      <c r="E70" s="16">
        <f t="shared" si="5"/>
        <v>7.9315337999999995</v>
      </c>
      <c r="G70" s="8">
        <v>-1.11212</v>
      </c>
      <c r="H70" s="8">
        <v>-0.82422519999999999</v>
      </c>
    </row>
    <row r="71" spans="3:8" x14ac:dyDescent="0.2">
      <c r="C71" s="13">
        <f t="shared" si="3"/>
        <v>84</v>
      </c>
      <c r="D71" s="16">
        <f t="shared" si="4"/>
        <v>7.0396300000000007</v>
      </c>
      <c r="E71" s="16">
        <f t="shared" si="5"/>
        <v>7.9388580999999991</v>
      </c>
      <c r="G71" s="8">
        <v>-1.0427740000000001</v>
      </c>
      <c r="H71" s="8">
        <v>-0.81690090000000004</v>
      </c>
    </row>
    <row r="72" spans="3:8" x14ac:dyDescent="0.2">
      <c r="C72" s="13">
        <f t="shared" si="3"/>
        <v>85</v>
      </c>
      <c r="D72" s="16">
        <f t="shared" si="4"/>
        <v>7.0424920000000002</v>
      </c>
      <c r="E72" s="16">
        <f t="shared" si="5"/>
        <v>7.8930790999999996</v>
      </c>
      <c r="G72" s="8">
        <v>-1.0399119999999999</v>
      </c>
      <c r="H72" s="8">
        <v>-0.86267990000000006</v>
      </c>
    </row>
    <row r="73" spans="3:8" x14ac:dyDescent="0.2">
      <c r="C73" s="13">
        <f t="shared" si="3"/>
        <v>86</v>
      </c>
      <c r="D73" s="16">
        <f t="shared" si="4"/>
        <v>6.9183789999999998</v>
      </c>
      <c r="E73" s="16">
        <f t="shared" si="5"/>
        <v>7.7628822999999993</v>
      </c>
      <c r="G73" s="8">
        <v>-1.1640250000000001</v>
      </c>
      <c r="H73" s="8">
        <v>-0.99287669999999995</v>
      </c>
    </row>
    <row r="74" spans="3:8" x14ac:dyDescent="0.2">
      <c r="C74" s="13">
        <f t="shared" si="3"/>
        <v>87</v>
      </c>
      <c r="D74" s="16">
        <f t="shared" si="4"/>
        <v>6.9447210000000004</v>
      </c>
      <c r="E74" s="16">
        <f t="shared" si="5"/>
        <v>7.8738583999999996</v>
      </c>
      <c r="G74" s="8">
        <v>-1.137683</v>
      </c>
      <c r="H74" s="8">
        <v>-0.88190060000000003</v>
      </c>
    </row>
    <row r="75" spans="3:8" x14ac:dyDescent="0.2">
      <c r="C75" s="13">
        <f t="shared" si="3"/>
        <v>88</v>
      </c>
      <c r="D75" s="16">
        <f t="shared" si="4"/>
        <v>7.1348007000000004</v>
      </c>
      <c r="E75" s="16">
        <f t="shared" si="5"/>
        <v>7.949088699999999</v>
      </c>
      <c r="G75" s="8">
        <v>-0.94760330000000004</v>
      </c>
      <c r="H75" s="8">
        <v>-0.80667029999999995</v>
      </c>
    </row>
    <row r="76" spans="3:8" x14ac:dyDescent="0.2">
      <c r="C76" s="13">
        <f t="shared" si="3"/>
        <v>89</v>
      </c>
      <c r="D76" s="16">
        <f t="shared" si="4"/>
        <v>7.0458460000000001</v>
      </c>
      <c r="E76" s="16">
        <f t="shared" si="5"/>
        <v>7.8631508999999991</v>
      </c>
      <c r="G76" s="8">
        <v>-1.0365580000000001</v>
      </c>
      <c r="H76" s="8">
        <v>-0.89260810000000002</v>
      </c>
    </row>
    <row r="77" spans="3:8" x14ac:dyDescent="0.2">
      <c r="C77" s="13">
        <f t="shared" si="3"/>
        <v>90</v>
      </c>
      <c r="D77" s="16">
        <f t="shared" si="4"/>
        <v>7.1141416</v>
      </c>
      <c r="E77" s="16">
        <f t="shared" si="5"/>
        <v>8.0508597999999996</v>
      </c>
      <c r="G77" s="8">
        <v>-0.96826239999999997</v>
      </c>
      <c r="H77" s="8">
        <v>-0.70489919999999995</v>
      </c>
    </row>
    <row r="78" spans="3:8" x14ac:dyDescent="0.2">
      <c r="C78" s="11" t="s">
        <v>1</v>
      </c>
    </row>
    <row r="79" spans="3:8" x14ac:dyDescent="0.2">
      <c r="C79" s="11" t="s">
        <v>1</v>
      </c>
    </row>
    <row r="151" spans="8:8" x14ac:dyDescent="0.2">
      <c r="H151" s="8" t="s">
        <v>1</v>
      </c>
    </row>
    <row r="152" spans="8:8" x14ac:dyDescent="0.2">
      <c r="H152" s="3"/>
    </row>
    <row r="153" spans="8:8" x14ac:dyDescent="0.2">
      <c r="H153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topLeftCell="B2" workbookViewId="0">
      <selection activeCell="R5" sqref="R5:R99"/>
    </sheetView>
  </sheetViews>
  <sheetFormatPr baseColWidth="10" defaultRowHeight="16" x14ac:dyDescent="0.2"/>
  <sheetData>
    <row r="1" spans="1:18" x14ac:dyDescent="0.2">
      <c r="A1" t="s">
        <v>14</v>
      </c>
      <c r="B1" t="s">
        <v>10</v>
      </c>
      <c r="C1" t="s">
        <v>11</v>
      </c>
    </row>
    <row r="2" spans="1:18" x14ac:dyDescent="0.2">
      <c r="A2">
        <v>18</v>
      </c>
      <c r="B2">
        <v>3.403651</v>
      </c>
      <c r="C2">
        <v>3.2939479999999999</v>
      </c>
    </row>
    <row r="3" spans="1:18" x14ac:dyDescent="0.2">
      <c r="A3">
        <v>19</v>
      </c>
      <c r="B3">
        <v>3.3464059000000002</v>
      </c>
      <c r="C3">
        <f>3.293948+E3</f>
        <v>3.2497403999999999</v>
      </c>
      <c r="E3" s="3">
        <v>-4.42076E-2</v>
      </c>
    </row>
    <row r="4" spans="1:18" x14ac:dyDescent="0.2">
      <c r="A4">
        <v>20</v>
      </c>
      <c r="B4">
        <v>3.3687288999999998</v>
      </c>
      <c r="C4">
        <f t="shared" ref="C4:C67" si="0">3.293948+E4</f>
        <v>3.2677193</v>
      </c>
      <c r="E4" s="3">
        <v>-2.6228700000000001E-2</v>
      </c>
      <c r="K4" t="s">
        <v>94</v>
      </c>
    </row>
    <row r="5" spans="1:18" x14ac:dyDescent="0.2">
      <c r="A5">
        <v>21</v>
      </c>
      <c r="B5">
        <v>3.3210503</v>
      </c>
      <c r="C5">
        <f t="shared" si="0"/>
        <v>3.2314404999999997</v>
      </c>
      <c r="E5" s="3">
        <v>-6.2507499999999994E-2</v>
      </c>
      <c r="K5" t="s">
        <v>95</v>
      </c>
      <c r="R5" t="s">
        <v>193</v>
      </c>
    </row>
    <row r="6" spans="1:18" x14ac:dyDescent="0.2">
      <c r="A6">
        <v>22</v>
      </c>
      <c r="B6">
        <v>3.3275586000000001</v>
      </c>
      <c r="C6">
        <f t="shared" si="0"/>
        <v>3.2309864999999998</v>
      </c>
      <c r="E6" s="3">
        <v>-6.2961500000000004E-2</v>
      </c>
      <c r="K6" t="s">
        <v>96</v>
      </c>
    </row>
    <row r="7" spans="1:18" x14ac:dyDescent="0.2">
      <c r="A7">
        <v>23</v>
      </c>
      <c r="B7">
        <v>3.3086490999999998</v>
      </c>
      <c r="C7">
        <f t="shared" si="0"/>
        <v>3.2159002000000001</v>
      </c>
      <c r="E7" s="3">
        <v>-7.8047800000000001E-2</v>
      </c>
      <c r="K7" t="s">
        <v>97</v>
      </c>
      <c r="R7" t="s">
        <v>194</v>
      </c>
    </row>
    <row r="8" spans="1:18" x14ac:dyDescent="0.2">
      <c r="A8">
        <v>24</v>
      </c>
      <c r="B8">
        <v>3.3338828999999999</v>
      </c>
      <c r="C8">
        <f t="shared" si="0"/>
        <v>3.2279920999999998</v>
      </c>
      <c r="E8" s="3">
        <v>-6.5955899999999998E-2</v>
      </c>
      <c r="K8" t="s">
        <v>98</v>
      </c>
      <c r="R8" t="e">
        <f ca="1">-------------+----------------------------------   F(81, 426678)   =     23.73</f>
        <v>#NAME?</v>
      </c>
    </row>
    <row r="9" spans="1:18" x14ac:dyDescent="0.2">
      <c r="A9">
        <v>25</v>
      </c>
      <c r="B9">
        <v>3.3599847999999999</v>
      </c>
      <c r="C9">
        <f t="shared" si="0"/>
        <v>3.2404234000000001</v>
      </c>
      <c r="E9" s="3">
        <v>-5.3524599999999999E-2</v>
      </c>
      <c r="R9" t="s">
        <v>195</v>
      </c>
    </row>
    <row r="10" spans="1:18" x14ac:dyDescent="0.2">
      <c r="A10">
        <v>26</v>
      </c>
      <c r="B10">
        <v>3.3354493000000001</v>
      </c>
      <c r="C10">
        <f t="shared" si="0"/>
        <v>3.2120077</v>
      </c>
      <c r="E10" s="3">
        <v>-8.1940299999999994E-2</v>
      </c>
      <c r="K10" t="s">
        <v>99</v>
      </c>
      <c r="R10" t="s">
        <v>196</v>
      </c>
    </row>
    <row r="11" spans="1:18" x14ac:dyDescent="0.2">
      <c r="A11">
        <v>27</v>
      </c>
      <c r="B11">
        <v>3.3674597999999998</v>
      </c>
      <c r="C11">
        <f t="shared" si="0"/>
        <v>3.2249619999999997</v>
      </c>
      <c r="E11" s="3">
        <v>-6.8986000000000006E-2</v>
      </c>
      <c r="K11" t="e">
        <f ca="1">-------------+----------------------------------   F(161, 426486)  =    329.87</f>
        <v>#NAME?</v>
      </c>
      <c r="R11" t="s">
        <v>197</v>
      </c>
    </row>
    <row r="12" spans="1:18" x14ac:dyDescent="0.2">
      <c r="A12">
        <v>28</v>
      </c>
      <c r="B12">
        <v>3.3987949</v>
      </c>
      <c r="C12">
        <f t="shared" si="0"/>
        <v>3.2479431000000001</v>
      </c>
      <c r="E12" s="3">
        <v>-4.6004900000000001E-2</v>
      </c>
      <c r="K12" t="s">
        <v>100</v>
      </c>
      <c r="R12" t="s">
        <v>198</v>
      </c>
    </row>
    <row r="13" spans="1:18" x14ac:dyDescent="0.2">
      <c r="A13">
        <v>29</v>
      </c>
      <c r="B13">
        <v>3.4119421999999999</v>
      </c>
      <c r="C13">
        <f t="shared" si="0"/>
        <v>3.2428535999999997</v>
      </c>
      <c r="E13" s="3">
        <v>-5.1094399999999998E-2</v>
      </c>
      <c r="K13" t="s">
        <v>101</v>
      </c>
    </row>
    <row r="14" spans="1:18" x14ac:dyDescent="0.2">
      <c r="A14">
        <v>30</v>
      </c>
      <c r="B14">
        <v>3.4128162999999998</v>
      </c>
      <c r="C14">
        <f t="shared" si="0"/>
        <v>3.2372871999999999</v>
      </c>
      <c r="E14" s="3">
        <v>-5.6660799999999997E-2</v>
      </c>
      <c r="K14" t="s">
        <v>102</v>
      </c>
      <c r="R14" t="s">
        <v>104</v>
      </c>
    </row>
    <row r="15" spans="1:18" x14ac:dyDescent="0.2">
      <c r="A15">
        <v>31</v>
      </c>
      <c r="B15">
        <v>3.4100291</v>
      </c>
      <c r="C15">
        <f t="shared" si="0"/>
        <v>3.2279247999999998</v>
      </c>
      <c r="E15" s="3">
        <v>-6.6023200000000004E-2</v>
      </c>
      <c r="K15" t="s">
        <v>103</v>
      </c>
      <c r="R15" t="s">
        <v>105</v>
      </c>
    </row>
    <row r="16" spans="1:18" x14ac:dyDescent="0.2">
      <c r="A16">
        <v>32</v>
      </c>
      <c r="B16">
        <v>3.3972042999999998</v>
      </c>
      <c r="C16">
        <f t="shared" si="0"/>
        <v>3.2061850999999999</v>
      </c>
      <c r="E16" s="3">
        <v>-8.7762900000000005E-2</v>
      </c>
      <c r="R16" t="s">
        <v>106</v>
      </c>
    </row>
    <row r="17" spans="1:18" x14ac:dyDescent="0.2">
      <c r="A17">
        <v>33</v>
      </c>
      <c r="B17">
        <v>3.4063591999999998</v>
      </c>
      <c r="C17">
        <f t="shared" si="0"/>
        <v>3.2157993999999999</v>
      </c>
      <c r="E17" s="3">
        <v>-7.8148599999999999E-2</v>
      </c>
      <c r="K17" t="s">
        <v>104</v>
      </c>
      <c r="R17" t="s">
        <v>199</v>
      </c>
    </row>
    <row r="18" spans="1:18" x14ac:dyDescent="0.2">
      <c r="A18">
        <v>34</v>
      </c>
      <c r="B18">
        <v>3.4100318000000001</v>
      </c>
      <c r="C18">
        <f t="shared" si="0"/>
        <v>3.2133965</v>
      </c>
      <c r="E18" s="3">
        <v>-8.0551499999999998E-2</v>
      </c>
      <c r="K18" t="s">
        <v>105</v>
      </c>
      <c r="R18" t="s">
        <v>200</v>
      </c>
    </row>
    <row r="19" spans="1:18" x14ac:dyDescent="0.2">
      <c r="A19">
        <v>35</v>
      </c>
      <c r="B19">
        <v>3.4082013999999998</v>
      </c>
      <c r="C19">
        <f t="shared" si="0"/>
        <v>3.2099964999999999</v>
      </c>
      <c r="E19" s="3">
        <v>-8.3951499999999998E-2</v>
      </c>
      <c r="K19" t="s">
        <v>106</v>
      </c>
      <c r="R19" t="s">
        <v>201</v>
      </c>
    </row>
    <row r="20" spans="1:18" x14ac:dyDescent="0.2">
      <c r="A20">
        <v>36</v>
      </c>
      <c r="B20">
        <v>3.4047396000000001</v>
      </c>
      <c r="C20">
        <f t="shared" si="0"/>
        <v>3.2011830999999997</v>
      </c>
      <c r="E20" s="3">
        <v>-9.2764899999999997E-2</v>
      </c>
      <c r="K20" t="s">
        <v>107</v>
      </c>
      <c r="R20" t="s">
        <v>202</v>
      </c>
    </row>
    <row r="21" spans="1:18" x14ac:dyDescent="0.2">
      <c r="A21">
        <v>37</v>
      </c>
      <c r="B21">
        <v>3.4008471</v>
      </c>
      <c r="C21">
        <f t="shared" si="0"/>
        <v>3.2002856</v>
      </c>
      <c r="E21" s="3">
        <v>-9.3662400000000007E-2</v>
      </c>
      <c r="K21" t="s">
        <v>15</v>
      </c>
      <c r="R21" t="s">
        <v>203</v>
      </c>
    </row>
    <row r="22" spans="1:18" x14ac:dyDescent="0.2">
      <c r="A22">
        <v>38</v>
      </c>
      <c r="B22">
        <v>3.393564</v>
      </c>
      <c r="C22">
        <f t="shared" si="0"/>
        <v>3.1902105999999999</v>
      </c>
      <c r="E22" s="3">
        <v>-0.10373739999999999</v>
      </c>
      <c r="K22" t="s">
        <v>16</v>
      </c>
      <c r="R22" t="s">
        <v>204</v>
      </c>
    </row>
    <row r="23" spans="1:18" x14ac:dyDescent="0.2">
      <c r="A23">
        <v>39</v>
      </c>
      <c r="B23">
        <v>3.3906754000000001</v>
      </c>
      <c r="C23">
        <f t="shared" si="0"/>
        <v>3.1870781999999998</v>
      </c>
      <c r="E23" s="3">
        <v>-0.1068698</v>
      </c>
      <c r="K23" t="s">
        <v>17</v>
      </c>
      <c r="R23" t="s">
        <v>205</v>
      </c>
    </row>
    <row r="24" spans="1:18" x14ac:dyDescent="0.2">
      <c r="A24">
        <v>40</v>
      </c>
      <c r="B24">
        <v>3.3880189000000001</v>
      </c>
      <c r="C24">
        <f t="shared" si="0"/>
        <v>3.1879306000000001</v>
      </c>
      <c r="E24" s="3">
        <v>-0.1060174</v>
      </c>
      <c r="K24" t="s">
        <v>18</v>
      </c>
      <c r="R24" t="s">
        <v>206</v>
      </c>
    </row>
    <row r="25" spans="1:18" x14ac:dyDescent="0.2">
      <c r="A25">
        <v>41</v>
      </c>
      <c r="B25">
        <v>3.3753582999999998</v>
      </c>
      <c r="C25">
        <f t="shared" si="0"/>
        <v>3.1704931999999997</v>
      </c>
      <c r="E25" s="3">
        <v>-0.1234548</v>
      </c>
      <c r="K25" t="s">
        <v>19</v>
      </c>
      <c r="R25" t="s">
        <v>207</v>
      </c>
    </row>
    <row r="26" spans="1:18" x14ac:dyDescent="0.2">
      <c r="A26">
        <v>42</v>
      </c>
      <c r="B26">
        <v>3.3755750999999998</v>
      </c>
      <c r="C26">
        <f t="shared" si="0"/>
        <v>3.1769476999999999</v>
      </c>
      <c r="E26" s="3">
        <v>-0.1170003</v>
      </c>
      <c r="K26" t="s">
        <v>20</v>
      </c>
      <c r="R26" t="s">
        <v>208</v>
      </c>
    </row>
    <row r="27" spans="1:18" x14ac:dyDescent="0.2">
      <c r="A27">
        <v>43</v>
      </c>
      <c r="B27">
        <v>3.3765545000000001</v>
      </c>
      <c r="C27">
        <f t="shared" si="0"/>
        <v>3.1866536000000001</v>
      </c>
      <c r="E27" s="3">
        <v>-0.1072944</v>
      </c>
      <c r="K27" t="s">
        <v>21</v>
      </c>
      <c r="R27" t="s">
        <v>209</v>
      </c>
    </row>
    <row r="28" spans="1:18" x14ac:dyDescent="0.2">
      <c r="A28">
        <v>44</v>
      </c>
      <c r="B28">
        <v>3.3623115000000001</v>
      </c>
      <c r="C28">
        <f t="shared" si="0"/>
        <v>3.1733818</v>
      </c>
      <c r="E28" s="3">
        <v>-0.1205662</v>
      </c>
      <c r="K28" t="s">
        <v>22</v>
      </c>
      <c r="R28" t="s">
        <v>210</v>
      </c>
    </row>
    <row r="29" spans="1:18" x14ac:dyDescent="0.2">
      <c r="A29">
        <v>45</v>
      </c>
      <c r="B29">
        <v>3.3730026</v>
      </c>
      <c r="C29">
        <f t="shared" si="0"/>
        <v>3.1829001999999997</v>
      </c>
      <c r="E29" s="3">
        <v>-0.1110478</v>
      </c>
      <c r="K29" t="s">
        <v>23</v>
      </c>
      <c r="R29" t="s">
        <v>211</v>
      </c>
    </row>
    <row r="30" spans="1:18" x14ac:dyDescent="0.2">
      <c r="A30">
        <v>46</v>
      </c>
      <c r="B30">
        <v>3.3528937000000001</v>
      </c>
      <c r="C30">
        <f t="shared" si="0"/>
        <v>3.1744814999999997</v>
      </c>
      <c r="E30" s="3">
        <v>-0.1194665</v>
      </c>
      <c r="K30" t="s">
        <v>24</v>
      </c>
      <c r="R30" t="s">
        <v>212</v>
      </c>
    </row>
    <row r="31" spans="1:18" x14ac:dyDescent="0.2">
      <c r="A31">
        <v>47</v>
      </c>
      <c r="B31">
        <v>3.3453536000000001</v>
      </c>
      <c r="C31">
        <f t="shared" si="0"/>
        <v>3.1742974999999998</v>
      </c>
      <c r="E31" s="3">
        <v>-0.11965050000000001</v>
      </c>
      <c r="K31" t="s">
        <v>25</v>
      </c>
      <c r="R31" t="s">
        <v>213</v>
      </c>
    </row>
    <row r="32" spans="1:18" x14ac:dyDescent="0.2">
      <c r="A32">
        <v>48</v>
      </c>
      <c r="B32">
        <v>3.3400582999999999</v>
      </c>
      <c r="C32">
        <f t="shared" si="0"/>
        <v>3.1716489999999999</v>
      </c>
      <c r="E32" s="3">
        <v>-0.122299</v>
      </c>
      <c r="K32" t="s">
        <v>26</v>
      </c>
      <c r="R32" t="s">
        <v>214</v>
      </c>
    </row>
    <row r="33" spans="1:18" x14ac:dyDescent="0.2">
      <c r="A33">
        <v>49</v>
      </c>
      <c r="B33">
        <v>3.3357462999999998</v>
      </c>
      <c r="C33">
        <f t="shared" si="0"/>
        <v>3.1697066</v>
      </c>
      <c r="E33" s="3">
        <v>-0.1242414</v>
      </c>
      <c r="K33" t="s">
        <v>27</v>
      </c>
      <c r="R33" t="s">
        <v>215</v>
      </c>
    </row>
    <row r="34" spans="1:18" x14ac:dyDescent="0.2">
      <c r="A34">
        <v>50</v>
      </c>
      <c r="B34">
        <v>3.341278</v>
      </c>
      <c r="C34">
        <f t="shared" si="0"/>
        <v>3.1830642999999998</v>
      </c>
      <c r="E34" s="3">
        <v>-0.1108837</v>
      </c>
      <c r="K34" t="s">
        <v>28</v>
      </c>
      <c r="R34" t="s">
        <v>216</v>
      </c>
    </row>
    <row r="35" spans="1:18" x14ac:dyDescent="0.2">
      <c r="A35">
        <v>51</v>
      </c>
      <c r="B35">
        <v>3.3483871999999999</v>
      </c>
      <c r="C35">
        <f t="shared" si="0"/>
        <v>3.1874054999999997</v>
      </c>
      <c r="E35" s="3">
        <v>-0.1065425</v>
      </c>
      <c r="K35" t="s">
        <v>29</v>
      </c>
      <c r="R35" t="s">
        <v>217</v>
      </c>
    </row>
    <row r="36" spans="1:18" x14ac:dyDescent="0.2">
      <c r="A36">
        <v>52</v>
      </c>
      <c r="B36">
        <v>3.3328788</v>
      </c>
      <c r="C36">
        <f t="shared" si="0"/>
        <v>3.1792471</v>
      </c>
      <c r="E36" s="3">
        <v>-0.11470089999999999</v>
      </c>
      <c r="K36" t="s">
        <v>30</v>
      </c>
      <c r="R36" t="s">
        <v>218</v>
      </c>
    </row>
    <row r="37" spans="1:18" x14ac:dyDescent="0.2">
      <c r="A37">
        <v>53</v>
      </c>
      <c r="B37">
        <v>3.3411716999999999</v>
      </c>
      <c r="C37">
        <f t="shared" si="0"/>
        <v>3.1848134999999997</v>
      </c>
      <c r="E37" s="3">
        <v>-0.1091345</v>
      </c>
      <c r="K37" t="s">
        <v>31</v>
      </c>
      <c r="R37" t="s">
        <v>219</v>
      </c>
    </row>
    <row r="38" spans="1:18" x14ac:dyDescent="0.2">
      <c r="A38">
        <v>54</v>
      </c>
      <c r="B38">
        <v>3.3364048999999998</v>
      </c>
      <c r="C38">
        <f t="shared" si="0"/>
        <v>3.1859235999999997</v>
      </c>
      <c r="E38" s="3">
        <v>-0.10802440000000001</v>
      </c>
      <c r="K38" t="s">
        <v>32</v>
      </c>
      <c r="R38" t="s">
        <v>220</v>
      </c>
    </row>
    <row r="39" spans="1:18" x14ac:dyDescent="0.2">
      <c r="A39">
        <v>55</v>
      </c>
      <c r="B39">
        <v>3.3402739000000001</v>
      </c>
      <c r="C39">
        <f t="shared" si="0"/>
        <v>3.1928068000000001</v>
      </c>
      <c r="E39" s="3">
        <v>-0.1011412</v>
      </c>
      <c r="K39" t="s">
        <v>33</v>
      </c>
      <c r="R39" t="s">
        <v>221</v>
      </c>
    </row>
    <row r="40" spans="1:18" x14ac:dyDescent="0.2">
      <c r="A40">
        <v>56</v>
      </c>
      <c r="B40">
        <v>3.3442390999999998</v>
      </c>
      <c r="C40">
        <f t="shared" si="0"/>
        <v>3.1987052</v>
      </c>
      <c r="E40" s="3">
        <v>-9.5242800000000002E-2</v>
      </c>
      <c r="K40" t="s">
        <v>34</v>
      </c>
      <c r="R40" t="s">
        <v>222</v>
      </c>
    </row>
    <row r="41" spans="1:18" x14ac:dyDescent="0.2">
      <c r="A41">
        <v>57</v>
      </c>
      <c r="B41">
        <v>3.3485727999999999</v>
      </c>
      <c r="C41">
        <f t="shared" si="0"/>
        <v>3.2041971999999999</v>
      </c>
      <c r="E41" s="3">
        <v>-8.9750800000000006E-2</v>
      </c>
      <c r="K41" t="s">
        <v>35</v>
      </c>
      <c r="R41" t="s">
        <v>223</v>
      </c>
    </row>
    <row r="42" spans="1:18" x14ac:dyDescent="0.2">
      <c r="A42">
        <v>58</v>
      </c>
      <c r="B42">
        <v>3.3646349</v>
      </c>
      <c r="C42">
        <f>3.293948+E42</f>
        <v>3.2213769999999999</v>
      </c>
      <c r="E42" s="3">
        <v>-7.2570999999999997E-2</v>
      </c>
      <c r="K42" t="s">
        <v>36</v>
      </c>
      <c r="R42" t="s">
        <v>224</v>
      </c>
    </row>
    <row r="43" spans="1:18" x14ac:dyDescent="0.2">
      <c r="A43">
        <v>59</v>
      </c>
      <c r="B43">
        <v>3.3687288999999998</v>
      </c>
      <c r="C43">
        <f t="shared" si="0"/>
        <v>3.2303610999999997</v>
      </c>
      <c r="E43" s="3">
        <v>-6.3586900000000002E-2</v>
      </c>
      <c r="K43" t="s">
        <v>37</v>
      </c>
      <c r="R43" t="s">
        <v>225</v>
      </c>
    </row>
    <row r="44" spans="1:18" x14ac:dyDescent="0.2">
      <c r="A44">
        <v>60</v>
      </c>
      <c r="B44">
        <v>3.3835402000000001</v>
      </c>
      <c r="C44">
        <f t="shared" si="0"/>
        <v>3.2474509999999999</v>
      </c>
      <c r="E44" s="3">
        <v>-4.6496999999999997E-2</v>
      </c>
      <c r="K44" t="s">
        <v>38</v>
      </c>
      <c r="R44" t="s">
        <v>226</v>
      </c>
    </row>
    <row r="45" spans="1:18" x14ac:dyDescent="0.2">
      <c r="A45">
        <v>61</v>
      </c>
      <c r="B45">
        <v>3.4021805000000001</v>
      </c>
      <c r="C45">
        <f t="shared" si="0"/>
        <v>3.2636743999999998</v>
      </c>
      <c r="E45" s="3">
        <v>-3.0273600000000001E-2</v>
      </c>
      <c r="K45" t="s">
        <v>39</v>
      </c>
      <c r="R45" t="s">
        <v>227</v>
      </c>
    </row>
    <row r="46" spans="1:18" x14ac:dyDescent="0.2">
      <c r="A46">
        <v>62</v>
      </c>
      <c r="B46">
        <v>3.4250647000000001</v>
      </c>
      <c r="C46">
        <f t="shared" si="0"/>
        <v>3.2852896</v>
      </c>
      <c r="E46" s="3">
        <v>-8.6584000000000001E-3</v>
      </c>
      <c r="K46" t="s">
        <v>40</v>
      </c>
      <c r="R46" t="s">
        <v>228</v>
      </c>
    </row>
    <row r="47" spans="1:18" x14ac:dyDescent="0.2">
      <c r="A47">
        <v>63</v>
      </c>
      <c r="B47">
        <v>3.4172870999999998</v>
      </c>
      <c r="C47">
        <f t="shared" si="0"/>
        <v>3.2752935000000001</v>
      </c>
      <c r="E47" s="3">
        <v>-1.8654500000000001E-2</v>
      </c>
      <c r="K47" t="s">
        <v>41</v>
      </c>
      <c r="R47" t="s">
        <v>229</v>
      </c>
    </row>
    <row r="48" spans="1:18" x14ac:dyDescent="0.2">
      <c r="A48">
        <v>64</v>
      </c>
      <c r="B48">
        <v>3.4365155999999999</v>
      </c>
      <c r="C48">
        <f t="shared" si="0"/>
        <v>3.2994021999999998</v>
      </c>
      <c r="E48" s="3">
        <v>5.4542000000000002E-3</v>
      </c>
      <c r="K48" t="s">
        <v>42</v>
      </c>
      <c r="R48" t="s">
        <v>230</v>
      </c>
    </row>
    <row r="49" spans="1:18" x14ac:dyDescent="0.2">
      <c r="A49">
        <v>65</v>
      </c>
      <c r="B49">
        <v>3.4363063999999999</v>
      </c>
      <c r="C49">
        <f t="shared" si="0"/>
        <v>3.2955918999999998</v>
      </c>
      <c r="E49" s="3">
        <v>1.6439E-3</v>
      </c>
      <c r="K49" t="s">
        <v>43</v>
      </c>
      <c r="R49" t="s">
        <v>231</v>
      </c>
    </row>
    <row r="50" spans="1:18" x14ac:dyDescent="0.2">
      <c r="A50">
        <v>66</v>
      </c>
      <c r="B50">
        <v>3.44869</v>
      </c>
      <c r="C50">
        <f t="shared" si="0"/>
        <v>3.3038645999999998</v>
      </c>
      <c r="E50" s="3">
        <v>9.9165999999999994E-3</v>
      </c>
      <c r="K50" t="s">
        <v>44</v>
      </c>
      <c r="R50" t="s">
        <v>232</v>
      </c>
    </row>
    <row r="51" spans="1:18" x14ac:dyDescent="0.2">
      <c r="A51">
        <v>67</v>
      </c>
      <c r="B51">
        <v>3.4490287999999998</v>
      </c>
      <c r="C51">
        <f t="shared" si="0"/>
        <v>3.3010786999999997</v>
      </c>
      <c r="E51" s="3">
        <v>7.1307000000000002E-3</v>
      </c>
      <c r="K51" t="s">
        <v>45</v>
      </c>
      <c r="R51" t="s">
        <v>233</v>
      </c>
    </row>
    <row r="52" spans="1:18" x14ac:dyDescent="0.2">
      <c r="A52">
        <v>68</v>
      </c>
      <c r="B52">
        <v>3.4661588999999999</v>
      </c>
      <c r="C52">
        <f t="shared" si="0"/>
        <v>3.3183213</v>
      </c>
      <c r="E52" s="3">
        <v>2.4373300000000001E-2</v>
      </c>
      <c r="K52" t="s">
        <v>46</v>
      </c>
      <c r="R52" t="s">
        <v>234</v>
      </c>
    </row>
    <row r="53" spans="1:18" x14ac:dyDescent="0.2">
      <c r="A53">
        <v>69</v>
      </c>
      <c r="B53">
        <v>3.4439148999999998</v>
      </c>
      <c r="C53">
        <f t="shared" si="0"/>
        <v>3.2997852999999999</v>
      </c>
      <c r="E53" s="3">
        <v>5.8373000000000001E-3</v>
      </c>
      <c r="K53" t="s">
        <v>47</v>
      </c>
      <c r="R53" t="s">
        <v>235</v>
      </c>
    </row>
    <row r="54" spans="1:18" x14ac:dyDescent="0.2">
      <c r="A54">
        <v>70</v>
      </c>
      <c r="B54">
        <v>3.4650246</v>
      </c>
      <c r="C54">
        <f t="shared" si="0"/>
        <v>3.3241866999999998</v>
      </c>
      <c r="E54" s="3">
        <v>3.02387E-2</v>
      </c>
      <c r="K54" t="s">
        <v>48</v>
      </c>
      <c r="R54" t="s">
        <v>236</v>
      </c>
    </row>
    <row r="55" spans="1:18" x14ac:dyDescent="0.2">
      <c r="A55">
        <v>71</v>
      </c>
      <c r="B55">
        <v>3.4604976000000001</v>
      </c>
      <c r="C55">
        <f t="shared" si="0"/>
        <v>3.3226594999999999</v>
      </c>
      <c r="E55" s="3">
        <v>2.8711500000000001E-2</v>
      </c>
      <c r="K55" t="s">
        <v>49</v>
      </c>
      <c r="R55" t="s">
        <v>237</v>
      </c>
    </row>
    <row r="56" spans="1:18" x14ac:dyDescent="0.2">
      <c r="A56">
        <v>72</v>
      </c>
      <c r="B56">
        <v>3.4544392999999998</v>
      </c>
      <c r="C56">
        <f t="shared" si="0"/>
        <v>3.3137105999999998</v>
      </c>
      <c r="E56" s="3">
        <v>1.9762600000000002E-2</v>
      </c>
      <c r="K56" t="s">
        <v>50</v>
      </c>
      <c r="R56" t="s">
        <v>238</v>
      </c>
    </row>
    <row r="57" spans="1:18" x14ac:dyDescent="0.2">
      <c r="A57">
        <v>73</v>
      </c>
      <c r="B57">
        <v>3.4442789999999999</v>
      </c>
      <c r="C57">
        <f t="shared" si="0"/>
        <v>3.3071045999999997</v>
      </c>
      <c r="E57" s="3">
        <v>1.3156599999999999E-2</v>
      </c>
      <c r="K57" t="s">
        <v>51</v>
      </c>
      <c r="R57" t="s">
        <v>239</v>
      </c>
    </row>
    <row r="58" spans="1:18" x14ac:dyDescent="0.2">
      <c r="A58">
        <v>74</v>
      </c>
      <c r="B58">
        <v>3.4523308999999998</v>
      </c>
      <c r="C58">
        <f t="shared" si="0"/>
        <v>3.3145205</v>
      </c>
      <c r="E58" s="3">
        <v>2.0572500000000001E-2</v>
      </c>
      <c r="K58" t="s">
        <v>52</v>
      </c>
      <c r="R58" t="s">
        <v>240</v>
      </c>
    </row>
    <row r="59" spans="1:18" x14ac:dyDescent="0.2">
      <c r="A59">
        <v>75</v>
      </c>
      <c r="B59">
        <v>3.4450881999999998</v>
      </c>
      <c r="C59">
        <f t="shared" si="0"/>
        <v>3.3119426000000001</v>
      </c>
      <c r="E59" s="3">
        <v>1.7994599999999999E-2</v>
      </c>
      <c r="K59" t="s">
        <v>53</v>
      </c>
      <c r="R59" t="s">
        <v>241</v>
      </c>
    </row>
    <row r="60" spans="1:18" x14ac:dyDescent="0.2">
      <c r="A60">
        <v>76</v>
      </c>
      <c r="B60">
        <v>3.4373146999999999</v>
      </c>
      <c r="C60">
        <f t="shared" si="0"/>
        <v>3.3043587999999997</v>
      </c>
      <c r="E60" s="3">
        <v>1.04108E-2</v>
      </c>
      <c r="K60" t="s">
        <v>54</v>
      </c>
      <c r="R60" t="s">
        <v>242</v>
      </c>
    </row>
    <row r="61" spans="1:18" x14ac:dyDescent="0.2">
      <c r="A61">
        <v>77</v>
      </c>
      <c r="B61">
        <v>3.4311992</v>
      </c>
      <c r="C61">
        <f t="shared" si="0"/>
        <v>3.3029321</v>
      </c>
      <c r="E61" s="3">
        <v>8.9841000000000001E-3</v>
      </c>
      <c r="K61" t="s">
        <v>55</v>
      </c>
      <c r="R61" t="s">
        <v>243</v>
      </c>
    </row>
    <row r="62" spans="1:18" x14ac:dyDescent="0.2">
      <c r="A62">
        <v>78</v>
      </c>
      <c r="B62">
        <v>3.4262706999999999</v>
      </c>
      <c r="C62">
        <f t="shared" si="0"/>
        <v>3.2974552999999998</v>
      </c>
      <c r="E62" s="3">
        <v>3.5073000000000001E-3</v>
      </c>
      <c r="K62" t="s">
        <v>56</v>
      </c>
      <c r="R62" t="s">
        <v>244</v>
      </c>
    </row>
    <row r="63" spans="1:18" x14ac:dyDescent="0.2">
      <c r="A63">
        <v>79</v>
      </c>
      <c r="B63">
        <v>3.4083636999999998</v>
      </c>
      <c r="C63">
        <f>3.293948+E63</f>
        <v>3.2801581999999998</v>
      </c>
      <c r="E63" s="3">
        <v>-1.37898E-2</v>
      </c>
      <c r="K63" t="s">
        <v>57</v>
      </c>
      <c r="R63" t="s">
        <v>245</v>
      </c>
    </row>
    <row r="64" spans="1:18" x14ac:dyDescent="0.2">
      <c r="A64">
        <v>80</v>
      </c>
      <c r="B64">
        <v>3.4334631</v>
      </c>
      <c r="C64">
        <f t="shared" si="0"/>
        <v>3.3117121999999997</v>
      </c>
      <c r="E64" s="3">
        <v>1.7764200000000001E-2</v>
      </c>
      <c r="K64" t="s">
        <v>58</v>
      </c>
      <c r="R64" t="s">
        <v>246</v>
      </c>
    </row>
    <row r="65" spans="1:18" x14ac:dyDescent="0.2">
      <c r="A65">
        <v>81</v>
      </c>
      <c r="B65">
        <v>3.4413800999999999</v>
      </c>
      <c r="C65">
        <f t="shared" si="0"/>
        <v>3.3146426</v>
      </c>
      <c r="E65" s="3">
        <v>2.06946E-2</v>
      </c>
      <c r="K65" t="s">
        <v>59</v>
      </c>
      <c r="R65" t="s">
        <v>247</v>
      </c>
    </row>
    <row r="66" spans="1:18" x14ac:dyDescent="0.2">
      <c r="A66">
        <v>82</v>
      </c>
      <c r="B66">
        <v>3.4169882999999999</v>
      </c>
      <c r="C66">
        <f t="shared" si="0"/>
        <v>3.2939021999999998</v>
      </c>
      <c r="E66" s="3">
        <v>-4.5800000000000002E-5</v>
      </c>
      <c r="K66" t="s">
        <v>60</v>
      </c>
      <c r="R66" t="s">
        <v>248</v>
      </c>
    </row>
    <row r="67" spans="1:18" x14ac:dyDescent="0.2">
      <c r="A67">
        <v>83</v>
      </c>
      <c r="B67">
        <v>3.3904993000000001</v>
      </c>
      <c r="C67">
        <f t="shared" si="0"/>
        <v>3.2760065999999997</v>
      </c>
      <c r="E67" s="3">
        <v>-1.79414E-2</v>
      </c>
      <c r="K67" t="s">
        <v>61</v>
      </c>
      <c r="R67" t="s">
        <v>249</v>
      </c>
    </row>
    <row r="68" spans="1:18" x14ac:dyDescent="0.2">
      <c r="A68">
        <v>84</v>
      </c>
      <c r="B68">
        <v>3.3971268999999999</v>
      </c>
      <c r="C68">
        <f t="shared" ref="C68:C82" si="1">3.293948+E68</f>
        <v>3.2823932999999998</v>
      </c>
      <c r="E68" s="3">
        <v>-1.1554699999999999E-2</v>
      </c>
      <c r="K68" t="s">
        <v>62</v>
      </c>
      <c r="R68" t="s">
        <v>250</v>
      </c>
    </row>
    <row r="69" spans="1:18" x14ac:dyDescent="0.2">
      <c r="A69">
        <v>85</v>
      </c>
      <c r="B69">
        <v>3.3875441999999998</v>
      </c>
      <c r="C69">
        <f t="shared" si="1"/>
        <v>3.27217</v>
      </c>
      <c r="E69" s="3">
        <v>-2.1777999999999999E-2</v>
      </c>
      <c r="K69" t="s">
        <v>63</v>
      </c>
      <c r="R69" t="s">
        <v>251</v>
      </c>
    </row>
    <row r="70" spans="1:18" x14ac:dyDescent="0.2">
      <c r="A70">
        <v>86</v>
      </c>
      <c r="B70">
        <v>3.3884386000000002</v>
      </c>
      <c r="C70">
        <f t="shared" si="1"/>
        <v>3.2738848999999997</v>
      </c>
      <c r="E70" s="3">
        <v>-2.00631E-2</v>
      </c>
      <c r="K70" t="s">
        <v>64</v>
      </c>
      <c r="R70" t="s">
        <v>252</v>
      </c>
    </row>
    <row r="71" spans="1:18" x14ac:dyDescent="0.2">
      <c r="A71">
        <v>87</v>
      </c>
      <c r="B71">
        <v>3.3806189</v>
      </c>
      <c r="C71">
        <f t="shared" si="1"/>
        <v>3.2726129999999998</v>
      </c>
      <c r="E71" s="3">
        <v>-2.1335E-2</v>
      </c>
      <c r="K71" t="s">
        <v>65</v>
      </c>
      <c r="R71" t="s">
        <v>253</v>
      </c>
    </row>
    <row r="72" spans="1:18" x14ac:dyDescent="0.2">
      <c r="A72">
        <v>88</v>
      </c>
      <c r="B72">
        <v>3.3899542</v>
      </c>
      <c r="C72">
        <f t="shared" si="1"/>
        <v>3.2838791000000001</v>
      </c>
      <c r="E72" s="3">
        <v>-1.00689E-2</v>
      </c>
      <c r="K72" t="s">
        <v>66</v>
      </c>
      <c r="R72" t="s">
        <v>254</v>
      </c>
    </row>
    <row r="73" spans="1:18" x14ac:dyDescent="0.2">
      <c r="A73">
        <v>89</v>
      </c>
      <c r="B73">
        <v>3.3752197000000002</v>
      </c>
      <c r="C73">
        <f t="shared" si="1"/>
        <v>3.2730250000000001</v>
      </c>
      <c r="E73" s="3">
        <v>-2.0923000000000001E-2</v>
      </c>
      <c r="K73" t="s">
        <v>67</v>
      </c>
      <c r="R73" t="s">
        <v>255</v>
      </c>
    </row>
    <row r="74" spans="1:18" x14ac:dyDescent="0.2">
      <c r="A74">
        <v>90</v>
      </c>
      <c r="B74">
        <v>3.3943205000000001</v>
      </c>
      <c r="C74">
        <f t="shared" si="1"/>
        <v>3.290168</v>
      </c>
      <c r="E74" s="3">
        <v>-3.7799999999999999E-3</v>
      </c>
      <c r="K74" t="s">
        <v>68</v>
      </c>
      <c r="R74" t="s">
        <v>256</v>
      </c>
    </row>
    <row r="75" spans="1:18" x14ac:dyDescent="0.2">
      <c r="A75">
        <v>91</v>
      </c>
      <c r="B75">
        <v>3.3914911999999999</v>
      </c>
      <c r="C75">
        <f t="shared" si="1"/>
        <v>3.2850525999999998</v>
      </c>
      <c r="E75" s="3">
        <v>-8.8953999999999995E-3</v>
      </c>
      <c r="K75" t="s">
        <v>69</v>
      </c>
      <c r="R75" t="s">
        <v>257</v>
      </c>
    </row>
    <row r="76" spans="1:18" x14ac:dyDescent="0.2">
      <c r="A76">
        <v>92</v>
      </c>
      <c r="B76">
        <v>3.4012737999999998</v>
      </c>
      <c r="C76">
        <f t="shared" si="1"/>
        <v>3.2915188</v>
      </c>
      <c r="E76" s="3">
        <v>-2.4291999999999998E-3</v>
      </c>
      <c r="K76" t="s">
        <v>70</v>
      </c>
      <c r="R76" t="s">
        <v>258</v>
      </c>
    </row>
    <row r="77" spans="1:18" x14ac:dyDescent="0.2">
      <c r="A77">
        <v>93</v>
      </c>
      <c r="B77">
        <v>3.3595831999999999</v>
      </c>
      <c r="C77">
        <f t="shared" si="1"/>
        <v>3.2599054999999999</v>
      </c>
      <c r="E77" s="3">
        <v>-3.4042500000000003E-2</v>
      </c>
      <c r="K77" t="s">
        <v>71</v>
      </c>
      <c r="R77" t="s">
        <v>259</v>
      </c>
    </row>
    <row r="78" spans="1:18" x14ac:dyDescent="0.2">
      <c r="A78">
        <v>94</v>
      </c>
      <c r="B78">
        <v>3.3294171000000001</v>
      </c>
      <c r="C78">
        <f t="shared" si="1"/>
        <v>3.2376540999999999</v>
      </c>
      <c r="E78" s="3">
        <v>-5.6293900000000001E-2</v>
      </c>
      <c r="K78" t="s">
        <v>72</v>
      </c>
      <c r="R78" t="s">
        <v>260</v>
      </c>
    </row>
    <row r="79" spans="1:18" x14ac:dyDescent="0.2">
      <c r="A79">
        <v>95</v>
      </c>
      <c r="B79">
        <v>3.3646473000000001</v>
      </c>
      <c r="C79">
        <f t="shared" si="1"/>
        <v>3.2635688999999997</v>
      </c>
      <c r="E79" s="3">
        <v>-3.0379099999999999E-2</v>
      </c>
      <c r="K79" t="s">
        <v>73</v>
      </c>
      <c r="R79" t="s">
        <v>261</v>
      </c>
    </row>
    <row r="80" spans="1:18" x14ac:dyDescent="0.2">
      <c r="A80">
        <v>96</v>
      </c>
      <c r="B80">
        <v>3.4024727000000001</v>
      </c>
      <c r="C80">
        <f t="shared" si="1"/>
        <v>3.3019903999999998</v>
      </c>
      <c r="E80" s="3">
        <v>8.0423999999999999E-3</v>
      </c>
      <c r="K80" t="s">
        <v>74</v>
      </c>
      <c r="R80" t="s">
        <v>262</v>
      </c>
    </row>
    <row r="81" spans="1:18" x14ac:dyDescent="0.2">
      <c r="A81">
        <v>97</v>
      </c>
      <c r="B81">
        <v>3.2659569999999998</v>
      </c>
      <c r="C81">
        <f t="shared" si="1"/>
        <v>3.1598473</v>
      </c>
      <c r="E81" s="3">
        <v>-0.13410069999999999</v>
      </c>
      <c r="K81" t="s">
        <v>75</v>
      </c>
      <c r="R81" t="s">
        <v>263</v>
      </c>
    </row>
    <row r="82" spans="1:18" x14ac:dyDescent="0.2">
      <c r="A82">
        <v>98</v>
      </c>
      <c r="B82">
        <v>3.3590024999999999</v>
      </c>
      <c r="C82">
        <f t="shared" si="1"/>
        <v>3.2928500000000001</v>
      </c>
      <c r="E82" s="3">
        <v>-1.098E-3</v>
      </c>
      <c r="K82" t="s">
        <v>76</v>
      </c>
      <c r="R82" t="s">
        <v>264</v>
      </c>
    </row>
    <row r="83" spans="1:18" x14ac:dyDescent="0.2">
      <c r="A83">
        <v>99</v>
      </c>
      <c r="B83">
        <v>3.4408800999999998</v>
      </c>
      <c r="C83">
        <f>3.293948+E83</f>
        <v>3.2968865999999997</v>
      </c>
      <c r="E83">
        <v>2.9386E-3</v>
      </c>
      <c r="K83" t="s">
        <v>77</v>
      </c>
      <c r="R83" t="s">
        <v>265</v>
      </c>
    </row>
    <row r="84" spans="1:18" x14ac:dyDescent="0.2">
      <c r="K84" t="s">
        <v>78</v>
      </c>
      <c r="R84" t="s">
        <v>266</v>
      </c>
    </row>
    <row r="85" spans="1:18" x14ac:dyDescent="0.2">
      <c r="K85" t="s">
        <v>79</v>
      </c>
      <c r="R85" t="s">
        <v>267</v>
      </c>
    </row>
    <row r="86" spans="1:18" x14ac:dyDescent="0.2">
      <c r="K86" t="s">
        <v>80</v>
      </c>
      <c r="R86" t="s">
        <v>268</v>
      </c>
    </row>
    <row r="87" spans="1:18" x14ac:dyDescent="0.2">
      <c r="K87" t="s">
        <v>81</v>
      </c>
      <c r="R87" t="s">
        <v>269</v>
      </c>
    </row>
    <row r="88" spans="1:18" x14ac:dyDescent="0.2">
      <c r="K88" t="s">
        <v>82</v>
      </c>
      <c r="R88" t="s">
        <v>270</v>
      </c>
    </row>
    <row r="89" spans="1:18" x14ac:dyDescent="0.2">
      <c r="K89" t="s">
        <v>83</v>
      </c>
      <c r="R89" t="s">
        <v>271</v>
      </c>
    </row>
    <row r="90" spans="1:18" x14ac:dyDescent="0.2">
      <c r="K90" t="s">
        <v>84</v>
      </c>
      <c r="R90" t="s">
        <v>272</v>
      </c>
    </row>
    <row r="91" spans="1:18" x14ac:dyDescent="0.2">
      <c r="K91" t="s">
        <v>85</v>
      </c>
      <c r="R91" t="s">
        <v>273</v>
      </c>
    </row>
    <row r="92" spans="1:18" x14ac:dyDescent="0.2">
      <c r="K92" t="s">
        <v>86</v>
      </c>
      <c r="R92" t="s">
        <v>274</v>
      </c>
    </row>
    <row r="93" spans="1:18" x14ac:dyDescent="0.2">
      <c r="K93" t="s">
        <v>87</v>
      </c>
      <c r="R93" t="s">
        <v>275</v>
      </c>
    </row>
    <row r="94" spans="1:18" x14ac:dyDescent="0.2">
      <c r="K94" t="s">
        <v>88</v>
      </c>
      <c r="R94" t="s">
        <v>276</v>
      </c>
    </row>
    <row r="95" spans="1:18" x14ac:dyDescent="0.2">
      <c r="K95" t="s">
        <v>89</v>
      </c>
      <c r="R95" t="s">
        <v>277</v>
      </c>
    </row>
    <row r="96" spans="1:18" x14ac:dyDescent="0.2">
      <c r="K96" t="s">
        <v>90</v>
      </c>
      <c r="R96" t="s">
        <v>278</v>
      </c>
    </row>
    <row r="97" spans="11:18" x14ac:dyDescent="0.2">
      <c r="K97" t="s">
        <v>91</v>
      </c>
      <c r="R97" t="s">
        <v>279</v>
      </c>
    </row>
    <row r="98" spans="11:18" x14ac:dyDescent="0.2">
      <c r="K98" t="s">
        <v>92</v>
      </c>
      <c r="R98" t="s">
        <v>280</v>
      </c>
    </row>
    <row r="99" spans="11:18" x14ac:dyDescent="0.2">
      <c r="K99" t="s">
        <v>93</v>
      </c>
    </row>
    <row r="100" spans="11:18" x14ac:dyDescent="0.2">
      <c r="K100" t="s">
        <v>108</v>
      </c>
    </row>
    <row r="101" spans="11:18" x14ac:dyDescent="0.2">
      <c r="K101" t="s">
        <v>109</v>
      </c>
    </row>
    <row r="102" spans="11:18" x14ac:dyDescent="0.2">
      <c r="K102" t="s">
        <v>110</v>
      </c>
    </row>
    <row r="103" spans="11:18" x14ac:dyDescent="0.2">
      <c r="K103" t="s">
        <v>111</v>
      </c>
    </row>
    <row r="104" spans="11:18" x14ac:dyDescent="0.2">
      <c r="K104" t="s">
        <v>112</v>
      </c>
    </row>
    <row r="105" spans="11:18" x14ac:dyDescent="0.2">
      <c r="K105" t="s">
        <v>113</v>
      </c>
    </row>
    <row r="106" spans="11:18" x14ac:dyDescent="0.2">
      <c r="K106" t="s">
        <v>114</v>
      </c>
    </row>
    <row r="107" spans="11:18" x14ac:dyDescent="0.2">
      <c r="K107" t="s">
        <v>115</v>
      </c>
    </row>
    <row r="108" spans="11:18" x14ac:dyDescent="0.2">
      <c r="K108" t="s">
        <v>116</v>
      </c>
    </row>
    <row r="109" spans="11:18" x14ac:dyDescent="0.2">
      <c r="K109" t="s">
        <v>117</v>
      </c>
    </row>
    <row r="110" spans="11:18" x14ac:dyDescent="0.2">
      <c r="K110" t="s">
        <v>118</v>
      </c>
    </row>
    <row r="111" spans="11:18" x14ac:dyDescent="0.2">
      <c r="K111" t="s">
        <v>119</v>
      </c>
    </row>
    <row r="112" spans="11:18" x14ac:dyDescent="0.2">
      <c r="K112" t="s">
        <v>120</v>
      </c>
    </row>
    <row r="113" spans="11:11" x14ac:dyDescent="0.2">
      <c r="K113" t="s">
        <v>121</v>
      </c>
    </row>
    <row r="114" spans="11:11" x14ac:dyDescent="0.2">
      <c r="K114" t="s">
        <v>122</v>
      </c>
    </row>
    <row r="115" spans="11:11" x14ac:dyDescent="0.2">
      <c r="K115" t="s">
        <v>123</v>
      </c>
    </row>
    <row r="116" spans="11:11" x14ac:dyDescent="0.2">
      <c r="K116" t="s">
        <v>124</v>
      </c>
    </row>
    <row r="117" spans="11:11" x14ac:dyDescent="0.2">
      <c r="K117" t="s">
        <v>125</v>
      </c>
    </row>
    <row r="118" spans="11:11" x14ac:dyDescent="0.2">
      <c r="K118" t="s">
        <v>126</v>
      </c>
    </row>
    <row r="119" spans="11:11" x14ac:dyDescent="0.2">
      <c r="K119" t="s">
        <v>127</v>
      </c>
    </row>
    <row r="120" spans="11:11" x14ac:dyDescent="0.2">
      <c r="K120" t="s">
        <v>128</v>
      </c>
    </row>
    <row r="121" spans="11:11" x14ac:dyDescent="0.2">
      <c r="K121" t="s">
        <v>129</v>
      </c>
    </row>
    <row r="122" spans="11:11" x14ac:dyDescent="0.2">
      <c r="K122" t="s">
        <v>130</v>
      </c>
    </row>
    <row r="123" spans="11:11" x14ac:dyDescent="0.2">
      <c r="K123" t="s">
        <v>131</v>
      </c>
    </row>
    <row r="124" spans="11:11" x14ac:dyDescent="0.2">
      <c r="K124" t="s">
        <v>132</v>
      </c>
    </row>
    <row r="125" spans="11:11" x14ac:dyDescent="0.2">
      <c r="K125" t="s">
        <v>133</v>
      </c>
    </row>
    <row r="126" spans="11:11" x14ac:dyDescent="0.2">
      <c r="K126" t="s">
        <v>134</v>
      </c>
    </row>
    <row r="127" spans="11:11" x14ac:dyDescent="0.2">
      <c r="K127" t="s">
        <v>135</v>
      </c>
    </row>
    <row r="128" spans="11:11" x14ac:dyDescent="0.2">
      <c r="K128" t="s">
        <v>136</v>
      </c>
    </row>
    <row r="129" spans="11:11" x14ac:dyDescent="0.2">
      <c r="K129" t="s">
        <v>137</v>
      </c>
    </row>
    <row r="130" spans="11:11" x14ac:dyDescent="0.2">
      <c r="K130" t="s">
        <v>138</v>
      </c>
    </row>
    <row r="131" spans="11:11" x14ac:dyDescent="0.2">
      <c r="K131" t="s">
        <v>139</v>
      </c>
    </row>
    <row r="132" spans="11:11" x14ac:dyDescent="0.2">
      <c r="K132" t="s">
        <v>140</v>
      </c>
    </row>
    <row r="133" spans="11:11" x14ac:dyDescent="0.2">
      <c r="K133" t="s">
        <v>141</v>
      </c>
    </row>
    <row r="134" spans="11:11" x14ac:dyDescent="0.2">
      <c r="K134" t="s">
        <v>142</v>
      </c>
    </row>
    <row r="135" spans="11:11" x14ac:dyDescent="0.2">
      <c r="K135" t="s">
        <v>143</v>
      </c>
    </row>
    <row r="136" spans="11:11" x14ac:dyDescent="0.2">
      <c r="K136" t="s">
        <v>144</v>
      </c>
    </row>
    <row r="137" spans="11:11" x14ac:dyDescent="0.2">
      <c r="K137" t="s">
        <v>145</v>
      </c>
    </row>
    <row r="138" spans="11:11" x14ac:dyDescent="0.2">
      <c r="K138" t="s">
        <v>146</v>
      </c>
    </row>
    <row r="139" spans="11:11" x14ac:dyDescent="0.2">
      <c r="K139" t="s">
        <v>147</v>
      </c>
    </row>
    <row r="140" spans="11:11" x14ac:dyDescent="0.2">
      <c r="K140" t="s">
        <v>148</v>
      </c>
    </row>
    <row r="141" spans="11:11" x14ac:dyDescent="0.2">
      <c r="K141" t="s">
        <v>149</v>
      </c>
    </row>
    <row r="142" spans="11:11" x14ac:dyDescent="0.2">
      <c r="K142" t="s">
        <v>150</v>
      </c>
    </row>
    <row r="143" spans="11:11" x14ac:dyDescent="0.2">
      <c r="K143" t="s">
        <v>151</v>
      </c>
    </row>
    <row r="144" spans="11:11" x14ac:dyDescent="0.2">
      <c r="K144" t="s">
        <v>152</v>
      </c>
    </row>
    <row r="145" spans="11:11" x14ac:dyDescent="0.2">
      <c r="K145" t="s">
        <v>153</v>
      </c>
    </row>
    <row r="146" spans="11:11" x14ac:dyDescent="0.2">
      <c r="K146" t="s">
        <v>154</v>
      </c>
    </row>
    <row r="147" spans="11:11" x14ac:dyDescent="0.2">
      <c r="K147" t="s">
        <v>155</v>
      </c>
    </row>
    <row r="148" spans="11:11" x14ac:dyDescent="0.2">
      <c r="K148" t="s">
        <v>156</v>
      </c>
    </row>
    <row r="149" spans="11:11" x14ac:dyDescent="0.2">
      <c r="K149" t="s">
        <v>157</v>
      </c>
    </row>
    <row r="150" spans="11:11" x14ac:dyDescent="0.2">
      <c r="K150" t="s">
        <v>158</v>
      </c>
    </row>
    <row r="151" spans="11:11" x14ac:dyDescent="0.2">
      <c r="K151" t="s">
        <v>159</v>
      </c>
    </row>
    <row r="152" spans="11:11" x14ac:dyDescent="0.2">
      <c r="K152" t="s">
        <v>160</v>
      </c>
    </row>
    <row r="153" spans="11:11" x14ac:dyDescent="0.2">
      <c r="K153" t="s">
        <v>161</v>
      </c>
    </row>
    <row r="154" spans="11:11" x14ac:dyDescent="0.2">
      <c r="K154" t="s">
        <v>162</v>
      </c>
    </row>
    <row r="155" spans="11:11" x14ac:dyDescent="0.2">
      <c r="K155" t="s">
        <v>163</v>
      </c>
    </row>
    <row r="156" spans="11:11" x14ac:dyDescent="0.2">
      <c r="K156" t="s">
        <v>164</v>
      </c>
    </row>
    <row r="157" spans="11:11" x14ac:dyDescent="0.2">
      <c r="K157" t="s">
        <v>165</v>
      </c>
    </row>
    <row r="158" spans="11:11" x14ac:dyDescent="0.2">
      <c r="K158" t="s">
        <v>166</v>
      </c>
    </row>
    <row r="159" spans="11:11" x14ac:dyDescent="0.2">
      <c r="K159" t="s">
        <v>167</v>
      </c>
    </row>
    <row r="160" spans="11:11" x14ac:dyDescent="0.2">
      <c r="K160" t="s">
        <v>168</v>
      </c>
    </row>
    <row r="161" spans="11:11" x14ac:dyDescent="0.2">
      <c r="K161" t="s">
        <v>169</v>
      </c>
    </row>
    <row r="162" spans="11:11" x14ac:dyDescent="0.2">
      <c r="K162" t="s">
        <v>170</v>
      </c>
    </row>
    <row r="163" spans="11:11" x14ac:dyDescent="0.2">
      <c r="K163" t="s">
        <v>171</v>
      </c>
    </row>
    <row r="164" spans="11:11" x14ac:dyDescent="0.2">
      <c r="K164" t="s">
        <v>172</v>
      </c>
    </row>
    <row r="165" spans="11:11" x14ac:dyDescent="0.2">
      <c r="K165" t="s">
        <v>173</v>
      </c>
    </row>
    <row r="166" spans="11:11" x14ac:dyDescent="0.2">
      <c r="K166" t="s">
        <v>174</v>
      </c>
    </row>
    <row r="167" spans="11:11" x14ac:dyDescent="0.2">
      <c r="K167" t="s">
        <v>175</v>
      </c>
    </row>
    <row r="168" spans="11:11" x14ac:dyDescent="0.2">
      <c r="K168" t="s">
        <v>176</v>
      </c>
    </row>
    <row r="169" spans="11:11" x14ac:dyDescent="0.2">
      <c r="K169" t="s">
        <v>177</v>
      </c>
    </row>
    <row r="170" spans="11:11" x14ac:dyDescent="0.2">
      <c r="K170" t="s">
        <v>178</v>
      </c>
    </row>
    <row r="171" spans="11:11" x14ac:dyDescent="0.2">
      <c r="K171" t="s">
        <v>179</v>
      </c>
    </row>
    <row r="172" spans="11:11" x14ac:dyDescent="0.2">
      <c r="K172" t="s">
        <v>180</v>
      </c>
    </row>
    <row r="173" spans="11:11" x14ac:dyDescent="0.2">
      <c r="K173" t="s">
        <v>181</v>
      </c>
    </row>
    <row r="174" spans="11:11" x14ac:dyDescent="0.2">
      <c r="K174" t="s">
        <v>182</v>
      </c>
    </row>
    <row r="175" spans="11:11" x14ac:dyDescent="0.2">
      <c r="K175" t="s">
        <v>183</v>
      </c>
    </row>
    <row r="176" spans="11:11" x14ac:dyDescent="0.2">
      <c r="K176" t="s">
        <v>184</v>
      </c>
    </row>
    <row r="177" spans="11:11" x14ac:dyDescent="0.2">
      <c r="K177" t="s">
        <v>185</v>
      </c>
    </row>
    <row r="178" spans="11:11" x14ac:dyDescent="0.2">
      <c r="K178" t="s">
        <v>186</v>
      </c>
    </row>
    <row r="179" spans="11:11" x14ac:dyDescent="0.2">
      <c r="K179" t="s">
        <v>187</v>
      </c>
    </row>
    <row r="180" spans="11:11" x14ac:dyDescent="0.2">
      <c r="K180" t="s">
        <v>188</v>
      </c>
    </row>
    <row r="181" spans="11:11" x14ac:dyDescent="0.2">
      <c r="K181" t="s">
        <v>189</v>
      </c>
    </row>
    <row r="182" spans="11:11" x14ac:dyDescent="0.2">
      <c r="K182" t="s">
        <v>190</v>
      </c>
    </row>
    <row r="183" spans="11:11" x14ac:dyDescent="0.2">
      <c r="K183" t="s">
        <v>191</v>
      </c>
    </row>
    <row r="184" spans="11:11" x14ac:dyDescent="0.2">
      <c r="K184" t="s">
        <v>192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22" zoomScale="82" workbookViewId="0">
      <selection activeCell="O65" sqref="O65"/>
    </sheetView>
  </sheetViews>
  <sheetFormatPr baseColWidth="10" defaultRowHeight="16" x14ac:dyDescent="0.2"/>
  <cols>
    <col min="14" max="14" width="10.83203125" style="4"/>
  </cols>
  <sheetData>
    <row r="1" spans="1:20" x14ac:dyDescent="0.2">
      <c r="A1" s="5"/>
      <c r="B1" s="5" t="s">
        <v>5</v>
      </c>
      <c r="C1" s="5"/>
      <c r="D1" s="5" t="s">
        <v>4</v>
      </c>
      <c r="E1" s="5" t="s">
        <v>3</v>
      </c>
      <c r="F1" s="5"/>
      <c r="G1" s="5"/>
      <c r="H1" s="5" t="s">
        <v>2</v>
      </c>
      <c r="I1" s="5" t="s">
        <v>9</v>
      </c>
      <c r="J1" s="5" t="s">
        <v>6</v>
      </c>
      <c r="K1" s="5"/>
      <c r="L1" s="5"/>
      <c r="M1" s="5"/>
      <c r="N1" s="6" t="s">
        <v>2</v>
      </c>
      <c r="O1" s="5"/>
      <c r="P1" s="5"/>
      <c r="Q1" s="5"/>
      <c r="R1" s="5" t="s">
        <v>7</v>
      </c>
      <c r="S1" s="5" t="s">
        <v>8</v>
      </c>
      <c r="T1" s="5"/>
    </row>
    <row r="2" spans="1:20" x14ac:dyDescent="0.2">
      <c r="A2" s="7">
        <v>1972</v>
      </c>
      <c r="B2" s="7">
        <v>2.1376089999999999</v>
      </c>
      <c r="C2" s="7">
        <v>1972</v>
      </c>
      <c r="D2" s="7">
        <v>1.9230769000000001</v>
      </c>
      <c r="E2" s="7">
        <v>2.181073</v>
      </c>
      <c r="F2" s="5"/>
      <c r="G2" s="7">
        <v>1972</v>
      </c>
      <c r="H2" s="7">
        <v>2.0815047</v>
      </c>
      <c r="I2" s="7">
        <v>2.1501975999999998</v>
      </c>
      <c r="J2" s="7">
        <v>2.2012987000000002</v>
      </c>
      <c r="K2" s="5"/>
      <c r="L2" s="5"/>
      <c r="M2" s="7">
        <v>1972</v>
      </c>
      <c r="N2" s="6">
        <f>100*O2</f>
        <v>39.739615999999998</v>
      </c>
      <c r="O2" s="7">
        <v>0.39739616</v>
      </c>
      <c r="P2" s="5"/>
      <c r="Q2" s="7">
        <v>1972</v>
      </c>
      <c r="R2" s="7">
        <v>2.1055901000000001</v>
      </c>
      <c r="S2" s="7">
        <v>2.1697877999999999</v>
      </c>
      <c r="T2" s="5"/>
    </row>
    <row r="3" spans="1:20" x14ac:dyDescent="0.2">
      <c r="A3" s="7">
        <v>1973</v>
      </c>
      <c r="B3" s="7">
        <v>2.2280000000000002</v>
      </c>
      <c r="C3" s="7">
        <v>1973</v>
      </c>
      <c r="D3" s="7">
        <v>1.8950275999999999</v>
      </c>
      <c r="E3" s="7">
        <v>2.2748851000000001</v>
      </c>
      <c r="F3" s="5"/>
      <c r="G3" s="7">
        <v>1973</v>
      </c>
      <c r="H3" s="7">
        <v>2.1770073000000001</v>
      </c>
      <c r="I3" s="7">
        <v>2.2804123999999999</v>
      </c>
      <c r="J3" s="7">
        <v>2.2334046999999999</v>
      </c>
      <c r="K3" s="5"/>
      <c r="L3" s="5"/>
      <c r="M3" s="7">
        <v>1973</v>
      </c>
      <c r="N3" s="6">
        <f t="shared" ref="N3:N32" si="0">100*O3</f>
        <v>36.569149000000003</v>
      </c>
      <c r="O3" s="7">
        <v>0.36569149000000001</v>
      </c>
      <c r="P3" s="5"/>
      <c r="Q3" s="7">
        <v>1973</v>
      </c>
      <c r="R3" s="7">
        <v>2.2120343999999998</v>
      </c>
      <c r="S3" s="7">
        <v>2.2418952999999999</v>
      </c>
      <c r="T3" s="5"/>
    </row>
    <row r="4" spans="1:20" x14ac:dyDescent="0.2">
      <c r="A4" s="7">
        <v>1974</v>
      </c>
      <c r="B4" s="7">
        <v>2.247973</v>
      </c>
      <c r="C4" s="7">
        <v>1974</v>
      </c>
      <c r="D4" s="7">
        <v>2.0235294000000001</v>
      </c>
      <c r="E4" s="7">
        <v>2.277053</v>
      </c>
      <c r="F4" s="5"/>
      <c r="G4" s="7">
        <v>1974</v>
      </c>
      <c r="H4" s="7">
        <v>2.1780822</v>
      </c>
      <c r="I4" s="7">
        <v>2.2612245</v>
      </c>
      <c r="J4" s="7">
        <v>2.3089770000000001</v>
      </c>
      <c r="K4" s="5"/>
      <c r="L4" s="5"/>
      <c r="M4" s="7">
        <v>1974</v>
      </c>
      <c r="N4" s="6">
        <f t="shared" si="0"/>
        <v>34.568733000000002</v>
      </c>
      <c r="O4" s="7">
        <v>0.34568733000000001</v>
      </c>
      <c r="P4" s="5"/>
      <c r="Q4" s="7">
        <v>1974</v>
      </c>
      <c r="R4" s="7">
        <v>2.1956522000000001</v>
      </c>
      <c r="S4" s="7">
        <v>2.2936709</v>
      </c>
      <c r="T4" s="5"/>
    </row>
    <row r="5" spans="1:20" x14ac:dyDescent="0.2">
      <c r="A5" s="7">
        <v>1975</v>
      </c>
      <c r="B5" s="7">
        <v>2.1979798000000002</v>
      </c>
      <c r="C5" s="7">
        <v>1975</v>
      </c>
      <c r="D5" s="7">
        <v>1.993865</v>
      </c>
      <c r="E5" s="7">
        <v>2.223824</v>
      </c>
      <c r="F5" s="5"/>
      <c r="G5" s="7">
        <v>1975</v>
      </c>
      <c r="H5" s="7">
        <v>2.1383177999999998</v>
      </c>
      <c r="I5" s="7">
        <v>2.2044087999999999</v>
      </c>
      <c r="J5" s="7">
        <v>2.2616407999999999</v>
      </c>
      <c r="K5" s="5"/>
      <c r="L5" s="5"/>
      <c r="M5" s="7">
        <v>1975</v>
      </c>
      <c r="N5" s="6">
        <f t="shared" si="0"/>
        <v>36.107382999999999</v>
      </c>
      <c r="O5" s="7">
        <v>0.36107382999999998</v>
      </c>
      <c r="P5" s="5"/>
      <c r="Q5" s="7">
        <v>1975</v>
      </c>
      <c r="R5" s="7">
        <v>2.1921922</v>
      </c>
      <c r="S5" s="7">
        <v>2.2026862</v>
      </c>
      <c r="T5" s="5"/>
    </row>
    <row r="6" spans="1:20" x14ac:dyDescent="0.2">
      <c r="A6" s="7">
        <v>1976</v>
      </c>
      <c r="B6" s="7">
        <v>2.2154769999999999</v>
      </c>
      <c r="C6" s="7">
        <v>1976</v>
      </c>
      <c r="D6" s="7">
        <v>1.8604651000000001</v>
      </c>
      <c r="E6" s="7">
        <v>2.2490815999999998</v>
      </c>
      <c r="F6" s="5"/>
      <c r="G6" s="7">
        <v>1976</v>
      </c>
      <c r="H6" s="7">
        <v>2.1431262000000002</v>
      </c>
      <c r="I6" s="7">
        <v>2.2372548999999999</v>
      </c>
      <c r="J6" s="7">
        <v>2.2751092000000002</v>
      </c>
      <c r="K6" s="5"/>
      <c r="L6" s="5"/>
      <c r="M6" s="7">
        <v>1976</v>
      </c>
      <c r="N6" s="6">
        <f t="shared" si="0"/>
        <v>35.423616000000003</v>
      </c>
      <c r="O6" s="7">
        <v>0.35423616000000002</v>
      </c>
      <c r="P6" s="5"/>
      <c r="Q6" s="7">
        <v>1976</v>
      </c>
      <c r="R6" s="7">
        <v>2.2032885000000002</v>
      </c>
      <c r="S6" s="7">
        <v>2.2253012000000001</v>
      </c>
      <c r="T6" s="5"/>
    </row>
    <row r="7" spans="1:20" x14ac:dyDescent="0.2">
      <c r="A7" s="7">
        <v>1977</v>
      </c>
      <c r="B7" s="7">
        <v>2.2292076000000001</v>
      </c>
      <c r="C7" s="7">
        <v>1977</v>
      </c>
      <c r="D7" s="7">
        <v>2.0852273000000001</v>
      </c>
      <c r="E7" s="7">
        <v>2.2514970000000001</v>
      </c>
      <c r="F7" s="5"/>
      <c r="G7" s="7">
        <v>1977</v>
      </c>
      <c r="H7" s="7">
        <v>2.1202873000000002</v>
      </c>
      <c r="I7" s="7">
        <v>2.2781064999999998</v>
      </c>
      <c r="J7" s="7">
        <v>2.3066955</v>
      </c>
      <c r="K7" s="5"/>
      <c r="L7" s="5"/>
      <c r="M7" s="7">
        <v>1977</v>
      </c>
      <c r="N7" s="6">
        <f t="shared" si="0"/>
        <v>36.405228999999999</v>
      </c>
      <c r="O7" s="7">
        <v>0.36405229</v>
      </c>
      <c r="P7" s="5"/>
      <c r="Q7" s="7">
        <v>1977</v>
      </c>
      <c r="R7" s="7">
        <v>2.2141823</v>
      </c>
      <c r="S7" s="7">
        <v>2.2416268000000001</v>
      </c>
      <c r="T7" s="5"/>
    </row>
    <row r="8" spans="1:20" x14ac:dyDescent="0.2">
      <c r="A8" s="7">
        <v>1978</v>
      </c>
      <c r="B8" s="7">
        <v>2.2478576000000001</v>
      </c>
      <c r="C8" s="7">
        <v>1978</v>
      </c>
      <c r="D8" s="7">
        <v>2.0065358999999998</v>
      </c>
      <c r="E8" s="7">
        <v>2.2737389000000001</v>
      </c>
      <c r="F8" s="5"/>
      <c r="G8" s="7">
        <v>1978</v>
      </c>
      <c r="H8" s="7">
        <v>2.2266111999999998</v>
      </c>
      <c r="I8" s="7">
        <v>2.2238806000000002</v>
      </c>
      <c r="J8" s="7">
        <v>2.294</v>
      </c>
      <c r="K8" s="5"/>
      <c r="L8" s="5"/>
      <c r="M8" s="7">
        <v>1978</v>
      </c>
      <c r="N8" s="6">
        <f t="shared" si="0"/>
        <v>31.657962999999999</v>
      </c>
      <c r="O8" s="7">
        <v>0.31657963</v>
      </c>
      <c r="P8" s="5"/>
      <c r="Q8" s="7">
        <v>1978</v>
      </c>
      <c r="R8" s="7">
        <v>2.2448980000000001</v>
      </c>
      <c r="S8" s="7">
        <v>2.25</v>
      </c>
      <c r="T8" s="5"/>
    </row>
    <row r="9" spans="1:20" x14ac:dyDescent="0.2">
      <c r="A9" s="7">
        <v>1980</v>
      </c>
      <c r="B9" s="7">
        <v>2.2058824000000001</v>
      </c>
      <c r="C9" s="7">
        <v>1980</v>
      </c>
      <c r="D9" s="7">
        <v>1.9064748</v>
      </c>
      <c r="E9" s="7">
        <v>2.2383853999999999</v>
      </c>
      <c r="F9" s="5"/>
      <c r="G9" s="7">
        <v>1980</v>
      </c>
      <c r="H9" s="7">
        <v>2.0995670999999998</v>
      </c>
      <c r="I9" s="7">
        <v>2.2250996000000001</v>
      </c>
      <c r="J9" s="7">
        <v>2.2851406000000001</v>
      </c>
      <c r="K9" s="5"/>
      <c r="L9" s="5"/>
      <c r="M9" s="7">
        <v>1980</v>
      </c>
      <c r="N9" s="6">
        <f t="shared" si="0"/>
        <v>31.675748999999996</v>
      </c>
      <c r="O9" s="7">
        <v>0.31675748999999997</v>
      </c>
      <c r="P9" s="5"/>
      <c r="Q9" s="7">
        <v>1980</v>
      </c>
      <c r="R9" s="7">
        <v>2.1739812000000001</v>
      </c>
      <c r="S9" s="7">
        <v>2.2305825000000001</v>
      </c>
      <c r="T9" s="5"/>
    </row>
    <row r="10" spans="1:20" x14ac:dyDescent="0.2">
      <c r="A10" s="7">
        <v>1982</v>
      </c>
      <c r="B10" s="7">
        <v>2.1606469000000001</v>
      </c>
      <c r="C10" s="7">
        <v>1982</v>
      </c>
      <c r="D10" s="7">
        <v>1.9901186</v>
      </c>
      <c r="E10" s="7">
        <v>2.2275132000000002</v>
      </c>
      <c r="F10" s="5"/>
      <c r="G10" s="7">
        <v>1982</v>
      </c>
      <c r="H10" s="7">
        <v>2.1004942</v>
      </c>
      <c r="I10" s="7">
        <v>2.1569579000000001</v>
      </c>
      <c r="J10" s="7">
        <v>2.2222222</v>
      </c>
      <c r="K10" s="5"/>
      <c r="L10" s="5"/>
      <c r="M10" s="7">
        <v>1982</v>
      </c>
      <c r="N10" s="6">
        <f t="shared" si="0"/>
        <v>32.741934999999998</v>
      </c>
      <c r="O10" s="7">
        <v>0.32741935</v>
      </c>
      <c r="P10" s="5"/>
      <c r="Q10" s="7">
        <v>1982</v>
      </c>
      <c r="R10" s="7">
        <v>2.1419355000000002</v>
      </c>
      <c r="S10" s="7">
        <v>2.1740740999999999</v>
      </c>
      <c r="T10" s="5"/>
    </row>
    <row r="11" spans="1:20" x14ac:dyDescent="0.2">
      <c r="A11" s="7">
        <v>1983</v>
      </c>
      <c r="B11" s="7">
        <v>2.1837254000000001</v>
      </c>
      <c r="C11" s="7">
        <v>1983</v>
      </c>
      <c r="D11" s="7">
        <v>1.9490445999999999</v>
      </c>
      <c r="E11" s="7">
        <v>2.21</v>
      </c>
      <c r="F11" s="5"/>
      <c r="G11" s="7">
        <v>1983</v>
      </c>
      <c r="H11" s="7">
        <v>2.0816327000000001</v>
      </c>
      <c r="I11" s="7">
        <v>2.1545624000000001</v>
      </c>
      <c r="J11" s="7">
        <v>2.2857143</v>
      </c>
      <c r="K11" s="5"/>
      <c r="L11" s="5"/>
      <c r="M11" s="7">
        <v>1983</v>
      </c>
      <c r="N11" s="6">
        <f t="shared" si="0"/>
        <v>28.017510999999999</v>
      </c>
      <c r="O11" s="7">
        <v>0.28017511</v>
      </c>
      <c r="P11" s="5"/>
      <c r="Q11" s="7">
        <v>1983</v>
      </c>
      <c r="R11" s="7">
        <v>2.1834319999999998</v>
      </c>
      <c r="S11" s="7">
        <v>2.1839464999999998</v>
      </c>
      <c r="T11" s="5"/>
    </row>
    <row r="12" spans="1:20" x14ac:dyDescent="0.2">
      <c r="A12" s="7">
        <v>1984</v>
      </c>
      <c r="B12" s="7">
        <v>2.2179931000000002</v>
      </c>
      <c r="C12" s="7">
        <v>1984</v>
      </c>
      <c r="D12" s="7">
        <v>2.0119047999999999</v>
      </c>
      <c r="E12" s="7">
        <v>2.2453137999999999</v>
      </c>
      <c r="F12" s="5"/>
      <c r="G12" s="7">
        <v>1984</v>
      </c>
      <c r="H12" s="7">
        <v>2.129902</v>
      </c>
      <c r="I12" s="7">
        <v>2.2096436000000002</v>
      </c>
      <c r="J12" s="7">
        <v>2.2892857000000002</v>
      </c>
      <c r="K12" s="5"/>
      <c r="L12" s="5"/>
      <c r="M12" s="7">
        <v>1984</v>
      </c>
      <c r="N12" s="6">
        <f t="shared" si="0"/>
        <v>27.902239999999999</v>
      </c>
      <c r="O12" s="7">
        <v>0.2790224</v>
      </c>
      <c r="P12" s="5"/>
      <c r="Q12" s="7">
        <v>1984</v>
      </c>
      <c r="R12" s="7">
        <v>2.1723549000000002</v>
      </c>
      <c r="S12" s="7">
        <v>2.2491268999999998</v>
      </c>
      <c r="T12" s="5"/>
    </row>
    <row r="13" spans="1:20" x14ac:dyDescent="0.2">
      <c r="A13" s="7">
        <v>1985</v>
      </c>
      <c r="B13" s="7">
        <v>2.1725490000000001</v>
      </c>
      <c r="C13" s="7">
        <v>1985</v>
      </c>
      <c r="D13" s="7">
        <v>1.98</v>
      </c>
      <c r="E13" s="7">
        <v>2.1946108</v>
      </c>
      <c r="F13" s="5"/>
      <c r="G13" s="7">
        <v>1985</v>
      </c>
      <c r="H13" s="7">
        <v>2.1031175000000002</v>
      </c>
      <c r="I13" s="7">
        <v>2.1764706</v>
      </c>
      <c r="J13" s="7">
        <v>2.2172470999999998</v>
      </c>
      <c r="K13" s="5"/>
      <c r="L13" s="5"/>
      <c r="M13" s="7">
        <v>1985</v>
      </c>
      <c r="N13" s="6">
        <f t="shared" si="0"/>
        <v>27.249022</v>
      </c>
      <c r="O13" s="7">
        <v>0.27249022000000001</v>
      </c>
      <c r="P13" s="5"/>
      <c r="Q13" s="7">
        <v>1985</v>
      </c>
      <c r="R13" s="7">
        <v>2.1773256000000001</v>
      </c>
      <c r="S13" s="7">
        <v>2.1686461000000001</v>
      </c>
      <c r="T13" s="5"/>
    </row>
    <row r="14" spans="1:20" x14ac:dyDescent="0.2">
      <c r="A14" s="7">
        <v>1986</v>
      </c>
      <c r="B14" s="7">
        <v>2.2091097</v>
      </c>
      <c r="C14" s="7">
        <v>1986</v>
      </c>
      <c r="D14" s="7">
        <v>2.0502793000000001</v>
      </c>
      <c r="E14" s="7">
        <v>2.2311435999999998</v>
      </c>
      <c r="F14" s="5"/>
      <c r="G14" s="7">
        <v>1986</v>
      </c>
      <c r="H14" s="7">
        <v>2.1425120999999998</v>
      </c>
      <c r="I14" s="7">
        <v>2.1975052000000002</v>
      </c>
      <c r="J14" s="7">
        <v>2.2689531000000001</v>
      </c>
      <c r="K14" s="5"/>
      <c r="L14" s="5"/>
      <c r="M14" s="7">
        <v>1986</v>
      </c>
      <c r="N14" s="6">
        <f t="shared" si="0"/>
        <v>28.503401</v>
      </c>
      <c r="O14" s="7">
        <v>0.28503401</v>
      </c>
      <c r="P14" s="5"/>
      <c r="Q14" s="7">
        <v>1986</v>
      </c>
      <c r="R14" s="7">
        <v>2.1892333000000002</v>
      </c>
      <c r="S14" s="7">
        <v>2.2236842000000001</v>
      </c>
      <c r="T14" s="5"/>
    </row>
    <row r="15" spans="1:20" x14ac:dyDescent="0.2">
      <c r="A15" s="7">
        <v>1987</v>
      </c>
      <c r="B15" s="7">
        <v>2.1567416000000001</v>
      </c>
      <c r="C15" s="7">
        <v>1987</v>
      </c>
      <c r="D15" s="7">
        <v>1.9808794999999999</v>
      </c>
      <c r="E15" s="7">
        <v>2.2350498000000001</v>
      </c>
      <c r="F15" s="5"/>
      <c r="G15" s="7">
        <v>1987</v>
      </c>
      <c r="H15" s="7">
        <v>2.1010526</v>
      </c>
      <c r="I15" s="7">
        <v>2.1513043000000001</v>
      </c>
      <c r="J15" s="7">
        <v>2.1972602999999999</v>
      </c>
      <c r="K15" s="5"/>
      <c r="L15" s="5"/>
      <c r="M15" s="7">
        <v>1987</v>
      </c>
      <c r="N15" s="6">
        <f t="shared" si="0"/>
        <v>26.882903000000002</v>
      </c>
      <c r="O15" s="7">
        <v>0.26882903000000002</v>
      </c>
      <c r="P15" s="5"/>
      <c r="Q15" s="7">
        <v>1987</v>
      </c>
      <c r="R15" s="7">
        <v>2.1415465</v>
      </c>
      <c r="S15" s="7">
        <v>2.1681415999999998</v>
      </c>
      <c r="T15" s="5"/>
    </row>
    <row r="16" spans="1:20" x14ac:dyDescent="0.2">
      <c r="A16" s="7">
        <v>1988</v>
      </c>
      <c r="B16" s="7">
        <v>2.2469304000000001</v>
      </c>
      <c r="C16" s="7">
        <v>1988</v>
      </c>
      <c r="D16" s="7">
        <v>2.0380435000000001</v>
      </c>
      <c r="E16" s="7">
        <v>2.2751842999999998</v>
      </c>
      <c r="F16" s="5"/>
      <c r="G16" s="7">
        <v>1988</v>
      </c>
      <c r="H16" s="7">
        <v>2.2010309000000001</v>
      </c>
      <c r="I16" s="7">
        <v>2.2555556000000001</v>
      </c>
      <c r="J16" s="7">
        <v>2.2691083000000001</v>
      </c>
      <c r="K16" s="5"/>
      <c r="L16" s="5"/>
      <c r="M16" s="7">
        <v>1988</v>
      </c>
      <c r="N16" s="6">
        <f t="shared" si="0"/>
        <v>26.40108</v>
      </c>
      <c r="O16" s="7">
        <v>0.26401079999999999</v>
      </c>
      <c r="P16" s="5"/>
      <c r="Q16" s="7">
        <v>1988</v>
      </c>
      <c r="R16" s="7">
        <v>2.2784810000000002</v>
      </c>
      <c r="S16" s="7">
        <v>2.2230216</v>
      </c>
      <c r="T16" s="5"/>
    </row>
    <row r="17" spans="1:20" x14ac:dyDescent="0.2">
      <c r="A17" s="7">
        <v>1989</v>
      </c>
      <c r="B17" s="7">
        <v>2.2293577999999998</v>
      </c>
      <c r="C17" s="7">
        <v>1989</v>
      </c>
      <c r="D17" s="7">
        <v>2</v>
      </c>
      <c r="E17" s="7">
        <v>2.2582124000000001</v>
      </c>
      <c r="F17" s="5"/>
      <c r="G17" s="7">
        <v>1989</v>
      </c>
      <c r="H17" s="7">
        <v>2.0983146000000001</v>
      </c>
      <c r="I17" s="7">
        <v>2.3059547999999999</v>
      </c>
      <c r="J17" s="7">
        <v>2.2430454000000002</v>
      </c>
      <c r="K17" s="5"/>
      <c r="L17" s="5"/>
      <c r="M17" s="7">
        <v>1989</v>
      </c>
      <c r="N17" s="6">
        <f t="shared" si="0"/>
        <v>23.292128000000002</v>
      </c>
      <c r="O17" s="7">
        <v>0.23292128000000001</v>
      </c>
      <c r="P17" s="5"/>
      <c r="Q17" s="7">
        <v>1989</v>
      </c>
      <c r="R17" s="7">
        <v>2.2301829</v>
      </c>
      <c r="S17" s="7">
        <v>2.2287355999999998</v>
      </c>
      <c r="T17" s="5"/>
    </row>
    <row r="18" spans="1:20" x14ac:dyDescent="0.2">
      <c r="A18" s="7">
        <v>1990</v>
      </c>
      <c r="B18" s="7">
        <v>2.2446730000000001</v>
      </c>
      <c r="C18" s="7">
        <v>1990</v>
      </c>
      <c r="D18" s="7">
        <v>2.0961538000000002</v>
      </c>
      <c r="E18" s="7">
        <v>2.2618214000000001</v>
      </c>
      <c r="F18" s="5"/>
      <c r="G18" s="7">
        <v>1990</v>
      </c>
      <c r="H18" s="7">
        <v>2.1739130000000002</v>
      </c>
      <c r="I18" s="7">
        <v>2.2436782000000002</v>
      </c>
      <c r="J18" s="7">
        <v>2.2791068999999999</v>
      </c>
      <c r="K18" s="5"/>
      <c r="L18" s="5"/>
      <c r="M18" s="7">
        <v>1990</v>
      </c>
      <c r="N18" s="6">
        <f t="shared" si="0"/>
        <v>22.011662000000001</v>
      </c>
      <c r="O18" s="7">
        <v>0.22011662000000001</v>
      </c>
      <c r="P18" s="5"/>
      <c r="Q18" s="7">
        <v>1990</v>
      </c>
      <c r="R18" s="7">
        <v>2.2545757000000002</v>
      </c>
      <c r="S18" s="7">
        <v>2.2368421000000001</v>
      </c>
      <c r="T18" s="5"/>
    </row>
    <row r="19" spans="1:20" x14ac:dyDescent="0.2">
      <c r="A19" s="7">
        <v>1991</v>
      </c>
      <c r="B19" s="7">
        <v>2.2007979</v>
      </c>
      <c r="C19" s="7">
        <v>1991</v>
      </c>
      <c r="D19" s="7">
        <v>2.0348259</v>
      </c>
      <c r="E19" s="7">
        <v>2.2324841000000002</v>
      </c>
      <c r="F19" s="5"/>
      <c r="G19" s="7">
        <v>1991</v>
      </c>
      <c r="H19" s="7">
        <v>2.0876133000000001</v>
      </c>
      <c r="I19" s="7">
        <v>2.1782609000000002</v>
      </c>
      <c r="J19" s="7">
        <v>2.2678821999999998</v>
      </c>
      <c r="K19" s="5"/>
      <c r="L19" s="5"/>
      <c r="M19" s="7">
        <v>1991</v>
      </c>
      <c r="N19" s="6">
        <f t="shared" si="0"/>
        <v>22.214897999999998</v>
      </c>
      <c r="O19" s="7">
        <v>0.22214898</v>
      </c>
      <c r="P19" s="5"/>
      <c r="Q19" s="7">
        <v>1991</v>
      </c>
      <c r="R19" s="7">
        <v>2.2417061999999999</v>
      </c>
      <c r="S19" s="7">
        <v>2.1710677</v>
      </c>
      <c r="T19" s="5"/>
    </row>
    <row r="20" spans="1:20" x14ac:dyDescent="0.2">
      <c r="A20" s="7">
        <v>1993</v>
      </c>
      <c r="B20" s="7">
        <v>2.2048719999999999</v>
      </c>
      <c r="C20" s="7">
        <v>1993</v>
      </c>
      <c r="D20" s="7">
        <v>2.1016949</v>
      </c>
      <c r="E20" s="7">
        <v>2.2224702000000001</v>
      </c>
      <c r="F20" s="5"/>
      <c r="G20" s="7">
        <v>1993</v>
      </c>
      <c r="H20" s="7">
        <v>2.0943396000000001</v>
      </c>
      <c r="I20" s="7">
        <v>2.1705263000000001</v>
      </c>
      <c r="J20" s="7">
        <v>2.2685643999999998</v>
      </c>
      <c r="K20" s="5"/>
      <c r="L20" s="5"/>
      <c r="M20" s="7">
        <v>1993</v>
      </c>
      <c r="N20" s="6">
        <f t="shared" si="0"/>
        <v>19.925280000000001</v>
      </c>
      <c r="O20" s="7">
        <v>0.19925280000000001</v>
      </c>
      <c r="P20" s="5"/>
      <c r="Q20" s="7">
        <v>1993</v>
      </c>
      <c r="R20" s="7">
        <v>2.1944444000000001</v>
      </c>
      <c r="S20" s="7">
        <v>2.2126499000000002</v>
      </c>
      <c r="T20" s="5"/>
    </row>
    <row r="21" spans="1:20" x14ac:dyDescent="0.2">
      <c r="A21" s="7">
        <v>1994</v>
      </c>
      <c r="B21" s="7">
        <v>2.1656029999999999</v>
      </c>
      <c r="C21" s="7">
        <v>1994</v>
      </c>
      <c r="D21" s="7">
        <v>1.9376622999999999</v>
      </c>
      <c r="E21" s="7">
        <v>2.2047753999999999</v>
      </c>
      <c r="F21" s="5"/>
      <c r="G21" s="7">
        <v>1994</v>
      </c>
      <c r="H21" s="7">
        <v>2.0453720999999998</v>
      </c>
      <c r="I21" s="7">
        <v>2.1585760999999999</v>
      </c>
      <c r="J21" s="7">
        <v>2.2141427999999999</v>
      </c>
      <c r="K21" s="5"/>
      <c r="L21" s="5"/>
      <c r="M21" s="7">
        <v>1994</v>
      </c>
      <c r="N21" s="6">
        <f t="shared" si="0"/>
        <v>18.482620000000001</v>
      </c>
      <c r="O21" s="7">
        <v>0.1848262</v>
      </c>
      <c r="P21" s="5"/>
      <c r="Q21" s="7">
        <v>1994</v>
      </c>
      <c r="R21" s="7">
        <v>2.1856474000000001</v>
      </c>
      <c r="S21" s="7">
        <v>2.1504425</v>
      </c>
      <c r="T21" s="5"/>
    </row>
    <row r="22" spans="1:20" x14ac:dyDescent="0.2">
      <c r="A22" s="7">
        <v>1996</v>
      </c>
      <c r="B22" s="7">
        <v>2.1830156000000001</v>
      </c>
      <c r="C22" s="7">
        <v>1996</v>
      </c>
      <c r="D22" s="7">
        <v>2.0399001999999999</v>
      </c>
      <c r="E22" s="7">
        <v>2.2024881999999999</v>
      </c>
      <c r="F22" s="5"/>
      <c r="G22" s="7">
        <v>1996</v>
      </c>
      <c r="H22" s="7">
        <v>2.0799180000000002</v>
      </c>
      <c r="I22" s="7">
        <v>2.1666666999999999</v>
      </c>
      <c r="J22" s="7">
        <v>2.2241490000000002</v>
      </c>
      <c r="K22" s="5"/>
      <c r="L22" s="5"/>
      <c r="M22" s="7">
        <v>1996</v>
      </c>
      <c r="N22" s="6">
        <f t="shared" si="0"/>
        <v>16.976583999999999</v>
      </c>
      <c r="O22" s="7">
        <v>0.16976584</v>
      </c>
      <c r="P22" s="5"/>
      <c r="Q22" s="7">
        <v>1996</v>
      </c>
      <c r="R22" s="7">
        <v>2.2065728</v>
      </c>
      <c r="S22" s="7">
        <v>2.1642812999999999</v>
      </c>
      <c r="T22" s="5"/>
    </row>
    <row r="23" spans="1:20" x14ac:dyDescent="0.2">
      <c r="A23" s="7">
        <v>1998</v>
      </c>
      <c r="B23" s="7">
        <v>2.1963648999999998</v>
      </c>
      <c r="C23" s="7">
        <v>1998</v>
      </c>
      <c r="D23" s="7">
        <v>2.0176767999999998</v>
      </c>
      <c r="E23" s="7">
        <v>2.2353998000000002</v>
      </c>
      <c r="F23" s="5"/>
      <c r="G23" s="7">
        <v>1998</v>
      </c>
      <c r="H23" s="7">
        <v>2.0498959999999999</v>
      </c>
      <c r="I23" s="7">
        <v>2.1874259</v>
      </c>
      <c r="J23" s="7">
        <v>2.2489878999999999</v>
      </c>
      <c r="K23" s="5"/>
      <c r="L23" s="5"/>
      <c r="M23" s="7">
        <v>1998</v>
      </c>
      <c r="N23" s="6">
        <f t="shared" si="0"/>
        <v>17.161017000000001</v>
      </c>
      <c r="O23" s="7">
        <v>0.17161017000000001</v>
      </c>
      <c r="P23" s="5"/>
      <c r="Q23" s="7">
        <v>1998</v>
      </c>
      <c r="R23" s="7">
        <v>2.1970443</v>
      </c>
      <c r="S23" s="7">
        <v>2.1958438</v>
      </c>
      <c r="T23" s="5"/>
    </row>
    <row r="24" spans="1:20" x14ac:dyDescent="0.2">
      <c r="A24" s="7">
        <v>2000</v>
      </c>
      <c r="B24" s="7">
        <v>2.2117393000000001</v>
      </c>
      <c r="C24" s="7">
        <v>2000</v>
      </c>
      <c r="D24" s="7">
        <v>2.0839329000000002</v>
      </c>
      <c r="E24" s="7">
        <v>2.2461115999999999</v>
      </c>
      <c r="F24" s="5"/>
      <c r="G24" s="7">
        <v>2000</v>
      </c>
      <c r="H24" s="7">
        <v>2.0587002000000001</v>
      </c>
      <c r="I24" s="7">
        <v>2.1727941</v>
      </c>
      <c r="J24" s="7">
        <v>2.2823449999999998</v>
      </c>
      <c r="K24" s="5"/>
      <c r="L24" s="5"/>
      <c r="M24" s="7">
        <v>2000</v>
      </c>
      <c r="N24" s="6">
        <f t="shared" si="0"/>
        <v>17.394391000000002</v>
      </c>
      <c r="O24" s="7">
        <v>0.17394391000000001</v>
      </c>
      <c r="P24" s="5"/>
      <c r="Q24" s="7">
        <v>2000</v>
      </c>
      <c r="R24" s="7">
        <v>2.2051071000000002</v>
      </c>
      <c r="S24" s="7">
        <v>2.2168906000000002</v>
      </c>
      <c r="T24" s="5"/>
    </row>
    <row r="25" spans="1:20" x14ac:dyDescent="0.2">
      <c r="A25" s="7">
        <v>2002</v>
      </c>
      <c r="B25" s="7">
        <v>2.1789627</v>
      </c>
      <c r="C25" s="7">
        <v>2002</v>
      </c>
      <c r="D25" s="7">
        <v>2.0609137</v>
      </c>
      <c r="E25" s="7">
        <v>2.2113448999999998</v>
      </c>
      <c r="F25" s="5"/>
      <c r="G25" s="7">
        <v>2002</v>
      </c>
      <c r="H25" s="7">
        <v>2.0630630999999999</v>
      </c>
      <c r="I25" s="7">
        <v>2.1474201000000002</v>
      </c>
      <c r="J25" s="7">
        <v>2.2310810999999999</v>
      </c>
      <c r="K25" s="5"/>
      <c r="L25" s="5"/>
      <c r="M25" s="7">
        <v>2002</v>
      </c>
      <c r="N25" s="6">
        <f t="shared" si="0"/>
        <v>15.479203999999999</v>
      </c>
      <c r="O25" s="7">
        <v>0.15479203999999999</v>
      </c>
      <c r="P25" s="5"/>
      <c r="Q25" s="7">
        <v>2002</v>
      </c>
      <c r="R25" s="7">
        <v>2.229584</v>
      </c>
      <c r="S25" s="7">
        <v>2.1333332999999999</v>
      </c>
      <c r="T25" s="5"/>
    </row>
    <row r="26" spans="1:20" x14ac:dyDescent="0.2">
      <c r="A26" s="7">
        <v>2004</v>
      </c>
      <c r="B26" s="7">
        <v>2.1787584</v>
      </c>
      <c r="C26" s="7">
        <v>2004</v>
      </c>
      <c r="D26" s="7">
        <v>2.1124999999999998</v>
      </c>
      <c r="E26" s="7">
        <v>2.1994408000000001</v>
      </c>
      <c r="F26" s="5"/>
      <c r="G26" s="7">
        <v>2004</v>
      </c>
      <c r="H26" s="7">
        <v>2.0108107999999998</v>
      </c>
      <c r="I26" s="7">
        <v>2.1380281999999999</v>
      </c>
      <c r="J26" s="7">
        <v>2.2358845999999999</v>
      </c>
      <c r="K26" s="5"/>
      <c r="L26" s="5"/>
      <c r="M26" s="7">
        <v>2004</v>
      </c>
      <c r="N26" s="6">
        <f t="shared" si="0"/>
        <v>14.082504000000002</v>
      </c>
      <c r="O26" s="7">
        <v>0.14082504000000001</v>
      </c>
      <c r="P26" s="5"/>
      <c r="Q26" s="7">
        <v>2004</v>
      </c>
      <c r="R26" s="7">
        <v>2.1446944999999999</v>
      </c>
      <c r="S26" s="7">
        <v>2.2083916000000001</v>
      </c>
      <c r="T26" s="5"/>
    </row>
    <row r="27" spans="1:20" x14ac:dyDescent="0.2">
      <c r="A27" s="7">
        <v>2006</v>
      </c>
      <c r="B27" s="7">
        <v>2.177495</v>
      </c>
      <c r="C27" s="7">
        <v>2006</v>
      </c>
      <c r="D27" s="7">
        <v>2.0985577000000002</v>
      </c>
      <c r="E27" s="7">
        <v>2.2046918</v>
      </c>
      <c r="F27" s="5"/>
      <c r="G27" s="7">
        <v>2006</v>
      </c>
      <c r="H27" s="7">
        <v>2.0341364999999998</v>
      </c>
      <c r="I27" s="7">
        <v>2.1236701999999998</v>
      </c>
      <c r="J27" s="7">
        <v>2.2419354999999999</v>
      </c>
      <c r="K27" s="5"/>
      <c r="L27" s="5"/>
      <c r="M27" s="7">
        <v>2006</v>
      </c>
      <c r="N27" s="6">
        <f t="shared" si="0"/>
        <v>17.317073000000001</v>
      </c>
      <c r="O27" s="7">
        <v>0.17317072999999999</v>
      </c>
      <c r="P27" s="5"/>
      <c r="Q27" s="7">
        <v>2006</v>
      </c>
      <c r="R27" s="7">
        <v>2.1778808999999999</v>
      </c>
      <c r="S27" s="7">
        <v>2.1772002000000001</v>
      </c>
      <c r="T27" s="5"/>
    </row>
    <row r="28" spans="1:20" x14ac:dyDescent="0.2">
      <c r="A28" s="7">
        <v>2008</v>
      </c>
      <c r="B28" s="7">
        <v>2.1404467</v>
      </c>
      <c r="C28" s="7">
        <v>2008</v>
      </c>
      <c r="D28" s="7">
        <v>1.9039146</v>
      </c>
      <c r="E28" s="7">
        <v>2.1829896999999998</v>
      </c>
      <c r="F28" s="5"/>
      <c r="G28" s="7">
        <v>2008</v>
      </c>
      <c r="H28" s="7">
        <v>1.9646018000000001</v>
      </c>
      <c r="I28" s="7">
        <v>2.1001726999999999</v>
      </c>
      <c r="J28" s="7">
        <v>2.2160438</v>
      </c>
      <c r="K28" s="5"/>
      <c r="L28" s="5"/>
      <c r="M28" s="7">
        <v>2008</v>
      </c>
      <c r="N28" s="6">
        <f t="shared" si="0"/>
        <v>16.806723000000002</v>
      </c>
      <c r="O28" s="7">
        <v>0.16806723000000001</v>
      </c>
      <c r="P28" s="5"/>
      <c r="Q28" s="7">
        <v>2008</v>
      </c>
      <c r="R28" s="7">
        <v>2.1380797999999999</v>
      </c>
      <c r="S28" s="7">
        <v>2.1424631999999999</v>
      </c>
      <c r="T28" s="5"/>
    </row>
    <row r="29" spans="1:20" x14ac:dyDescent="0.2">
      <c r="A29" s="7">
        <v>2010</v>
      </c>
      <c r="B29" s="7">
        <v>2.1083864999999999</v>
      </c>
      <c r="C29" s="7">
        <v>2010</v>
      </c>
      <c r="D29" s="7">
        <v>2.0096774000000002</v>
      </c>
      <c r="E29" s="7">
        <v>2.1410091000000002</v>
      </c>
      <c r="F29" s="5"/>
      <c r="G29" s="7">
        <v>2010</v>
      </c>
      <c r="H29" s="7">
        <v>1.9796511999999999</v>
      </c>
      <c r="I29" s="7">
        <v>2.0716846000000002</v>
      </c>
      <c r="J29" s="7">
        <v>2.1653473999999999</v>
      </c>
      <c r="K29" s="5"/>
      <c r="L29" s="5"/>
      <c r="M29" s="7">
        <v>2010</v>
      </c>
      <c r="N29" s="6">
        <f t="shared" si="0"/>
        <v>16.927592999999998</v>
      </c>
      <c r="O29" s="7">
        <v>0.16927592999999999</v>
      </c>
      <c r="P29" s="5"/>
      <c r="Q29" s="7">
        <v>2010</v>
      </c>
      <c r="R29" s="7">
        <v>2.0808989000000002</v>
      </c>
      <c r="S29" s="7">
        <v>2.1296780000000002</v>
      </c>
      <c r="T29" s="5"/>
    </row>
    <row r="30" spans="1:20" x14ac:dyDescent="0.2">
      <c r="A30" s="7">
        <v>2012</v>
      </c>
      <c r="B30" s="7">
        <v>2.1608961</v>
      </c>
      <c r="C30" s="7">
        <v>2012</v>
      </c>
      <c r="D30" s="7">
        <v>1.9966554999999999</v>
      </c>
      <c r="E30" s="7">
        <v>2.1974132000000002</v>
      </c>
      <c r="F30" s="5"/>
      <c r="G30" s="7">
        <v>2012</v>
      </c>
      <c r="H30" s="7">
        <v>2.0445859999999998</v>
      </c>
      <c r="I30" s="7">
        <v>2.1222221999999999</v>
      </c>
      <c r="J30" s="7">
        <v>2.2126125999999999</v>
      </c>
      <c r="K30" s="5"/>
      <c r="L30" s="5"/>
      <c r="M30" s="7">
        <v>2012</v>
      </c>
      <c r="N30" s="6">
        <f t="shared" si="0"/>
        <v>16.109422000000002</v>
      </c>
      <c r="O30" s="7">
        <v>0.16109422000000001</v>
      </c>
      <c r="P30" s="5"/>
      <c r="Q30" s="7">
        <v>2012</v>
      </c>
      <c r="R30" s="7">
        <v>2.153235</v>
      </c>
      <c r="S30" s="7">
        <v>2.1671282999999999</v>
      </c>
      <c r="T30" s="5"/>
    </row>
    <row r="31" spans="1:20" x14ac:dyDescent="0.2">
      <c r="A31" s="7">
        <v>2014</v>
      </c>
      <c r="B31" s="7">
        <v>2.1758893000000001</v>
      </c>
      <c r="C31" s="7">
        <v>2014</v>
      </c>
      <c r="D31" s="7">
        <v>2.1223958000000001</v>
      </c>
      <c r="E31" s="7">
        <v>2.1904509000000001</v>
      </c>
      <c r="F31" s="5"/>
      <c r="G31" s="7">
        <v>2014</v>
      </c>
      <c r="H31" s="7">
        <v>1.9686684000000001</v>
      </c>
      <c r="I31" s="7">
        <v>2.1426492000000001</v>
      </c>
      <c r="J31" s="7">
        <v>2.2458904</v>
      </c>
      <c r="K31" s="5"/>
      <c r="L31" s="5"/>
      <c r="M31" s="7">
        <v>2014</v>
      </c>
      <c r="N31" s="6">
        <f t="shared" si="0"/>
        <v>15.090623000000001</v>
      </c>
      <c r="O31" s="7">
        <v>0.15090623</v>
      </c>
      <c r="P31" s="5"/>
      <c r="Q31" s="7">
        <v>2014</v>
      </c>
      <c r="R31" s="7">
        <v>2.1468777000000001</v>
      </c>
      <c r="S31" s="7">
        <v>2.1995692999999998</v>
      </c>
      <c r="T31" s="5"/>
    </row>
    <row r="32" spans="1:20" x14ac:dyDescent="0.2">
      <c r="A32" s="5">
        <v>2016</v>
      </c>
      <c r="B32" s="5">
        <v>2.1238195000000002</v>
      </c>
      <c r="C32" s="5">
        <v>2016</v>
      </c>
      <c r="D32" s="5">
        <v>2.0082135999999999</v>
      </c>
      <c r="E32" s="7">
        <v>2.1412214000000001</v>
      </c>
      <c r="F32" s="5"/>
      <c r="G32" s="5">
        <v>2016</v>
      </c>
      <c r="H32" s="5">
        <v>1.9868421000000001</v>
      </c>
      <c r="I32" s="5">
        <v>2.0730816000000001</v>
      </c>
      <c r="J32" s="7">
        <v>2.1803378000000002</v>
      </c>
      <c r="K32" s="5"/>
      <c r="L32" s="5"/>
      <c r="M32" s="5">
        <v>2016</v>
      </c>
      <c r="N32" s="6">
        <f t="shared" si="0"/>
        <v>13.289152000000001</v>
      </c>
      <c r="O32" s="5">
        <v>0.13289152000000001</v>
      </c>
      <c r="P32" s="5"/>
      <c r="Q32" s="5">
        <v>2016</v>
      </c>
      <c r="R32" s="5">
        <v>2.1358994999999998</v>
      </c>
      <c r="S32" s="7">
        <v>2.1141236000000001</v>
      </c>
      <c r="T32" s="5"/>
    </row>
    <row r="33" spans="10:14" ht="17" x14ac:dyDescent="0.2">
      <c r="J33" s="1" t="s">
        <v>1</v>
      </c>
      <c r="N33" s="4" t="s">
        <v>1</v>
      </c>
    </row>
    <row r="34" spans="10:14" ht="17" x14ac:dyDescent="0.2">
      <c r="J34" s="1" t="s">
        <v>1</v>
      </c>
      <c r="N34" s="4" t="s">
        <v>1</v>
      </c>
    </row>
    <row r="35" spans="10:14" x14ac:dyDescent="0.2">
      <c r="J35" s="3"/>
      <c r="N35" s="4" t="s">
        <v>1</v>
      </c>
    </row>
    <row r="36" spans="10:14" x14ac:dyDescent="0.2">
      <c r="J36" s="3"/>
    </row>
    <row r="37" spans="10:14" x14ac:dyDescent="0.2">
      <c r="J37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F1" sqref="F1:I32"/>
    </sheetView>
  </sheetViews>
  <sheetFormatPr baseColWidth="10" defaultRowHeight="16" x14ac:dyDescent="0.2"/>
  <sheetData>
    <row r="1" spans="1:9" x14ac:dyDescent="0.2">
      <c r="A1" s="5"/>
      <c r="B1" t="s">
        <v>2</v>
      </c>
      <c r="C1" t="s">
        <v>9</v>
      </c>
      <c r="D1" t="s">
        <v>6</v>
      </c>
      <c r="F1" s="5"/>
      <c r="G1" t="s">
        <v>2</v>
      </c>
      <c r="H1" t="s">
        <v>9</v>
      </c>
      <c r="I1" t="s">
        <v>6</v>
      </c>
    </row>
    <row r="2" spans="1:9" ht="17" x14ac:dyDescent="0.2">
      <c r="A2" s="7">
        <v>1972</v>
      </c>
      <c r="B2" s="1">
        <v>0.20062695999999999</v>
      </c>
      <c r="C2" s="1">
        <v>0.13833992000000001</v>
      </c>
      <c r="D2" s="1">
        <v>0.14502165</v>
      </c>
      <c r="F2" s="7">
        <v>1972</v>
      </c>
      <c r="G2" s="4">
        <f>B2*100</f>
        <v>20.062695999999999</v>
      </c>
      <c r="H2" s="4">
        <f>C2*100</f>
        <v>13.833992</v>
      </c>
      <c r="I2" s="4">
        <f>D2*100</f>
        <v>14.502165</v>
      </c>
    </row>
    <row r="3" spans="1:9" ht="17" x14ac:dyDescent="0.2">
      <c r="A3" s="7">
        <v>1973</v>
      </c>
      <c r="B3" s="1">
        <v>0.17518248</v>
      </c>
      <c r="C3" s="1">
        <v>9.6907220000000002E-2</v>
      </c>
      <c r="D3" s="1">
        <v>0.11349036</v>
      </c>
      <c r="F3" s="7">
        <v>1973</v>
      </c>
      <c r="G3" s="4">
        <f t="shared" ref="G3:G32" si="0">B3*100</f>
        <v>17.518248</v>
      </c>
      <c r="H3" s="4">
        <f t="shared" ref="H3:H32" si="1">C3*100</f>
        <v>9.6907220000000009</v>
      </c>
      <c r="I3" s="4">
        <f t="shared" ref="I3:I32" si="2">D3*100</f>
        <v>11.349036</v>
      </c>
    </row>
    <row r="4" spans="1:9" ht="17" x14ac:dyDescent="0.2">
      <c r="A4" s="7">
        <v>1974</v>
      </c>
      <c r="B4" s="1">
        <v>0.16634051</v>
      </c>
      <c r="C4" s="1">
        <v>0.13673468999999999</v>
      </c>
      <c r="D4" s="1">
        <v>8.7682670000000004E-2</v>
      </c>
      <c r="F4" s="7">
        <v>1974</v>
      </c>
      <c r="G4" s="4">
        <f t="shared" si="0"/>
        <v>16.634050999999999</v>
      </c>
      <c r="H4" s="4">
        <f t="shared" si="1"/>
        <v>13.673468999999999</v>
      </c>
      <c r="I4" s="4">
        <f t="shared" si="2"/>
        <v>8.7682669999999998</v>
      </c>
    </row>
    <row r="5" spans="1:9" ht="17" x14ac:dyDescent="0.2">
      <c r="A5" s="7">
        <v>1975</v>
      </c>
      <c r="B5" s="1">
        <v>0.17009346</v>
      </c>
      <c r="C5" s="1">
        <v>0.12024048</v>
      </c>
      <c r="D5" s="1">
        <v>9.534368E-2</v>
      </c>
      <c r="F5" s="7">
        <v>1975</v>
      </c>
      <c r="G5" s="4">
        <f t="shared" si="0"/>
        <v>17.009346000000001</v>
      </c>
      <c r="H5" s="4">
        <f t="shared" si="1"/>
        <v>12.024048000000001</v>
      </c>
      <c r="I5" s="4">
        <f t="shared" si="2"/>
        <v>9.5343680000000006</v>
      </c>
    </row>
    <row r="6" spans="1:9" ht="17" x14ac:dyDescent="0.2">
      <c r="A6" s="7">
        <v>1976</v>
      </c>
      <c r="B6" s="1">
        <v>0.15819209000000001</v>
      </c>
      <c r="C6" s="1">
        <v>0.13333333</v>
      </c>
      <c r="D6" s="1">
        <v>7.8602619999999998E-2</v>
      </c>
      <c r="F6" s="7">
        <v>1976</v>
      </c>
      <c r="G6" s="4">
        <f t="shared" si="0"/>
        <v>15.819209000000001</v>
      </c>
      <c r="H6" s="4">
        <f t="shared" si="1"/>
        <v>13.333333</v>
      </c>
      <c r="I6" s="4">
        <f t="shared" si="2"/>
        <v>7.8602619999999996</v>
      </c>
    </row>
    <row r="7" spans="1:9" ht="17" x14ac:dyDescent="0.2">
      <c r="A7" s="7">
        <v>1977</v>
      </c>
      <c r="B7" s="1">
        <v>0.18312387999999999</v>
      </c>
      <c r="C7" s="1">
        <v>9.270217E-2</v>
      </c>
      <c r="D7" s="1">
        <v>7.1274299999999999E-2</v>
      </c>
      <c r="F7" s="7">
        <v>1977</v>
      </c>
      <c r="G7" s="4">
        <f t="shared" si="0"/>
        <v>18.312387999999999</v>
      </c>
      <c r="H7" s="4">
        <f t="shared" si="1"/>
        <v>9.2702170000000006</v>
      </c>
      <c r="I7" s="4">
        <f t="shared" si="2"/>
        <v>7.1274299999999995</v>
      </c>
    </row>
    <row r="8" spans="1:9" ht="17" x14ac:dyDescent="0.2">
      <c r="A8" s="7">
        <v>1978</v>
      </c>
      <c r="B8" s="1">
        <v>0.11434511</v>
      </c>
      <c r="C8" s="1">
        <v>9.7014929999999999E-2</v>
      </c>
      <c r="D8" s="1">
        <v>7.5999999999999998E-2</v>
      </c>
      <c r="F8" s="7">
        <v>1978</v>
      </c>
      <c r="G8" s="4">
        <f t="shared" si="0"/>
        <v>11.434511000000001</v>
      </c>
      <c r="H8" s="4">
        <f t="shared" si="1"/>
        <v>9.7014929999999993</v>
      </c>
      <c r="I8" s="4">
        <f t="shared" si="2"/>
        <v>7.6</v>
      </c>
    </row>
    <row r="9" spans="1:9" ht="17" x14ac:dyDescent="0.2">
      <c r="A9" s="7">
        <v>1980</v>
      </c>
      <c r="B9" s="1">
        <v>0.21428570999999999</v>
      </c>
      <c r="C9" s="1">
        <v>0.11553785</v>
      </c>
      <c r="D9" s="1">
        <v>7.6305220000000007E-2</v>
      </c>
      <c r="F9" s="7">
        <v>1980</v>
      </c>
      <c r="G9" s="4">
        <f t="shared" si="0"/>
        <v>21.428570999999998</v>
      </c>
      <c r="H9" s="4">
        <f t="shared" si="1"/>
        <v>11.553785</v>
      </c>
      <c r="I9" s="4">
        <f t="shared" si="2"/>
        <v>7.6305220000000009</v>
      </c>
    </row>
    <row r="10" spans="1:9" ht="17" x14ac:dyDescent="0.2">
      <c r="A10" s="7">
        <v>1982</v>
      </c>
      <c r="B10" s="1">
        <v>0.19275123999999999</v>
      </c>
      <c r="C10" s="1">
        <v>0.14239482000000001</v>
      </c>
      <c r="D10" s="1">
        <v>0.10158730000000001</v>
      </c>
      <c r="F10" s="7">
        <v>1982</v>
      </c>
      <c r="G10" s="4">
        <f t="shared" si="0"/>
        <v>19.275123999999998</v>
      </c>
      <c r="H10" s="4">
        <f t="shared" si="1"/>
        <v>14.239482000000001</v>
      </c>
      <c r="I10" s="4">
        <f t="shared" si="2"/>
        <v>10.15873</v>
      </c>
    </row>
    <row r="11" spans="1:9" ht="17" x14ac:dyDescent="0.2">
      <c r="A11" s="7">
        <v>1983</v>
      </c>
      <c r="B11" s="1">
        <v>0.19727891</v>
      </c>
      <c r="C11" s="1">
        <v>0.12476723000000001</v>
      </c>
      <c r="D11" s="1">
        <v>7.8991599999999995E-2</v>
      </c>
      <c r="F11" s="7">
        <v>1983</v>
      </c>
      <c r="G11" s="4">
        <f t="shared" si="0"/>
        <v>19.727891</v>
      </c>
      <c r="H11" s="4">
        <f t="shared" si="1"/>
        <v>12.476723</v>
      </c>
      <c r="I11" s="4">
        <f t="shared" si="2"/>
        <v>7.8991599999999993</v>
      </c>
    </row>
    <row r="12" spans="1:9" ht="17" x14ac:dyDescent="0.2">
      <c r="A12" s="7">
        <v>1984</v>
      </c>
      <c r="B12" s="1">
        <v>0.19362745000000001</v>
      </c>
      <c r="C12" s="1">
        <v>0.12788260000000001</v>
      </c>
      <c r="D12" s="1">
        <v>8.3928569999999994E-2</v>
      </c>
      <c r="F12" s="7">
        <v>1984</v>
      </c>
      <c r="G12" s="4">
        <f t="shared" si="0"/>
        <v>19.362745</v>
      </c>
      <c r="H12" s="4">
        <f t="shared" si="1"/>
        <v>12.788260000000001</v>
      </c>
      <c r="I12" s="4">
        <f t="shared" si="2"/>
        <v>8.3928569999999993</v>
      </c>
    </row>
    <row r="13" spans="1:9" ht="17" x14ac:dyDescent="0.2">
      <c r="A13" s="7">
        <v>1985</v>
      </c>
      <c r="B13" s="1">
        <v>0.17026379</v>
      </c>
      <c r="C13" s="1">
        <v>0.1</v>
      </c>
      <c r="D13" s="1">
        <v>8.6235489999999998E-2</v>
      </c>
      <c r="F13" s="7">
        <v>1985</v>
      </c>
      <c r="G13" s="4">
        <f t="shared" si="0"/>
        <v>17.026378999999999</v>
      </c>
      <c r="H13" s="4">
        <f t="shared" si="1"/>
        <v>10</v>
      </c>
      <c r="I13" s="4">
        <f t="shared" si="2"/>
        <v>8.6235490000000006</v>
      </c>
    </row>
    <row r="14" spans="1:9" ht="17" x14ac:dyDescent="0.2">
      <c r="A14" s="7">
        <v>1986</v>
      </c>
      <c r="B14" s="1">
        <v>0.15700483000000001</v>
      </c>
      <c r="C14" s="1">
        <v>0.11642412000000001</v>
      </c>
      <c r="D14" s="1">
        <v>7.9422380000000001E-2</v>
      </c>
      <c r="F14" s="7">
        <v>1986</v>
      </c>
      <c r="G14" s="4">
        <f t="shared" si="0"/>
        <v>15.700483000000002</v>
      </c>
      <c r="H14" s="4">
        <f t="shared" si="1"/>
        <v>11.642412</v>
      </c>
      <c r="I14" s="4">
        <f t="shared" si="2"/>
        <v>7.9422379999999997</v>
      </c>
    </row>
    <row r="15" spans="1:9" ht="17" x14ac:dyDescent="0.2">
      <c r="A15" s="7">
        <v>1987</v>
      </c>
      <c r="B15" s="1">
        <v>0.17473684</v>
      </c>
      <c r="C15" s="1">
        <v>0.14608695999999999</v>
      </c>
      <c r="D15" s="1">
        <v>9.8630140000000005E-2</v>
      </c>
      <c r="F15" s="7">
        <v>1987</v>
      </c>
      <c r="G15" s="4">
        <f t="shared" si="0"/>
        <v>17.473683999999999</v>
      </c>
      <c r="H15" s="4">
        <f t="shared" si="1"/>
        <v>14.608695999999998</v>
      </c>
      <c r="I15" s="4">
        <f t="shared" si="2"/>
        <v>9.8630139999999997</v>
      </c>
    </row>
    <row r="16" spans="1:9" ht="17" x14ac:dyDescent="0.2">
      <c r="A16" s="7">
        <v>1988</v>
      </c>
      <c r="B16" s="1">
        <v>0.12113402</v>
      </c>
      <c r="C16" s="1">
        <v>8.6666670000000001E-2</v>
      </c>
      <c r="D16" s="1">
        <v>7.9617830000000001E-2</v>
      </c>
      <c r="F16" s="7">
        <v>1988</v>
      </c>
      <c r="G16" s="4">
        <f t="shared" si="0"/>
        <v>12.113401999999999</v>
      </c>
      <c r="H16" s="4">
        <f t="shared" si="1"/>
        <v>8.6666670000000003</v>
      </c>
      <c r="I16" s="4">
        <f t="shared" si="2"/>
        <v>7.9617830000000005</v>
      </c>
    </row>
    <row r="17" spans="1:9" ht="17" x14ac:dyDescent="0.2">
      <c r="A17" s="7">
        <v>1989</v>
      </c>
      <c r="B17" s="1">
        <v>0.19101124</v>
      </c>
      <c r="C17" s="1">
        <v>5.7494869999999997E-2</v>
      </c>
      <c r="D17" s="1">
        <v>7.61347E-2</v>
      </c>
      <c r="F17" s="7">
        <v>1989</v>
      </c>
      <c r="G17" s="4">
        <f t="shared" si="0"/>
        <v>19.101123999999999</v>
      </c>
      <c r="H17" s="4">
        <f t="shared" si="1"/>
        <v>5.7494869999999993</v>
      </c>
      <c r="I17" s="4">
        <f t="shared" si="2"/>
        <v>7.6134699999999995</v>
      </c>
    </row>
    <row r="18" spans="1:9" ht="17" x14ac:dyDescent="0.2">
      <c r="A18" s="7">
        <v>1990</v>
      </c>
      <c r="B18" s="1">
        <v>0.13377926000000001</v>
      </c>
      <c r="C18" s="1">
        <v>7.3563219999999999E-2</v>
      </c>
      <c r="D18" s="1">
        <v>7.9744819999999994E-2</v>
      </c>
      <c r="F18" s="7">
        <v>1990</v>
      </c>
      <c r="G18" s="4">
        <f t="shared" si="0"/>
        <v>13.377926</v>
      </c>
      <c r="H18" s="4">
        <f t="shared" si="1"/>
        <v>7.3563219999999996</v>
      </c>
      <c r="I18" s="4">
        <f t="shared" si="2"/>
        <v>7.9744819999999992</v>
      </c>
    </row>
    <row r="19" spans="1:9" ht="17" x14ac:dyDescent="0.2">
      <c r="A19" s="7">
        <v>1991</v>
      </c>
      <c r="B19" s="1">
        <v>0.15709970000000001</v>
      </c>
      <c r="C19" s="1">
        <v>0.11521739</v>
      </c>
      <c r="D19" s="1">
        <v>8.4151470000000006E-2</v>
      </c>
      <c r="F19" s="7">
        <v>1991</v>
      </c>
      <c r="G19" s="4">
        <f t="shared" si="0"/>
        <v>15.70997</v>
      </c>
      <c r="H19" s="4">
        <f t="shared" si="1"/>
        <v>11.521739</v>
      </c>
      <c r="I19" s="4">
        <f t="shared" si="2"/>
        <v>8.415147000000001</v>
      </c>
    </row>
    <row r="20" spans="1:9" ht="17" x14ac:dyDescent="0.2">
      <c r="A20" s="7">
        <v>1993</v>
      </c>
      <c r="B20" s="1">
        <v>0.17295596999999999</v>
      </c>
      <c r="C20" s="1">
        <v>0.11368420999999999</v>
      </c>
      <c r="D20" s="1">
        <v>8.5396040000000006E-2</v>
      </c>
      <c r="F20" s="7">
        <v>1993</v>
      </c>
      <c r="G20" s="4">
        <f t="shared" si="0"/>
        <v>17.295596999999997</v>
      </c>
      <c r="H20" s="4">
        <f t="shared" si="1"/>
        <v>11.368421</v>
      </c>
      <c r="I20" s="4">
        <f t="shared" si="2"/>
        <v>8.5396040000000006</v>
      </c>
    </row>
    <row r="21" spans="1:9" ht="17" x14ac:dyDescent="0.2">
      <c r="A21" s="7">
        <v>1994</v>
      </c>
      <c r="B21" s="1">
        <v>0.19056260999999999</v>
      </c>
      <c r="C21" s="1">
        <v>0.12297735</v>
      </c>
      <c r="D21" s="1">
        <v>9.6731150000000002E-2</v>
      </c>
      <c r="F21" s="7">
        <v>1994</v>
      </c>
      <c r="G21" s="4">
        <f t="shared" si="0"/>
        <v>19.056260999999999</v>
      </c>
      <c r="H21" s="4">
        <f t="shared" si="1"/>
        <v>12.297734999999999</v>
      </c>
      <c r="I21" s="4">
        <f t="shared" si="2"/>
        <v>9.673115000000001</v>
      </c>
    </row>
    <row r="22" spans="1:9" ht="17" x14ac:dyDescent="0.2">
      <c r="A22" s="7">
        <v>1996</v>
      </c>
      <c r="B22" s="1">
        <v>0.17827868999999999</v>
      </c>
      <c r="C22" s="1">
        <v>0.12261904999999999</v>
      </c>
      <c r="D22" s="1">
        <v>0.10211946</v>
      </c>
      <c r="F22" s="7">
        <v>1996</v>
      </c>
      <c r="G22" s="4">
        <f t="shared" si="0"/>
        <v>17.827869</v>
      </c>
      <c r="H22" s="4">
        <f t="shared" si="1"/>
        <v>12.261904999999999</v>
      </c>
      <c r="I22" s="4">
        <f t="shared" si="2"/>
        <v>10.211945999999999</v>
      </c>
    </row>
    <row r="23" spans="1:9" ht="17" x14ac:dyDescent="0.2">
      <c r="A23" s="7">
        <v>1998</v>
      </c>
      <c r="B23" s="1">
        <v>0.23492722999999999</v>
      </c>
      <c r="C23" s="1">
        <v>0.11269276</v>
      </c>
      <c r="D23" s="1">
        <v>8.9068830000000002E-2</v>
      </c>
      <c r="F23" s="7">
        <v>1998</v>
      </c>
      <c r="G23" s="4">
        <f t="shared" si="0"/>
        <v>23.492722999999998</v>
      </c>
      <c r="H23" s="4">
        <f t="shared" si="1"/>
        <v>11.269276</v>
      </c>
      <c r="I23" s="4">
        <f t="shared" si="2"/>
        <v>8.9068830000000005</v>
      </c>
    </row>
    <row r="24" spans="1:9" ht="17" x14ac:dyDescent="0.2">
      <c r="A24" s="7">
        <v>2000</v>
      </c>
      <c r="B24" s="1">
        <v>0.18658280999999999</v>
      </c>
      <c r="C24" s="1">
        <v>0.10906863</v>
      </c>
      <c r="D24" s="1">
        <v>7.7493259999999994E-2</v>
      </c>
      <c r="F24" s="7">
        <v>2000</v>
      </c>
      <c r="G24" s="4">
        <f t="shared" si="0"/>
        <v>18.658280999999999</v>
      </c>
      <c r="H24" s="4">
        <f t="shared" si="1"/>
        <v>10.906863</v>
      </c>
      <c r="I24" s="4">
        <f t="shared" si="2"/>
        <v>7.749325999999999</v>
      </c>
    </row>
    <row r="25" spans="1:9" ht="17" x14ac:dyDescent="0.2">
      <c r="A25" s="7">
        <v>2002</v>
      </c>
      <c r="B25" s="1">
        <v>0.18468467999999999</v>
      </c>
      <c r="C25" s="1">
        <v>0.13267813000000001</v>
      </c>
      <c r="D25" s="1">
        <v>0.10135135000000001</v>
      </c>
      <c r="F25" s="7">
        <v>2002</v>
      </c>
      <c r="G25" s="4">
        <f t="shared" si="0"/>
        <v>18.468467999999998</v>
      </c>
      <c r="H25" s="4">
        <f t="shared" si="1"/>
        <v>13.267813</v>
      </c>
      <c r="I25" s="4">
        <f t="shared" si="2"/>
        <v>10.135135</v>
      </c>
    </row>
    <row r="26" spans="1:9" ht="17" x14ac:dyDescent="0.2">
      <c r="A26" s="7">
        <v>2004</v>
      </c>
      <c r="B26" s="1">
        <v>0.21621621999999999</v>
      </c>
      <c r="C26" s="1">
        <v>0.15774647999999999</v>
      </c>
      <c r="D26" s="1">
        <v>0.10539523000000001</v>
      </c>
      <c r="F26" s="7">
        <v>2004</v>
      </c>
      <c r="G26" s="4">
        <f t="shared" si="0"/>
        <v>21.621621999999999</v>
      </c>
      <c r="H26" s="4">
        <f t="shared" si="1"/>
        <v>15.774647999999999</v>
      </c>
      <c r="I26" s="4">
        <f t="shared" si="2"/>
        <v>10.539523000000001</v>
      </c>
    </row>
    <row r="27" spans="1:9" ht="17" x14ac:dyDescent="0.2">
      <c r="A27" s="7">
        <v>2006</v>
      </c>
      <c r="B27" s="1">
        <v>0.19879517999999999</v>
      </c>
      <c r="C27" s="1">
        <v>0.14627660000000001</v>
      </c>
      <c r="D27" s="1">
        <v>0.10426267</v>
      </c>
      <c r="F27" s="7">
        <v>2006</v>
      </c>
      <c r="G27" s="4">
        <f t="shared" si="0"/>
        <v>19.879517999999997</v>
      </c>
      <c r="H27" s="4">
        <f t="shared" si="1"/>
        <v>14.627660000000001</v>
      </c>
      <c r="I27" s="4">
        <f t="shared" si="2"/>
        <v>10.426266999999999</v>
      </c>
    </row>
    <row r="28" spans="1:9" ht="17" x14ac:dyDescent="0.2">
      <c r="A28" s="7">
        <v>2008</v>
      </c>
      <c r="B28" s="1">
        <v>0.28023598999999999</v>
      </c>
      <c r="C28" s="1">
        <v>0.17098446</v>
      </c>
      <c r="D28" s="1">
        <v>0.1112124</v>
      </c>
      <c r="F28" s="7">
        <v>2008</v>
      </c>
      <c r="G28" s="4">
        <f t="shared" si="0"/>
        <v>28.023598999999997</v>
      </c>
      <c r="H28" s="4">
        <f t="shared" si="1"/>
        <v>17.098445999999999</v>
      </c>
      <c r="I28" s="4">
        <f t="shared" si="2"/>
        <v>11.12124</v>
      </c>
    </row>
    <row r="29" spans="1:9" ht="17" x14ac:dyDescent="0.2">
      <c r="A29" s="7">
        <v>2010</v>
      </c>
      <c r="B29" s="1">
        <v>0.25290698</v>
      </c>
      <c r="C29" s="1">
        <v>0.17562723999999999</v>
      </c>
      <c r="D29" s="1">
        <v>0.11609499</v>
      </c>
      <c r="F29" s="7">
        <v>2010</v>
      </c>
      <c r="G29" s="4">
        <f t="shared" si="0"/>
        <v>25.290697999999999</v>
      </c>
      <c r="H29" s="4">
        <f t="shared" si="1"/>
        <v>17.562723999999999</v>
      </c>
      <c r="I29" s="4">
        <f t="shared" si="2"/>
        <v>11.609499</v>
      </c>
    </row>
    <row r="30" spans="1:9" ht="17" x14ac:dyDescent="0.2">
      <c r="A30" s="7">
        <v>2012</v>
      </c>
      <c r="B30" s="1">
        <v>0.23566878999999999</v>
      </c>
      <c r="C30" s="1">
        <v>0.15925926000000001</v>
      </c>
      <c r="D30" s="1">
        <v>0.10540541</v>
      </c>
      <c r="F30" s="7">
        <v>2012</v>
      </c>
      <c r="G30" s="4">
        <f t="shared" si="0"/>
        <v>23.566879</v>
      </c>
      <c r="H30" s="4">
        <f t="shared" si="1"/>
        <v>15.925926</v>
      </c>
      <c r="I30" s="4">
        <f t="shared" si="2"/>
        <v>10.540541000000001</v>
      </c>
    </row>
    <row r="31" spans="1:9" ht="17" x14ac:dyDescent="0.2">
      <c r="A31" s="7">
        <v>2014</v>
      </c>
      <c r="B31" s="1">
        <v>0.25587467000000003</v>
      </c>
      <c r="C31" s="1">
        <v>0.14847162</v>
      </c>
      <c r="D31" s="1">
        <v>9.6575339999999996E-2</v>
      </c>
      <c r="F31" s="7">
        <v>2014</v>
      </c>
      <c r="G31" s="4">
        <f t="shared" si="0"/>
        <v>25.587467000000004</v>
      </c>
      <c r="H31" s="4">
        <f t="shared" si="1"/>
        <v>14.847161999999999</v>
      </c>
      <c r="I31" s="4">
        <f t="shared" si="2"/>
        <v>9.6575340000000001</v>
      </c>
    </row>
    <row r="32" spans="1:9" ht="17" x14ac:dyDescent="0.25">
      <c r="A32" s="5">
        <v>2016</v>
      </c>
      <c r="B32" s="2">
        <v>0.28421053000000002</v>
      </c>
      <c r="C32" s="1">
        <v>0.18148599000000001</v>
      </c>
      <c r="D32" s="2">
        <v>0.11761157999999999</v>
      </c>
      <c r="F32" s="5">
        <v>2016</v>
      </c>
      <c r="G32" s="4">
        <f t="shared" si="0"/>
        <v>28.421053000000001</v>
      </c>
      <c r="H32" s="4">
        <f t="shared" si="1"/>
        <v>18.148599000000001</v>
      </c>
      <c r="I32" s="4">
        <f t="shared" si="2"/>
        <v>11.761158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finsit </vt:lpstr>
      <vt:lpstr>ess1-7</vt:lpstr>
      <vt:lpstr>brfss10</vt:lpstr>
      <vt:lpstr>gss happy</vt:lpstr>
      <vt:lpstr>% not happy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2017-10-23T15:47:40Z</dcterms:created>
  <dcterms:modified xsi:type="dcterms:W3CDTF">2017-11-28T14:34:11Z</dcterms:modified>
</cp:coreProperties>
</file>